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ml.chartshapes+xml"/>
  <Override PartName="/xl/charts/chart12.xml" ContentType="application/vnd.openxmlformats-officedocument.drawingml.chart+xml"/>
  <Override PartName="/xl/drawings/drawing12.xml" ContentType="application/vnd.openxmlformats-officedocument.drawingml.chartshapes+xml"/>
  <Override PartName="/xl/charts/chart13.xml" ContentType="application/vnd.openxmlformats-officedocument.drawingml.chart+xml"/>
  <Override PartName="/xl/drawings/drawing13.xml" ContentType="application/vnd.openxmlformats-officedocument.drawingml.chartshapes+xml"/>
  <Override PartName="/xl/charts/chart14.xml" ContentType="application/vnd.openxmlformats-officedocument.drawingml.chart+xml"/>
  <Override PartName="/xl/drawings/drawing14.xml" ContentType="application/vnd.openxmlformats-officedocument.drawingml.chartshapes+xml"/>
  <Override PartName="/xl/charts/chart15.xml" ContentType="application/vnd.openxmlformats-officedocument.drawingml.chart+xml"/>
  <Override PartName="/xl/drawings/drawing15.xml" ContentType="application/vnd.openxmlformats-officedocument.drawingml.chartshapes+xml"/>
  <Override PartName="/xl/charts/chart16.xml" ContentType="application/vnd.openxmlformats-officedocument.drawingml.chart+xml"/>
  <Override PartName="/xl/drawings/drawing16.xml" ContentType="application/vnd.openxmlformats-officedocument.drawingml.chartshapes+xml"/>
  <Override PartName="/xl/charts/chart17.xml" ContentType="application/vnd.openxmlformats-officedocument.drawingml.chart+xml"/>
  <Override PartName="/xl/drawings/drawing17.xml" ContentType="application/vnd.openxmlformats-officedocument.drawingml.chartshapes+xml"/>
  <Override PartName="/xl/charts/chart18.xml" ContentType="application/vnd.openxmlformats-officedocument.drawingml.chart+xml"/>
  <Override PartName="/xl/drawings/drawing18.xml" ContentType="application/vnd.openxmlformats-officedocument.drawingml.chartshapes+xml"/>
  <Override PartName="/xl/charts/chart19.xml" ContentType="application/vnd.openxmlformats-officedocument.drawingml.chart+xml"/>
  <Override PartName="/xl/drawings/drawing19.xml" ContentType="application/vnd.openxmlformats-officedocument.drawingml.chartshapes+xml"/>
  <Override PartName="/xl/charts/chart20.xml" ContentType="application/vnd.openxmlformats-officedocument.drawingml.chart+xml"/>
  <Override PartName="/xl/drawings/drawing20.xml" ContentType="application/vnd.openxmlformats-officedocument.drawingml.chartshapes+xml"/>
  <Override PartName="/xl/charts/chart21.xml" ContentType="application/vnd.openxmlformats-officedocument.drawingml.chart+xml"/>
  <Override PartName="/xl/drawings/drawing21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22.xml" ContentType="application/vnd.openxmlformats-officedocument.drawingml.chartshapes+xml"/>
  <Override PartName="/xl/charts/chart24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drawings/drawing25.xml" ContentType="application/vnd.openxmlformats-officedocument.drawingml.chartshapes+xml"/>
  <Override PartName="/xl/charts/chart26.xml" ContentType="application/vnd.openxmlformats-officedocument.drawingml.chart+xml"/>
  <Override PartName="/xl/drawings/drawing26.xml" ContentType="application/vnd.openxmlformats-officedocument.drawingml.chartshapes+xml"/>
  <Override PartName="/xl/charts/chart27.xml" ContentType="application/vnd.openxmlformats-officedocument.drawingml.chart+xml"/>
  <Override PartName="/xl/drawings/drawing27.xml" ContentType="application/vnd.openxmlformats-officedocument.drawingml.chartshapes+xml"/>
  <Override PartName="/xl/charts/chart28.xml" ContentType="application/vnd.openxmlformats-officedocument.drawingml.chart+xml"/>
  <Override PartName="/xl/drawings/drawing28.xml" ContentType="application/vnd.openxmlformats-officedocument.drawingml.chartshapes+xml"/>
  <Override PartName="/xl/charts/chart29.xml" ContentType="application/vnd.openxmlformats-officedocument.drawingml.chart+xml"/>
  <Override PartName="/xl/drawings/drawing29.xml" ContentType="application/vnd.openxmlformats-officedocument.drawingml.chartshapes+xml"/>
  <Override PartName="/xl/charts/chart30.xml" ContentType="application/vnd.openxmlformats-officedocument.drawingml.chart+xml"/>
  <Override PartName="/xl/drawings/drawing30.xml" ContentType="application/vnd.openxmlformats-officedocument.drawingml.chartshapes+xml"/>
  <Override PartName="/xl/charts/chart31.xml" ContentType="application/vnd.openxmlformats-officedocument.drawingml.chart+xml"/>
  <Override PartName="/xl/drawings/drawing31.xml" ContentType="application/vnd.openxmlformats-officedocument.drawingml.chartshapes+xml"/>
  <Override PartName="/xl/charts/chart32.xml" ContentType="application/vnd.openxmlformats-officedocument.drawingml.chart+xml"/>
  <Override PartName="/xl/drawings/drawing32.xml" ContentType="application/vnd.openxmlformats-officedocument.drawingml.chartshapes+xml"/>
  <Override PartName="/xl/charts/chart33.xml" ContentType="application/vnd.openxmlformats-officedocument.drawingml.chart+xml"/>
  <Override PartName="/xl/drawings/drawing33.xml" ContentType="application/vnd.openxmlformats-officedocument.drawingml.chartshapes+xml"/>
  <Override PartName="/xl/charts/chart34.xml" ContentType="application/vnd.openxmlformats-officedocument.drawingml.chart+xml"/>
  <Override PartName="/xl/drawings/drawing34.xml" ContentType="application/vnd.openxmlformats-officedocument.drawingml.chartshapes+xml"/>
  <Override PartName="/xl/charts/chart35.xml" ContentType="application/vnd.openxmlformats-officedocument.drawingml.chart+xml"/>
  <Override PartName="/xl/drawings/drawing35.xml" ContentType="application/vnd.openxmlformats-officedocument.drawingml.chartshapes+xml"/>
  <Override PartName="/xl/charts/chart36.xml" ContentType="application/vnd.openxmlformats-officedocument.drawingml.chart+xml"/>
  <Override PartName="/xl/drawings/drawing36.xml" ContentType="application/vnd.openxmlformats-officedocument.drawingml.chartshapes+xml"/>
  <Override PartName="/xl/charts/chart37.xml" ContentType="application/vnd.openxmlformats-officedocument.drawingml.chart+xml"/>
  <Override PartName="/xl/drawings/drawing37.xml" ContentType="application/vnd.openxmlformats-officedocument.drawingml.chartshapes+xml"/>
  <Override PartName="/xl/charts/chart38.xml" ContentType="application/vnd.openxmlformats-officedocument.drawingml.chart+xml"/>
  <Override PartName="/xl/drawings/drawing38.xml" ContentType="application/vnd.openxmlformats-officedocument.drawingml.chartshapes+xml"/>
  <Override PartName="/xl/charts/chart39.xml" ContentType="application/vnd.openxmlformats-officedocument.drawingml.chart+xml"/>
  <Override PartName="/xl/drawings/drawing39.xml" ContentType="application/vnd.openxmlformats-officedocument.drawingml.chartshapes+xml"/>
  <Override PartName="/xl/charts/chart40.xml" ContentType="application/vnd.openxmlformats-officedocument.drawingml.chart+xml"/>
  <Override PartName="/xl/drawings/drawing40.xml" ContentType="application/vnd.openxmlformats-officedocument.drawingml.chartshapes+xml"/>
  <Override PartName="/xl/charts/chart41.xml" ContentType="application/vnd.openxmlformats-officedocument.drawingml.chart+xml"/>
  <Override PartName="/xl/drawings/drawing41.xml" ContentType="application/vnd.openxmlformats-officedocument.drawingml.chartshapes+xml"/>
  <Override PartName="/xl/charts/chart42.xml" ContentType="application/vnd.openxmlformats-officedocument.drawingml.chart+xml"/>
  <Override PartName="/xl/drawings/drawing42.xml" ContentType="application/vnd.openxmlformats-officedocument.drawingml.chartshapes+xml"/>
  <Override PartName="/xl/charts/chart43.xml" ContentType="application/vnd.openxmlformats-officedocument.drawingml.chart+xml"/>
  <Override PartName="/xl/drawings/drawing43.xml" ContentType="application/vnd.openxmlformats-officedocument.drawingml.chartshapes+xml"/>
  <Override PartName="/xl/charts/chart44.xml" ContentType="application/vnd.openxmlformats-officedocument.drawingml.chart+xml"/>
  <Override PartName="/xl/drawings/drawing44.xml" ContentType="application/vnd.openxmlformats-officedocument.drawingml.chartshapes+xml"/>
  <Override PartName="/xl/charts/chart45.xml" ContentType="application/vnd.openxmlformats-officedocument.drawingml.chart+xml"/>
  <Override PartName="/xl/drawings/drawing45.xml" ContentType="application/vnd.openxmlformats-officedocument.drawingml.chartshapes+xml"/>
  <Override PartName="/xl/charts/chart46.xml" ContentType="application/vnd.openxmlformats-officedocument.drawingml.chart+xml"/>
  <Override PartName="/xl/drawings/drawing46.xml" ContentType="application/vnd.openxmlformats-officedocument.drawingml.chartshapes+xml"/>
  <Override PartName="/xl/charts/chart47.xml" ContentType="application/vnd.openxmlformats-officedocument.drawingml.chart+xml"/>
  <Override PartName="/xl/drawings/drawing47.xml" ContentType="application/vnd.openxmlformats-officedocument.drawingml.chartshapes+xml"/>
  <Override PartName="/xl/charts/chart48.xml" ContentType="application/vnd.openxmlformats-officedocument.drawingml.chart+xml"/>
  <Override PartName="/xl/drawings/drawing4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colors10.xml" ContentType="application/vnd.ms-office.chartcolorstyle+xml"/>
  <Override PartName="/xl/charts/style10.xml" ContentType="application/vnd.ms-office.chart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16.xml" ContentType="application/vnd.ms-office.chartstyle+xml"/>
  <Override PartName="/xl/charts/colors16.xml" ContentType="application/vnd.ms-office.chartcolorstyle+xml"/>
  <Override PartName="/xl/charts/style17.xml" ContentType="application/vnd.ms-office.chartstyle+xml"/>
  <Override PartName="/xl/charts/colors17.xml" ContentType="application/vnd.ms-office.chartcolorstyle+xml"/>
  <Override PartName="/xl/charts/style18.xml" ContentType="application/vnd.ms-office.chartstyle+xml"/>
  <Override PartName="/xl/charts/colors18.xml" ContentType="application/vnd.ms-office.chartcolorstyle+xml"/>
  <Override PartName="/xl/charts/style19.xml" ContentType="application/vnd.ms-office.chartstyle+xml"/>
  <Override PartName="/xl/charts/colors19.xml" ContentType="application/vnd.ms-office.chartcolorstyle+xml"/>
  <Override PartName="/xl/charts/style20.xml" ContentType="application/vnd.ms-office.chartstyle+xml"/>
  <Override PartName="/xl/charts/colors20.xml" ContentType="application/vnd.ms-office.chartcolorstyle+xml"/>
  <Override PartName="/xl/charts/style21.xml" ContentType="application/vnd.ms-office.chartstyle+xml"/>
  <Override PartName="/xl/charts/colors21.xml" ContentType="application/vnd.ms-office.chartcolorstyle+xml"/>
  <Override PartName="/xl/charts/colors22.xml" ContentType="application/vnd.ms-office.chartcolorstyle+xml"/>
  <Override PartName="/xl/charts/style22.xml" ContentType="application/vnd.ms-office.chartstyle+xml"/>
  <Override PartName="/xl/charts/style23.xml" ContentType="application/vnd.ms-office.chartstyle+xml"/>
  <Override PartName="/xl/charts/colors23.xml" ContentType="application/vnd.ms-office.chartcolorstyle+xml"/>
  <Override PartName="/xl/charts/style24.xml" ContentType="application/vnd.ms-office.chartstyle+xml"/>
  <Override PartName="/xl/charts/colors24.xml" ContentType="application/vnd.ms-office.chartcolorstyle+xml"/>
  <Override PartName="/xl/charts/style25.xml" ContentType="application/vnd.ms-office.chartstyle+xml"/>
  <Override PartName="/xl/charts/colors25.xml" ContentType="application/vnd.ms-office.chartcolorstyle+xml"/>
  <Override PartName="/xl/charts/style26.xml" ContentType="application/vnd.ms-office.chartstyle+xml"/>
  <Override PartName="/xl/charts/colors26.xml" ContentType="application/vnd.ms-office.chartcolorstyle+xml"/>
  <Override PartName="/xl/charts/style27.xml" ContentType="application/vnd.ms-office.chartstyle+xml"/>
  <Override PartName="/xl/charts/colors27.xml" ContentType="application/vnd.ms-office.chartcolorstyle+xml"/>
  <Override PartName="/xl/charts/style28.xml" ContentType="application/vnd.ms-office.chartstyle+xml"/>
  <Override PartName="/xl/charts/colors28.xml" ContentType="application/vnd.ms-office.chartcolorstyle+xml"/>
  <Override PartName="/xl/charts/style29.xml" ContentType="application/vnd.ms-office.chartstyle+xml"/>
  <Override PartName="/xl/charts/colors29.xml" ContentType="application/vnd.ms-office.chartcolorstyle+xml"/>
  <Override PartName="/xl/charts/style30.xml" ContentType="application/vnd.ms-office.chartstyle+xml"/>
  <Override PartName="/xl/charts/colors30.xml" ContentType="application/vnd.ms-office.chartcolorstyle+xml"/>
  <Override PartName="/xl/charts/style31.xml" ContentType="application/vnd.ms-office.chartstyle+xml"/>
  <Override PartName="/xl/charts/colors31.xml" ContentType="application/vnd.ms-office.chartcolorstyle+xml"/>
  <Override PartName="/xl/charts/style32.xml" ContentType="application/vnd.ms-office.chartstyle+xml"/>
  <Override PartName="/xl/charts/colors32.xml" ContentType="application/vnd.ms-office.chartcolorstyle+xml"/>
  <Override PartName="/xl/charts/style33.xml" ContentType="application/vnd.ms-office.chartstyle+xml"/>
  <Override PartName="/xl/charts/colors33.xml" ContentType="application/vnd.ms-office.chartcolorstyle+xml"/>
  <Override PartName="/xl/charts/style34.xml" ContentType="application/vnd.ms-office.chartstyle+xml"/>
  <Override PartName="/xl/charts/colors34.xml" ContentType="application/vnd.ms-office.chartcolorstyle+xml"/>
  <Override PartName="/xl/charts/style35.xml" ContentType="application/vnd.ms-office.chartstyle+xml"/>
  <Override PartName="/xl/charts/colors35.xml" ContentType="application/vnd.ms-office.chartcolorstyle+xml"/>
  <Override PartName="/xl/charts/style36.xml" ContentType="application/vnd.ms-office.chartstyle+xml"/>
  <Override PartName="/xl/charts/colors36.xml" ContentType="application/vnd.ms-office.chartcolorstyle+xml"/>
  <Override PartName="/xl/charts/style37.xml" ContentType="application/vnd.ms-office.chartstyle+xml"/>
  <Override PartName="/xl/charts/colors37.xml" ContentType="application/vnd.ms-office.chartcolorstyle+xml"/>
  <Override PartName="/xl/charts/style38.xml" ContentType="application/vnd.ms-office.chartstyle+xml"/>
  <Override PartName="/xl/charts/colors38.xml" ContentType="application/vnd.ms-office.chartcolorstyle+xml"/>
  <Override PartName="/xl/charts/style39.xml" ContentType="application/vnd.ms-office.chartstyle+xml"/>
  <Override PartName="/xl/charts/colors39.xml" ContentType="application/vnd.ms-office.chartcolorstyle+xml"/>
  <Override PartName="/xl/charts/style40.xml" ContentType="application/vnd.ms-office.chartstyle+xml"/>
  <Override PartName="/xl/charts/colors40.xml" ContentType="application/vnd.ms-office.chartcolorstyle+xml"/>
  <Override PartName="/xl/charts/style41.xml" ContentType="application/vnd.ms-office.chartstyle+xml"/>
  <Override PartName="/xl/charts/colors41.xml" ContentType="application/vnd.ms-office.chartcolorstyle+xml"/>
  <Override PartName="/xl/charts/style42.xml" ContentType="application/vnd.ms-office.chartstyle+xml"/>
  <Override PartName="/xl/charts/colors42.xml" ContentType="application/vnd.ms-office.chartcolorstyle+xml"/>
  <Override PartName="/xl/charts/style43.xml" ContentType="application/vnd.ms-office.chartstyle+xml"/>
  <Override PartName="/xl/charts/colors43.xml" ContentType="application/vnd.ms-office.chartcolorstyle+xml"/>
  <Override PartName="/xl/charts/style44.xml" ContentType="application/vnd.ms-office.chartstyle+xml"/>
  <Override PartName="/xl/charts/colors44.xml" ContentType="application/vnd.ms-office.chartcolorstyle+xml"/>
  <Override PartName="/xl/charts/style45.xml" ContentType="application/vnd.ms-office.chartstyle+xml"/>
  <Override PartName="/xl/charts/colors45.xml" ContentType="application/vnd.ms-office.chartcolorstyle+xml"/>
  <Override PartName="/xl/charts/style46.xml" ContentType="application/vnd.ms-office.chartstyle+xml"/>
  <Override PartName="/xl/charts/colors46.xml" ContentType="application/vnd.ms-office.chartcolorstyle+xml"/>
  <Override PartName="/xl/charts/style47.xml" ContentType="application/vnd.ms-office.chartstyle+xml"/>
  <Override PartName="/xl/charts/colors47.xml" ContentType="application/vnd.ms-office.chartcolorstyle+xml"/>
  <Override PartName="/xl/charts/style48.xml" ContentType="application/vnd.ms-office.chartstyle+xml"/>
  <Override PartName="/xl/charts/colors48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480" tabRatio="903" activeTab="5"/>
  </bookViews>
  <sheets>
    <sheet name="3.1.1 Phcy data &gt; 1 miljoen" sheetId="2" r:id="rId1"/>
    <sheet name="3.1.1 Phcy data &gt; 10 miljoen" sheetId="1" r:id="rId2"/>
    <sheet name="3.1.1 Phcy trendgrafieken" sheetId="3" r:id="rId3"/>
    <sheet name="3.1.2 Phcy maandgemid. 2013" sheetId="12" r:id="rId4"/>
    <sheet name="3.1.3 Phcy &gt; 10 miljoen (OSPAR)" sheetId="13" r:id="rId5"/>
    <sheet name="3.3.1. Chla data jaargemiddelde" sheetId="8" r:id="rId6"/>
    <sheet name="3.3.1 Chla data jaarmaximum" sheetId="9" r:id="rId7"/>
    <sheet name="3.3.1 Chla trendgrafieken" sheetId="10" r:id="rId8"/>
    <sheet name="3.3.2 Chla maandgemid. 2013" sheetId="11" r:id="rId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3" i="9" l="1"/>
  <c r="S83" i="9"/>
  <c r="P83" i="9"/>
  <c r="M83" i="9"/>
  <c r="L83" i="9"/>
  <c r="K83" i="9"/>
  <c r="J83" i="9"/>
  <c r="I83" i="9"/>
  <c r="F83" i="9"/>
  <c r="D83" i="9"/>
  <c r="C83" i="9"/>
  <c r="B83" i="9"/>
  <c r="T82" i="9"/>
  <c r="S82" i="9"/>
  <c r="P82" i="9"/>
  <c r="M82" i="9"/>
  <c r="L82" i="9"/>
  <c r="K82" i="9"/>
  <c r="J82" i="9"/>
  <c r="I82" i="9"/>
  <c r="F82" i="9"/>
  <c r="D82" i="9"/>
  <c r="C82" i="9"/>
  <c r="B82" i="9"/>
  <c r="T81" i="9"/>
  <c r="S81" i="9"/>
  <c r="P81" i="9"/>
  <c r="M81" i="9"/>
  <c r="L81" i="9"/>
  <c r="K81" i="9"/>
  <c r="J81" i="9"/>
  <c r="I81" i="9"/>
  <c r="F81" i="9"/>
  <c r="D81" i="9"/>
  <c r="C81" i="9"/>
  <c r="B81" i="9"/>
  <c r="T80" i="9"/>
  <c r="S80" i="9"/>
  <c r="P80" i="9"/>
  <c r="M80" i="9"/>
  <c r="L80" i="9"/>
  <c r="K80" i="9"/>
  <c r="J80" i="9"/>
  <c r="I80" i="9"/>
  <c r="F80" i="9"/>
  <c r="D80" i="9"/>
  <c r="C80" i="9"/>
  <c r="B80" i="9"/>
  <c r="T79" i="9"/>
  <c r="S79" i="9"/>
  <c r="P79" i="9"/>
  <c r="M79" i="9"/>
  <c r="L79" i="9"/>
  <c r="K79" i="9"/>
  <c r="J79" i="9"/>
  <c r="I79" i="9"/>
  <c r="F79" i="9"/>
  <c r="D79" i="9"/>
  <c r="C79" i="9"/>
  <c r="B79" i="9"/>
  <c r="T78" i="9"/>
  <c r="S78" i="9"/>
  <c r="P78" i="9"/>
  <c r="M78" i="9"/>
  <c r="L78" i="9"/>
  <c r="K78" i="9"/>
  <c r="J78" i="9"/>
  <c r="I78" i="9"/>
  <c r="F78" i="9"/>
  <c r="D78" i="9"/>
  <c r="C78" i="9"/>
  <c r="B78" i="9"/>
  <c r="T77" i="9"/>
  <c r="S77" i="9"/>
  <c r="P77" i="9"/>
  <c r="M77" i="9"/>
  <c r="L77" i="9"/>
  <c r="K77" i="9"/>
  <c r="J77" i="9"/>
  <c r="I77" i="9"/>
  <c r="F77" i="9"/>
  <c r="D77" i="9"/>
  <c r="C77" i="9"/>
  <c r="B77" i="9"/>
  <c r="T76" i="9"/>
  <c r="P76" i="9"/>
  <c r="M76" i="9"/>
  <c r="K76" i="9"/>
  <c r="J76" i="9"/>
  <c r="I76" i="9"/>
  <c r="F76" i="9"/>
  <c r="D76" i="9"/>
  <c r="C76" i="9"/>
  <c r="B76" i="9"/>
  <c r="T75" i="9"/>
  <c r="P75" i="9"/>
  <c r="M75" i="9"/>
  <c r="K75" i="9"/>
  <c r="J75" i="9"/>
  <c r="I75" i="9"/>
  <c r="F75" i="9"/>
  <c r="D75" i="9"/>
  <c r="C75" i="9"/>
  <c r="B75" i="9"/>
  <c r="T74" i="9"/>
  <c r="P74" i="9"/>
  <c r="M74" i="9"/>
  <c r="K74" i="9"/>
  <c r="J74" i="9"/>
  <c r="I74" i="9"/>
  <c r="F74" i="9"/>
  <c r="D74" i="9"/>
  <c r="C74" i="9"/>
  <c r="B74" i="9"/>
  <c r="T73" i="9"/>
  <c r="P73" i="9"/>
  <c r="M73" i="9"/>
  <c r="K73" i="9"/>
  <c r="J73" i="9"/>
  <c r="I73" i="9"/>
  <c r="F73" i="9"/>
  <c r="D73" i="9"/>
  <c r="C73" i="9"/>
  <c r="B73" i="9"/>
  <c r="T72" i="9"/>
  <c r="P72" i="9"/>
  <c r="M72" i="9"/>
  <c r="K72" i="9"/>
  <c r="J72" i="9"/>
  <c r="I72" i="9"/>
  <c r="F72" i="9"/>
  <c r="D72" i="9"/>
  <c r="C72" i="9"/>
  <c r="B72" i="9"/>
  <c r="T71" i="9"/>
  <c r="P71" i="9"/>
  <c r="M71" i="9"/>
  <c r="K71" i="9"/>
  <c r="J71" i="9"/>
  <c r="I71" i="9"/>
  <c r="F71" i="9"/>
  <c r="D71" i="9"/>
  <c r="C71" i="9"/>
  <c r="B71" i="9"/>
  <c r="T70" i="9"/>
  <c r="P70" i="9"/>
  <c r="M70" i="9"/>
  <c r="K70" i="9"/>
  <c r="J70" i="9"/>
  <c r="I70" i="9"/>
  <c r="F70" i="9"/>
  <c r="D70" i="9"/>
  <c r="C70" i="9"/>
  <c r="B70" i="9"/>
  <c r="T69" i="9"/>
  <c r="P69" i="9"/>
  <c r="M69" i="9"/>
  <c r="K69" i="9"/>
  <c r="J69" i="9"/>
  <c r="I69" i="9"/>
  <c r="F69" i="9"/>
  <c r="D69" i="9"/>
  <c r="C69" i="9"/>
  <c r="B69" i="9"/>
  <c r="T68" i="9"/>
  <c r="P68" i="9"/>
  <c r="M68" i="9"/>
  <c r="K68" i="9"/>
  <c r="J68" i="9"/>
  <c r="I68" i="9"/>
  <c r="F68" i="9"/>
  <c r="D68" i="9"/>
  <c r="C68" i="9"/>
  <c r="B68" i="9"/>
  <c r="T67" i="9"/>
  <c r="P67" i="9"/>
  <c r="M67" i="9"/>
  <c r="K67" i="9"/>
  <c r="J67" i="9"/>
  <c r="I67" i="9"/>
  <c r="F67" i="9"/>
  <c r="D67" i="9"/>
  <c r="C67" i="9"/>
  <c r="B67" i="9"/>
  <c r="T66" i="9"/>
  <c r="P66" i="9"/>
  <c r="M66" i="9"/>
  <c r="K66" i="9"/>
  <c r="J66" i="9"/>
  <c r="I66" i="9"/>
  <c r="F66" i="9"/>
  <c r="D66" i="9"/>
  <c r="C66" i="9"/>
  <c r="B66" i="9"/>
  <c r="T65" i="9"/>
  <c r="P65" i="9"/>
  <c r="M65" i="9"/>
  <c r="K65" i="9"/>
  <c r="J65" i="9"/>
  <c r="I65" i="9"/>
  <c r="F65" i="9"/>
  <c r="D65" i="9"/>
  <c r="C65" i="9"/>
  <c r="B65" i="9"/>
  <c r="T64" i="9"/>
  <c r="P64" i="9"/>
  <c r="M64" i="9"/>
  <c r="K64" i="9"/>
  <c r="J64" i="9"/>
  <c r="I64" i="9"/>
  <c r="F64" i="9"/>
  <c r="D64" i="9"/>
  <c r="C64" i="9"/>
  <c r="B64" i="9"/>
  <c r="T63" i="9"/>
  <c r="P63" i="9"/>
  <c r="M63" i="9"/>
  <c r="K63" i="9"/>
  <c r="J63" i="9"/>
  <c r="I63" i="9"/>
  <c r="F63" i="9"/>
  <c r="D63" i="9"/>
  <c r="C63" i="9"/>
  <c r="B63" i="9"/>
  <c r="T62" i="9"/>
  <c r="P62" i="9"/>
  <c r="M62" i="9"/>
  <c r="K62" i="9"/>
  <c r="J62" i="9"/>
  <c r="I62" i="9"/>
  <c r="F62" i="9"/>
  <c r="D62" i="9"/>
  <c r="C62" i="9"/>
  <c r="B62" i="9"/>
  <c r="T61" i="9"/>
  <c r="P61" i="9"/>
  <c r="M61" i="9"/>
  <c r="K61" i="9"/>
  <c r="J61" i="9"/>
  <c r="I61" i="9"/>
  <c r="F61" i="9"/>
  <c r="D61" i="9"/>
  <c r="C61" i="9"/>
  <c r="B61" i="9"/>
  <c r="T60" i="9"/>
  <c r="P60" i="9"/>
  <c r="M60" i="9"/>
  <c r="K60" i="9"/>
  <c r="J60" i="9"/>
  <c r="F60" i="9"/>
  <c r="D60" i="9"/>
  <c r="C60" i="9"/>
  <c r="B60" i="9"/>
  <c r="T59" i="9"/>
  <c r="P59" i="9"/>
  <c r="M59" i="9"/>
  <c r="K59" i="9"/>
  <c r="J59" i="9"/>
  <c r="F59" i="9"/>
  <c r="D59" i="9"/>
  <c r="C59" i="9"/>
  <c r="B59" i="9"/>
  <c r="T58" i="9"/>
  <c r="P58" i="9"/>
  <c r="M58" i="9"/>
  <c r="K58" i="9"/>
  <c r="J58" i="9"/>
  <c r="F58" i="9"/>
  <c r="D58" i="9"/>
  <c r="C58" i="9"/>
  <c r="B58" i="9"/>
  <c r="P57" i="9"/>
  <c r="M57" i="9"/>
  <c r="J57" i="9"/>
  <c r="I57" i="9"/>
  <c r="F57" i="9"/>
  <c r="D57" i="9"/>
  <c r="C57" i="9"/>
  <c r="B57" i="9"/>
  <c r="P56" i="9"/>
  <c r="M56" i="9"/>
  <c r="J56" i="9"/>
  <c r="I56" i="9"/>
  <c r="F56" i="9"/>
  <c r="D56" i="9"/>
  <c r="C56" i="9"/>
  <c r="B56" i="9"/>
  <c r="P55" i="9"/>
  <c r="M55" i="9"/>
  <c r="J55" i="9"/>
  <c r="I55" i="9"/>
  <c r="F55" i="9"/>
  <c r="D55" i="9"/>
  <c r="C55" i="9"/>
  <c r="B55" i="9"/>
  <c r="P54" i="9"/>
  <c r="M54" i="9"/>
  <c r="J54" i="9"/>
  <c r="I54" i="9"/>
  <c r="F54" i="9"/>
  <c r="D54" i="9"/>
  <c r="C54" i="9"/>
  <c r="B54" i="9"/>
  <c r="T53" i="9"/>
  <c r="P53" i="9"/>
  <c r="M53" i="9"/>
  <c r="K53" i="9"/>
  <c r="J53" i="9"/>
  <c r="I53" i="9"/>
  <c r="F53" i="9"/>
  <c r="D53" i="9"/>
  <c r="C53" i="9"/>
  <c r="B53" i="9"/>
  <c r="T52" i="9"/>
  <c r="P52" i="9"/>
  <c r="M52" i="9"/>
  <c r="K52" i="9"/>
  <c r="J52" i="9"/>
  <c r="I52" i="9"/>
  <c r="F52" i="9"/>
  <c r="D52" i="9"/>
  <c r="C52" i="9"/>
  <c r="B52" i="9"/>
  <c r="T51" i="9"/>
  <c r="P51" i="9"/>
  <c r="M51" i="9"/>
  <c r="K51" i="9"/>
  <c r="J51" i="9"/>
  <c r="I51" i="9"/>
  <c r="F51" i="9"/>
  <c r="D51" i="9"/>
  <c r="C51" i="9"/>
  <c r="T50" i="9"/>
  <c r="P50" i="9"/>
  <c r="M50" i="9"/>
  <c r="K50" i="9"/>
  <c r="J50" i="9"/>
  <c r="I50" i="9"/>
  <c r="F50" i="9"/>
  <c r="D50" i="9"/>
  <c r="C50" i="9"/>
  <c r="T49" i="9"/>
  <c r="P49" i="9"/>
  <c r="M49" i="9"/>
  <c r="K49" i="9"/>
  <c r="J49" i="9"/>
  <c r="I49" i="9"/>
  <c r="F49" i="9"/>
  <c r="D49" i="9"/>
  <c r="C49" i="9"/>
  <c r="T48" i="9"/>
  <c r="P48" i="9"/>
  <c r="M48" i="9"/>
  <c r="K48" i="9"/>
  <c r="J48" i="9"/>
  <c r="I48" i="9"/>
  <c r="F48" i="9"/>
  <c r="D48" i="9"/>
  <c r="C48" i="9"/>
  <c r="T47" i="9"/>
  <c r="P47" i="9"/>
  <c r="K47" i="9"/>
  <c r="J47" i="9"/>
  <c r="I47" i="9"/>
  <c r="D47" i="9"/>
  <c r="T46" i="9"/>
  <c r="P46" i="9"/>
  <c r="K46" i="9"/>
  <c r="J46" i="9"/>
  <c r="I46" i="9"/>
  <c r="D46" i="9"/>
  <c r="T45" i="9"/>
  <c r="K45" i="9"/>
  <c r="I45" i="9"/>
  <c r="T83" i="8"/>
  <c r="S83" i="8"/>
  <c r="P83" i="8"/>
  <c r="M83" i="8"/>
  <c r="L83" i="8"/>
  <c r="K83" i="8"/>
  <c r="J83" i="8"/>
  <c r="I83" i="8"/>
  <c r="F83" i="8"/>
  <c r="D83" i="8"/>
  <c r="C83" i="8"/>
  <c r="B83" i="8"/>
  <c r="T82" i="8"/>
  <c r="S82" i="8"/>
  <c r="P82" i="8"/>
  <c r="M82" i="8"/>
  <c r="L82" i="8"/>
  <c r="K82" i="8"/>
  <c r="J82" i="8"/>
  <c r="I82" i="8"/>
  <c r="F82" i="8"/>
  <c r="D82" i="8"/>
  <c r="C82" i="8"/>
  <c r="B82" i="8"/>
  <c r="T81" i="8"/>
  <c r="S81" i="8"/>
  <c r="P81" i="8"/>
  <c r="M81" i="8"/>
  <c r="L81" i="8"/>
  <c r="K81" i="8"/>
  <c r="J81" i="8"/>
  <c r="I81" i="8"/>
  <c r="F81" i="8"/>
  <c r="D81" i="8"/>
  <c r="C81" i="8"/>
  <c r="B81" i="8"/>
  <c r="T80" i="8"/>
  <c r="S80" i="8"/>
  <c r="P80" i="8"/>
  <c r="M80" i="8"/>
  <c r="L80" i="8"/>
  <c r="K80" i="8"/>
  <c r="J80" i="8"/>
  <c r="I80" i="8"/>
  <c r="F80" i="8"/>
  <c r="D80" i="8"/>
  <c r="C80" i="8"/>
  <c r="B80" i="8"/>
  <c r="T79" i="8"/>
  <c r="S79" i="8"/>
  <c r="P79" i="8"/>
  <c r="M79" i="8"/>
  <c r="L79" i="8"/>
  <c r="K79" i="8"/>
  <c r="J79" i="8"/>
  <c r="I79" i="8"/>
  <c r="F79" i="8"/>
  <c r="D79" i="8"/>
  <c r="C79" i="8"/>
  <c r="B79" i="8"/>
  <c r="T78" i="8"/>
  <c r="S78" i="8"/>
  <c r="P78" i="8"/>
  <c r="M78" i="8"/>
  <c r="L78" i="8"/>
  <c r="K78" i="8"/>
  <c r="J78" i="8"/>
  <c r="I78" i="8"/>
  <c r="F78" i="8"/>
  <c r="D78" i="8"/>
  <c r="C78" i="8"/>
  <c r="B78" i="8"/>
  <c r="T77" i="8"/>
  <c r="S77" i="8"/>
  <c r="P77" i="8"/>
  <c r="M77" i="8"/>
  <c r="L77" i="8"/>
  <c r="K77" i="8"/>
  <c r="J77" i="8"/>
  <c r="I77" i="8"/>
  <c r="F77" i="8"/>
  <c r="D77" i="8"/>
  <c r="C77" i="8"/>
  <c r="B77" i="8"/>
  <c r="T76" i="8"/>
  <c r="P76" i="8"/>
  <c r="M76" i="8"/>
  <c r="K76" i="8"/>
  <c r="J76" i="8"/>
  <c r="I76" i="8"/>
  <c r="F76" i="8"/>
  <c r="D76" i="8"/>
  <c r="C76" i="8"/>
  <c r="B76" i="8"/>
  <c r="T75" i="8"/>
  <c r="P75" i="8"/>
  <c r="M75" i="8"/>
  <c r="K75" i="8"/>
  <c r="J75" i="8"/>
  <c r="I75" i="8"/>
  <c r="F75" i="8"/>
  <c r="D75" i="8"/>
  <c r="C75" i="8"/>
  <c r="B75" i="8"/>
  <c r="T74" i="8"/>
  <c r="P74" i="8"/>
  <c r="M74" i="8"/>
  <c r="K74" i="8"/>
  <c r="J74" i="8"/>
  <c r="I74" i="8"/>
  <c r="F74" i="8"/>
  <c r="D74" i="8"/>
  <c r="C74" i="8"/>
  <c r="B74" i="8"/>
  <c r="T73" i="8"/>
  <c r="P73" i="8"/>
  <c r="M73" i="8"/>
  <c r="K73" i="8"/>
  <c r="J73" i="8"/>
  <c r="I73" i="8"/>
  <c r="F73" i="8"/>
  <c r="D73" i="8"/>
  <c r="C73" i="8"/>
  <c r="B73" i="8"/>
  <c r="T72" i="8"/>
  <c r="P72" i="8"/>
  <c r="M72" i="8"/>
  <c r="K72" i="8"/>
  <c r="J72" i="8"/>
  <c r="I72" i="8"/>
  <c r="F72" i="8"/>
  <c r="D72" i="8"/>
  <c r="C72" i="8"/>
  <c r="B72" i="8"/>
  <c r="T71" i="8"/>
  <c r="P71" i="8"/>
  <c r="M71" i="8"/>
  <c r="K71" i="8"/>
  <c r="J71" i="8"/>
  <c r="I71" i="8"/>
  <c r="F71" i="8"/>
  <c r="D71" i="8"/>
  <c r="C71" i="8"/>
  <c r="B71" i="8"/>
  <c r="T70" i="8"/>
  <c r="P70" i="8"/>
  <c r="M70" i="8"/>
  <c r="K70" i="8"/>
  <c r="J70" i="8"/>
  <c r="I70" i="8"/>
  <c r="F70" i="8"/>
  <c r="D70" i="8"/>
  <c r="C70" i="8"/>
  <c r="B70" i="8"/>
  <c r="T69" i="8"/>
  <c r="P69" i="8"/>
  <c r="M69" i="8"/>
  <c r="K69" i="8"/>
  <c r="J69" i="8"/>
  <c r="I69" i="8"/>
  <c r="F69" i="8"/>
  <c r="D69" i="8"/>
  <c r="C69" i="8"/>
  <c r="B69" i="8"/>
  <c r="T68" i="8"/>
  <c r="P68" i="8"/>
  <c r="M68" i="8"/>
  <c r="K68" i="8"/>
  <c r="J68" i="8"/>
  <c r="I68" i="8"/>
  <c r="F68" i="8"/>
  <c r="D68" i="8"/>
  <c r="C68" i="8"/>
  <c r="B68" i="8"/>
  <c r="T67" i="8"/>
  <c r="P67" i="8"/>
  <c r="M67" i="8"/>
  <c r="K67" i="8"/>
  <c r="J67" i="8"/>
  <c r="I67" i="8"/>
  <c r="F67" i="8"/>
  <c r="D67" i="8"/>
  <c r="C67" i="8"/>
  <c r="B67" i="8"/>
  <c r="T66" i="8"/>
  <c r="P66" i="8"/>
  <c r="M66" i="8"/>
  <c r="K66" i="8"/>
  <c r="J66" i="8"/>
  <c r="I66" i="8"/>
  <c r="F66" i="8"/>
  <c r="D66" i="8"/>
  <c r="C66" i="8"/>
  <c r="B66" i="8"/>
  <c r="T65" i="8"/>
  <c r="P65" i="8"/>
  <c r="M65" i="8"/>
  <c r="K65" i="8"/>
  <c r="J65" i="8"/>
  <c r="I65" i="8"/>
  <c r="F65" i="8"/>
  <c r="D65" i="8"/>
  <c r="C65" i="8"/>
  <c r="B65" i="8"/>
  <c r="T64" i="8"/>
  <c r="P64" i="8"/>
  <c r="M64" i="8"/>
  <c r="K64" i="8"/>
  <c r="J64" i="8"/>
  <c r="I64" i="8"/>
  <c r="F64" i="8"/>
  <c r="D64" i="8"/>
  <c r="C64" i="8"/>
  <c r="B64" i="8"/>
  <c r="T63" i="8"/>
  <c r="P63" i="8"/>
  <c r="M63" i="8"/>
  <c r="K63" i="8"/>
  <c r="J63" i="8"/>
  <c r="I63" i="8"/>
  <c r="F63" i="8"/>
  <c r="D63" i="8"/>
  <c r="C63" i="8"/>
  <c r="B63" i="8"/>
  <c r="T62" i="8"/>
  <c r="P62" i="8"/>
  <c r="M62" i="8"/>
  <c r="K62" i="8"/>
  <c r="J62" i="8"/>
  <c r="I62" i="8"/>
  <c r="F62" i="8"/>
  <c r="D62" i="8"/>
  <c r="C62" i="8"/>
  <c r="B62" i="8"/>
  <c r="T61" i="8"/>
  <c r="P61" i="8"/>
  <c r="M61" i="8"/>
  <c r="K61" i="8"/>
  <c r="J61" i="8"/>
  <c r="I61" i="8"/>
  <c r="F61" i="8"/>
  <c r="D61" i="8"/>
  <c r="C61" i="8"/>
  <c r="B61" i="8"/>
  <c r="T60" i="8"/>
  <c r="P60" i="8"/>
  <c r="M60" i="8"/>
  <c r="K60" i="8"/>
  <c r="J60" i="8"/>
  <c r="F60" i="8"/>
  <c r="D60" i="8"/>
  <c r="C60" i="8"/>
  <c r="B60" i="8"/>
  <c r="T59" i="8"/>
  <c r="P59" i="8"/>
  <c r="M59" i="8"/>
  <c r="K59" i="8"/>
  <c r="J59" i="8"/>
  <c r="F59" i="8"/>
  <c r="D59" i="8"/>
  <c r="C59" i="8"/>
  <c r="B59" i="8"/>
  <c r="T58" i="8"/>
  <c r="P58" i="8"/>
  <c r="M58" i="8"/>
  <c r="K58" i="8"/>
  <c r="J58" i="8"/>
  <c r="F58" i="8"/>
  <c r="D58" i="8"/>
  <c r="C58" i="8"/>
  <c r="B58" i="8"/>
  <c r="P57" i="8"/>
  <c r="M57" i="8"/>
  <c r="J57" i="8"/>
  <c r="I57" i="8"/>
  <c r="F57" i="8"/>
  <c r="D57" i="8"/>
  <c r="C57" i="8"/>
  <c r="B57" i="8"/>
  <c r="P56" i="8"/>
  <c r="M56" i="8"/>
  <c r="J56" i="8"/>
  <c r="I56" i="8"/>
  <c r="F56" i="8"/>
  <c r="D56" i="8"/>
  <c r="C56" i="8"/>
  <c r="B56" i="8"/>
  <c r="P55" i="8"/>
  <c r="M55" i="8"/>
  <c r="J55" i="8"/>
  <c r="I55" i="8"/>
  <c r="F55" i="8"/>
  <c r="D55" i="8"/>
  <c r="C55" i="8"/>
  <c r="B55" i="8"/>
  <c r="P54" i="8"/>
  <c r="M54" i="8"/>
  <c r="J54" i="8"/>
  <c r="I54" i="8"/>
  <c r="F54" i="8"/>
  <c r="D54" i="8"/>
  <c r="C54" i="8"/>
  <c r="B54" i="8"/>
  <c r="T53" i="8"/>
  <c r="P53" i="8"/>
  <c r="M53" i="8"/>
  <c r="K53" i="8"/>
  <c r="J53" i="8"/>
  <c r="I53" i="8"/>
  <c r="F53" i="8"/>
  <c r="D53" i="8"/>
  <c r="C53" i="8"/>
  <c r="B53" i="8"/>
  <c r="T52" i="8"/>
  <c r="P52" i="8"/>
  <c r="M52" i="8"/>
  <c r="K52" i="8"/>
  <c r="J52" i="8"/>
  <c r="I52" i="8"/>
  <c r="F52" i="8"/>
  <c r="D52" i="8"/>
  <c r="C52" i="8"/>
  <c r="B52" i="8"/>
  <c r="T51" i="8"/>
  <c r="P51" i="8"/>
  <c r="M51" i="8"/>
  <c r="K51" i="8"/>
  <c r="J51" i="8"/>
  <c r="I51" i="8"/>
  <c r="F51" i="8"/>
  <c r="D51" i="8"/>
  <c r="C51" i="8"/>
  <c r="T50" i="8"/>
  <c r="P50" i="8"/>
  <c r="M50" i="8"/>
  <c r="K50" i="8"/>
  <c r="J50" i="8"/>
  <c r="I50" i="8"/>
  <c r="F50" i="8"/>
  <c r="D50" i="8"/>
  <c r="C50" i="8"/>
  <c r="T49" i="8"/>
  <c r="P49" i="8"/>
  <c r="M49" i="8"/>
  <c r="K49" i="8"/>
  <c r="J49" i="8"/>
  <c r="I49" i="8"/>
  <c r="F49" i="8"/>
  <c r="D49" i="8"/>
  <c r="C49" i="8"/>
  <c r="T48" i="8"/>
  <c r="P48" i="8"/>
  <c r="M48" i="8"/>
  <c r="K48" i="8"/>
  <c r="J48" i="8"/>
  <c r="I48" i="8"/>
  <c r="F48" i="8"/>
  <c r="D48" i="8"/>
  <c r="C48" i="8"/>
  <c r="T47" i="8"/>
  <c r="P47" i="8"/>
  <c r="K47" i="8"/>
  <c r="J47" i="8"/>
  <c r="I47" i="8"/>
  <c r="D47" i="8"/>
  <c r="T46" i="8"/>
  <c r="P46" i="8"/>
  <c r="K46" i="8"/>
  <c r="J46" i="8"/>
  <c r="I46" i="8"/>
  <c r="D46" i="8"/>
  <c r="T45" i="8"/>
  <c r="K45" i="8"/>
  <c r="I45" i="8"/>
  <c r="B30" i="2"/>
  <c r="D30" i="2"/>
  <c r="F30" i="2"/>
  <c r="J30" i="2"/>
  <c r="K30" i="2"/>
  <c r="M30" i="2"/>
  <c r="P30" i="2"/>
  <c r="T30" i="2"/>
  <c r="B31" i="2"/>
  <c r="D31" i="2"/>
  <c r="F31" i="2"/>
  <c r="J31" i="2"/>
  <c r="K31" i="2"/>
  <c r="M31" i="2"/>
  <c r="P31" i="2"/>
  <c r="T31" i="2"/>
  <c r="B32" i="2"/>
  <c r="D32" i="2"/>
  <c r="F32" i="2"/>
  <c r="J32" i="2"/>
  <c r="K32" i="2"/>
  <c r="M32" i="2"/>
  <c r="P32" i="2"/>
  <c r="T32" i="2"/>
  <c r="B33" i="2"/>
  <c r="D33" i="2"/>
  <c r="F33" i="2"/>
  <c r="J33" i="2"/>
  <c r="K33" i="2"/>
  <c r="M33" i="2"/>
  <c r="P33" i="2"/>
  <c r="T33" i="2"/>
  <c r="B34" i="2"/>
  <c r="D34" i="2"/>
  <c r="F34" i="2"/>
  <c r="J34" i="2"/>
  <c r="K34" i="2"/>
  <c r="M34" i="2"/>
  <c r="P34" i="2"/>
  <c r="T34" i="2"/>
  <c r="B35" i="2"/>
  <c r="D35" i="2"/>
  <c r="F35" i="2"/>
  <c r="J35" i="2"/>
  <c r="K35" i="2"/>
  <c r="M35" i="2"/>
  <c r="P35" i="2"/>
  <c r="T35" i="2"/>
  <c r="B36" i="2"/>
  <c r="D36" i="2"/>
  <c r="F36" i="2"/>
  <c r="J36" i="2"/>
  <c r="K36" i="2"/>
  <c r="M36" i="2"/>
  <c r="P36" i="2"/>
  <c r="T36" i="2"/>
  <c r="B37" i="2"/>
  <c r="D37" i="2"/>
  <c r="F37" i="2"/>
  <c r="J37" i="2"/>
  <c r="K37" i="2"/>
  <c r="M37" i="2"/>
  <c r="P37" i="2"/>
  <c r="T37" i="2"/>
  <c r="B38" i="2"/>
  <c r="D38" i="2"/>
  <c r="F38" i="2"/>
  <c r="J38" i="2"/>
  <c r="K38" i="2"/>
  <c r="M38" i="2"/>
  <c r="P38" i="2"/>
  <c r="T38" i="2"/>
  <c r="T53" i="2" l="1"/>
  <c r="S53" i="2"/>
  <c r="P53" i="2"/>
  <c r="M53" i="2"/>
  <c r="L53" i="2"/>
  <c r="K53" i="2"/>
  <c r="J53" i="2"/>
  <c r="I53" i="2"/>
  <c r="F53" i="2"/>
  <c r="D53" i="2"/>
  <c r="C53" i="2"/>
  <c r="B53" i="2"/>
  <c r="T52" i="2"/>
  <c r="S52" i="2"/>
  <c r="P52" i="2"/>
  <c r="M52" i="2"/>
  <c r="L52" i="2"/>
  <c r="K52" i="2"/>
  <c r="J52" i="2"/>
  <c r="I52" i="2"/>
  <c r="F52" i="2"/>
  <c r="D52" i="2"/>
  <c r="C52" i="2"/>
  <c r="B52" i="2"/>
  <c r="T51" i="2"/>
  <c r="S51" i="2"/>
  <c r="P51" i="2"/>
  <c r="M51" i="2"/>
  <c r="L51" i="2"/>
  <c r="K51" i="2"/>
  <c r="J51" i="2"/>
  <c r="I51" i="2"/>
  <c r="F51" i="2"/>
  <c r="D51" i="2"/>
  <c r="C51" i="2"/>
  <c r="B51" i="2"/>
  <c r="T50" i="2"/>
  <c r="S50" i="2"/>
  <c r="P50" i="2"/>
  <c r="M50" i="2"/>
  <c r="L50" i="2"/>
  <c r="K50" i="2"/>
  <c r="J50" i="2"/>
  <c r="I50" i="2"/>
  <c r="F50" i="2"/>
  <c r="D50" i="2"/>
  <c r="C50" i="2"/>
  <c r="B50" i="2"/>
  <c r="T49" i="2"/>
  <c r="S49" i="2"/>
  <c r="P49" i="2"/>
  <c r="M49" i="2"/>
  <c r="L49" i="2"/>
  <c r="K49" i="2"/>
  <c r="J49" i="2"/>
  <c r="I49" i="2"/>
  <c r="F49" i="2"/>
  <c r="D49" i="2"/>
  <c r="C49" i="2"/>
  <c r="B49" i="2"/>
  <c r="T48" i="2"/>
  <c r="S48" i="2"/>
  <c r="P48" i="2"/>
  <c r="M48" i="2"/>
  <c r="L48" i="2"/>
  <c r="K48" i="2"/>
  <c r="J48" i="2"/>
  <c r="F48" i="2"/>
  <c r="D48" i="2"/>
  <c r="B48" i="2"/>
  <c r="T47" i="2"/>
  <c r="S47" i="2"/>
  <c r="P47" i="2"/>
  <c r="M47" i="2"/>
  <c r="L47" i="2"/>
  <c r="K47" i="2"/>
  <c r="J47" i="2"/>
  <c r="F47" i="2"/>
  <c r="D47" i="2"/>
  <c r="B47" i="2"/>
  <c r="T46" i="2"/>
  <c r="P46" i="2"/>
  <c r="M46" i="2"/>
  <c r="K46" i="2"/>
  <c r="J46" i="2"/>
  <c r="F46" i="2"/>
  <c r="D46" i="2"/>
  <c r="B46" i="2"/>
  <c r="T45" i="2"/>
  <c r="P45" i="2"/>
  <c r="M45" i="2"/>
  <c r="K45" i="2"/>
  <c r="J45" i="2"/>
  <c r="F45" i="2"/>
  <c r="D45" i="2"/>
  <c r="B45" i="2"/>
  <c r="T44" i="2"/>
  <c r="P44" i="2"/>
  <c r="M44" i="2"/>
  <c r="K44" i="2"/>
  <c r="J44" i="2"/>
  <c r="F44" i="2"/>
  <c r="D44" i="2"/>
  <c r="B44" i="2"/>
  <c r="T43" i="2"/>
  <c r="P43" i="2"/>
  <c r="M43" i="2"/>
  <c r="K43" i="2"/>
  <c r="J43" i="2"/>
  <c r="F43" i="2"/>
  <c r="D43" i="2"/>
  <c r="B43" i="2"/>
  <c r="T42" i="2"/>
  <c r="P42" i="2"/>
  <c r="M42" i="2"/>
  <c r="K42" i="2"/>
  <c r="J42" i="2"/>
  <c r="F42" i="2"/>
  <c r="D42" i="2"/>
  <c r="B42" i="2"/>
  <c r="T41" i="2"/>
  <c r="P41" i="2"/>
  <c r="M41" i="2"/>
  <c r="K41" i="2"/>
  <c r="J41" i="2"/>
  <c r="F41" i="2"/>
  <c r="D41" i="2"/>
  <c r="B41" i="2"/>
  <c r="T40" i="2"/>
  <c r="P40" i="2"/>
  <c r="M40" i="2"/>
  <c r="K40" i="2"/>
  <c r="J40" i="2"/>
  <c r="F40" i="2"/>
  <c r="D40" i="2"/>
  <c r="B40" i="2"/>
  <c r="T39" i="2"/>
  <c r="P39" i="2"/>
  <c r="M39" i="2"/>
  <c r="K39" i="2"/>
  <c r="J39" i="2"/>
  <c r="F39" i="2"/>
  <c r="D39" i="2"/>
  <c r="B39" i="2"/>
  <c r="T53" i="1"/>
  <c r="S53" i="1"/>
  <c r="P53" i="1"/>
  <c r="M53" i="1"/>
  <c r="L53" i="1"/>
  <c r="K53" i="1"/>
  <c r="J53" i="1"/>
  <c r="I53" i="1"/>
  <c r="F53" i="1"/>
  <c r="D53" i="1"/>
  <c r="C53" i="1"/>
  <c r="B53" i="1"/>
  <c r="T52" i="1"/>
  <c r="S52" i="1"/>
  <c r="P52" i="1"/>
  <c r="M52" i="1"/>
  <c r="L52" i="1"/>
  <c r="K52" i="1"/>
  <c r="J52" i="1"/>
  <c r="I52" i="1"/>
  <c r="F52" i="1"/>
  <c r="D52" i="1"/>
  <c r="C52" i="1"/>
  <c r="B52" i="1"/>
  <c r="T51" i="1"/>
  <c r="S51" i="1"/>
  <c r="P51" i="1"/>
  <c r="M51" i="1"/>
  <c r="L51" i="1"/>
  <c r="K51" i="1"/>
  <c r="J51" i="1"/>
  <c r="I51" i="1"/>
  <c r="F51" i="1"/>
  <c r="D51" i="1"/>
  <c r="C51" i="1"/>
  <c r="B51" i="1"/>
  <c r="T50" i="1"/>
  <c r="S50" i="1"/>
  <c r="P50" i="1"/>
  <c r="M50" i="1"/>
  <c r="L50" i="1"/>
  <c r="K50" i="1"/>
  <c r="J50" i="1"/>
  <c r="I50" i="1"/>
  <c r="F50" i="1"/>
  <c r="D50" i="1"/>
  <c r="C50" i="1"/>
  <c r="B50" i="1"/>
  <c r="T49" i="1"/>
  <c r="S49" i="1"/>
  <c r="P49" i="1"/>
  <c r="M49" i="1"/>
  <c r="L49" i="1"/>
  <c r="K49" i="1"/>
  <c r="J49" i="1"/>
  <c r="I49" i="1"/>
  <c r="F49" i="1"/>
  <c r="D49" i="1"/>
  <c r="C49" i="1"/>
  <c r="B49" i="1"/>
  <c r="T48" i="1"/>
  <c r="S48" i="1"/>
  <c r="P48" i="1"/>
  <c r="M48" i="1"/>
  <c r="L48" i="1"/>
  <c r="K48" i="1"/>
  <c r="J48" i="1"/>
  <c r="F48" i="1"/>
  <c r="D48" i="1"/>
  <c r="B48" i="1"/>
  <c r="T47" i="1"/>
  <c r="S47" i="1"/>
  <c r="P47" i="1"/>
  <c r="M47" i="1"/>
  <c r="L47" i="1"/>
  <c r="K47" i="1"/>
  <c r="J47" i="1"/>
  <c r="F47" i="1"/>
  <c r="D47" i="1"/>
  <c r="B47" i="1"/>
  <c r="T46" i="1"/>
  <c r="P46" i="1"/>
  <c r="M46" i="1"/>
  <c r="K46" i="1"/>
  <c r="J46" i="1"/>
  <c r="F46" i="1"/>
  <c r="D46" i="1"/>
  <c r="B46" i="1"/>
  <c r="T45" i="1"/>
  <c r="P45" i="1"/>
  <c r="M45" i="1"/>
  <c r="K45" i="1"/>
  <c r="J45" i="1"/>
  <c r="F45" i="1"/>
  <c r="D45" i="1"/>
  <c r="B45" i="1"/>
  <c r="T44" i="1"/>
  <c r="P44" i="1"/>
  <c r="M44" i="1"/>
  <c r="K44" i="1"/>
  <c r="J44" i="1"/>
  <c r="F44" i="1"/>
  <c r="D44" i="1"/>
  <c r="B44" i="1"/>
  <c r="T43" i="1"/>
  <c r="P43" i="1"/>
  <c r="M43" i="1"/>
  <c r="K43" i="1"/>
  <c r="J43" i="1"/>
  <c r="F43" i="1"/>
  <c r="D43" i="1"/>
  <c r="B43" i="1"/>
  <c r="T42" i="1"/>
  <c r="P42" i="1"/>
  <c r="M42" i="1"/>
  <c r="K42" i="1"/>
  <c r="J42" i="1"/>
  <c r="F42" i="1"/>
  <c r="D42" i="1"/>
  <c r="B42" i="1"/>
  <c r="T41" i="1"/>
  <c r="P41" i="1"/>
  <c r="M41" i="1"/>
  <c r="K41" i="1"/>
  <c r="J41" i="1"/>
  <c r="F41" i="1"/>
  <c r="D41" i="1"/>
  <c r="B41" i="1"/>
  <c r="T40" i="1"/>
  <c r="P40" i="1"/>
  <c r="M40" i="1"/>
  <c r="K40" i="1"/>
  <c r="J40" i="1"/>
  <c r="F40" i="1"/>
  <c r="D40" i="1"/>
  <c r="B40" i="1"/>
  <c r="T39" i="1"/>
  <c r="P39" i="1"/>
  <c r="M39" i="1"/>
  <c r="K39" i="1"/>
  <c r="J39" i="1"/>
  <c r="F39" i="1"/>
  <c r="D39" i="1"/>
  <c r="B39" i="1"/>
  <c r="T38" i="1"/>
  <c r="P38" i="1"/>
  <c r="M38" i="1"/>
  <c r="K38" i="1"/>
  <c r="J38" i="1"/>
  <c r="F38" i="1"/>
  <c r="D38" i="1"/>
  <c r="B38" i="1"/>
  <c r="T37" i="1"/>
  <c r="P37" i="1"/>
  <c r="M37" i="1"/>
  <c r="K37" i="1"/>
  <c r="J37" i="1"/>
  <c r="F37" i="1"/>
  <c r="D37" i="1"/>
  <c r="B37" i="1"/>
  <c r="T36" i="1"/>
  <c r="P36" i="1"/>
  <c r="M36" i="1"/>
  <c r="K36" i="1"/>
  <c r="J36" i="1"/>
  <c r="F36" i="1"/>
  <c r="D36" i="1"/>
  <c r="B36" i="1"/>
  <c r="T35" i="1"/>
  <c r="P35" i="1"/>
  <c r="M35" i="1"/>
  <c r="K35" i="1"/>
  <c r="J35" i="1"/>
  <c r="F35" i="1"/>
  <c r="D35" i="1"/>
  <c r="B35" i="1"/>
  <c r="T34" i="1"/>
  <c r="P34" i="1"/>
  <c r="M34" i="1"/>
  <c r="K34" i="1"/>
  <c r="J34" i="1"/>
  <c r="F34" i="1"/>
  <c r="D34" i="1"/>
  <c r="B34" i="1"/>
  <c r="T33" i="1"/>
  <c r="P33" i="1"/>
  <c r="M33" i="1"/>
  <c r="K33" i="1"/>
  <c r="J33" i="1"/>
  <c r="F33" i="1"/>
  <c r="D33" i="1"/>
  <c r="B33" i="1"/>
  <c r="T32" i="1"/>
  <c r="P32" i="1"/>
  <c r="M32" i="1"/>
  <c r="K32" i="1"/>
  <c r="J32" i="1"/>
  <c r="F32" i="1"/>
  <c r="D32" i="1"/>
  <c r="B32" i="1"/>
  <c r="T31" i="1"/>
  <c r="P31" i="1"/>
  <c r="M31" i="1"/>
  <c r="K31" i="1"/>
  <c r="J31" i="1"/>
  <c r="F31" i="1"/>
  <c r="D31" i="1"/>
  <c r="B31" i="1"/>
  <c r="P30" i="1"/>
  <c r="M30" i="1"/>
  <c r="F30" i="1"/>
  <c r="D30" i="1"/>
  <c r="T30" i="1"/>
  <c r="K30" i="1"/>
  <c r="J30" i="1"/>
  <c r="B30" i="1"/>
</calcChain>
</file>

<file path=xl/sharedStrings.xml><?xml version="1.0" encoding="utf-8"?>
<sst xmlns="http://schemas.openxmlformats.org/spreadsheetml/2006/main" count="381" uniqueCount="83">
  <si>
    <t>Grevelingenmeer (M32)</t>
  </si>
  <si>
    <t>Veerse meer (M32)</t>
  </si>
  <si>
    <t>Eems-Dollard (O2)</t>
  </si>
  <si>
    <t>Westerschelde (O2)</t>
  </si>
  <si>
    <t>Eems kust (territoriaal waterdeel) (K0)</t>
  </si>
  <si>
    <t>Eems-Dollard Kust (K1)</t>
  </si>
  <si>
    <t>Hollandse kust (kustwater) (K1)</t>
  </si>
  <si>
    <t>Noordelijke Deltakust (kustwaterdeel) (K1)</t>
  </si>
  <si>
    <t>Oosterschelde (K2)</t>
  </si>
  <si>
    <t>Waddenzee (K2)</t>
  </si>
  <si>
    <t>Waddenkust (kustwater) (K3)</t>
  </si>
  <si>
    <t>Zeeuwse kust (kustwaterdeel) (K3)</t>
  </si>
  <si>
    <t>Jaar</t>
  </si>
  <si>
    <t>DREISR</t>
  </si>
  <si>
    <t>SOELKKPDOT</t>
  </si>
  <si>
    <t>BOCHTVWTM</t>
  </si>
  <si>
    <t>GROOTGND</t>
  </si>
  <si>
    <t>HANSWGL</t>
  </si>
  <si>
    <t>SCHAARVODDL</t>
  </si>
  <si>
    <t>VLISSGBISSVH</t>
  </si>
  <si>
    <t>ROTTMPT3</t>
  </si>
  <si>
    <t>HUIBGOT</t>
  </si>
  <si>
    <t>NOORDWK2</t>
  </si>
  <si>
    <t>GOERE2</t>
  </si>
  <si>
    <t>LODSGT</t>
  </si>
  <si>
    <t>WISSKKE</t>
  </si>
  <si>
    <t>ZIJPE</t>
  </si>
  <si>
    <t>DANTZGT</t>
  </si>
  <si>
    <t>DOOVBWT</t>
  </si>
  <si>
    <t>MARSDND</t>
  </si>
  <si>
    <t>BOOMKDP</t>
  </si>
  <si>
    <t>WALCRN2</t>
  </si>
  <si>
    <t>Trendgrafieken over de gehele monitoringperiode</t>
  </si>
  <si>
    <t>Trendgrafieken over de laatste tien jaar</t>
  </si>
  <si>
    <t>Waterlichaam</t>
  </si>
  <si>
    <t>gemid.</t>
  </si>
  <si>
    <t>stdev</t>
  </si>
  <si>
    <t>JAN</t>
  </si>
  <si>
    <t>FEB</t>
  </si>
  <si>
    <t>MAA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</si>
  <si>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</si>
  <si>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</si>
  <si>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</si>
  <si>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</si>
  <si>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</si>
  <si>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</si>
  <si>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</si>
  <si>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</si>
  <si>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</si>
  <si>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3.3.2 Maandgemiddelde chlorofyl-a concentraties per KRW-waterlichaam in 2013</t>
  </si>
  <si>
    <t>n</t>
  </si>
  <si>
    <t>gemiddelde waarden en standaarddeviatie in µg/l (n = aantal monsters)</t>
  </si>
  <si>
    <r>
      <t xml:space="preserve">3.3.2 Maandgemiddelde </t>
    </r>
    <r>
      <rPr>
        <b/>
        <i/>
        <sz val="10"/>
        <color theme="1"/>
        <rFont val="Arial"/>
        <family val="2"/>
      </rPr>
      <t>Phaeocystis</t>
    </r>
    <r>
      <rPr>
        <b/>
        <sz val="10"/>
        <color theme="1"/>
        <rFont val="Arial"/>
        <family val="2"/>
      </rPr>
      <t xml:space="preserve"> concentraties per KRW-waterlichaam in 2013</t>
    </r>
  </si>
  <si>
    <t>gemiddelde waarden en standaarddeviatie in cellen/l (n = aantal monsters)</t>
  </si>
  <si>
    <t>Locatie</t>
  </si>
  <si>
    <t>GOERE6</t>
  </si>
  <si>
    <t>NOORDWK10</t>
  </si>
  <si>
    <t>NOORDWK20</t>
  </si>
  <si>
    <t>NOORDWK70</t>
  </si>
  <si>
    <t>ROTTMPT50</t>
  </si>
  <si>
    <t>ROTTMPT70</t>
  </si>
  <si>
    <t>SCHOUWN10</t>
  </si>
  <si>
    <t>TERSLG10</t>
  </si>
  <si>
    <t>TERSLG100</t>
  </si>
  <si>
    <t>TERSLG135</t>
  </si>
  <si>
    <t>TERSLG175</t>
  </si>
  <si>
    <t>TERSLG235</t>
  </si>
  <si>
    <t>TERSLG50</t>
  </si>
  <si>
    <t>WALCRN20</t>
  </si>
  <si>
    <t>WALCRN70</t>
  </si>
  <si>
    <t>Waddenzee/Eems-Dollard</t>
  </si>
  <si>
    <t>Noordzee</t>
  </si>
  <si>
    <t>Westerschelde</t>
  </si>
  <si>
    <t>Gebied</t>
  </si>
  <si>
    <t>3.1.3 Aantal monsters per jaar met Phaeocystis concentratie &gt; 10 miljoen cellen/l (OSPAR-locaties; laatste vijf jaar)</t>
  </si>
  <si>
    <t>OSPAR-locaties: alle  zoute locaties behalve die van Grevelingenmeer, Veerse meer en Oosterschelde</t>
  </si>
  <si>
    <t>Punten in de grafieken vertegenwoordigen de (gemiddelde) waarde van één of meer meetpunten per waterlichaam</t>
  </si>
  <si>
    <t>Linksboven in elke grafiek staat de naam van het betreffende waterlichaam, met tussen haakjes het KRW watertype; daaronder de locatiecodes van de betreffende meetpunten</t>
  </si>
  <si>
    <r>
      <t xml:space="preserve">3.1.1 Trendgrafieken per KRW waterlichaam: aantal dagen per jaar met </t>
    </r>
    <r>
      <rPr>
        <b/>
        <i/>
        <sz val="10"/>
        <color theme="1"/>
        <rFont val="Arial"/>
        <family val="2"/>
      </rPr>
      <t>Phaeocystis</t>
    </r>
    <r>
      <rPr>
        <b/>
        <sz val="10"/>
        <color theme="1"/>
        <rFont val="Arial"/>
        <family val="2"/>
      </rPr>
      <t xml:space="preserve"> concentratie &gt; 1 miljoen en &gt; 10 miljoen cellen/l (over de gehele monitoringperiode en over de laatste tien jaar)</t>
    </r>
  </si>
  <si>
    <r>
      <t>Liniaire trendlijnen met bijbehorende waarde voor R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zijn gestippeld als de regressie niet significant is en doorgetrokken als p&lt;0.05</t>
    </r>
  </si>
  <si>
    <t>3.1.1 Trendgrafieken per KRW waterlichaam: jaargemiddelde en jaarmaximum chlorofyl-a concentratie µg/l (over de gehele monitoringperiode en over de laatste tien jaar)</t>
  </si>
  <si>
    <r>
      <t>Trendlijnen met bijbehorende waarde voor R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zijn gestippeld als de regressie niet significant is en doorgetrokken als p&lt;0.05</t>
    </r>
  </si>
  <si>
    <t>Voor waarden over de gehele monitoringperiode zijn inverse tweedegraads polynomen berekend, voor kortere series en de trends over de laatste tien jaar is liniaire regressie toegepast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</si>
</sst>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164" fontId="0" fillId="0" borderId="0" xfId="0" applyNumberFormat="1"/>
    <xf numFmtId="0" fontId="0" fillId="0" borderId="0" xfId="0" applyNumberFormat="1"/>
    <xf numFmtId="164" fontId="0" fillId="0" borderId="0" xfId="0" applyNumberFormat="1" applyFill="1"/>
    <xf numFmtId="0" fontId="0" fillId="5" borderId="0" xfId="0" applyFill="1"/>
    <xf numFmtId="0" fontId="1" fillId="5" borderId="0" xfId="0" applyFont="1" applyFill="1"/>
    <xf numFmtId="0" fontId="0" fillId="0" borderId="1" xfId="0" applyBorder="1"/>
    <xf numFmtId="0" fontId="0" fillId="0" borderId="4" xfId="0" applyBorder="1"/>
    <xf numFmtId="164" fontId="0" fillId="0" borderId="2" xfId="0" applyNumberFormat="1" applyBorder="1"/>
    <xf numFmtId="0" fontId="0" fillId="0" borderId="7" xfId="0" applyBorder="1"/>
    <xf numFmtId="164" fontId="0" fillId="0" borderId="0" xfId="0" applyNumberFormat="1" applyBorder="1"/>
    <xf numFmtId="164" fontId="0" fillId="0" borderId="5" xfId="0" applyNumberFormat="1" applyBorder="1"/>
    <xf numFmtId="0" fontId="0" fillId="0" borderId="6" xfId="0" applyBorder="1"/>
    <xf numFmtId="164" fontId="0" fillId="0" borderId="1" xfId="0" applyNumberFormat="1" applyBorder="1"/>
    <xf numFmtId="164" fontId="0" fillId="0" borderId="7" xfId="0" applyNumberFormat="1" applyBorder="1"/>
    <xf numFmtId="164" fontId="0" fillId="0" borderId="4" xfId="0" applyNumberFormat="1" applyBorder="1"/>
    <xf numFmtId="0" fontId="3" fillId="0" borderId="1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/>
    <xf numFmtId="0" fontId="0" fillId="0" borderId="0" xfId="0" applyBorder="1"/>
    <xf numFmtId="0" fontId="0" fillId="0" borderId="5" xfId="0" applyBorder="1"/>
    <xf numFmtId="0" fontId="3" fillId="0" borderId="6" xfId="0" applyNumberFormat="1" applyFont="1" applyBorder="1" applyAlignment="1">
      <alignment horizontal="right"/>
    </xf>
    <xf numFmtId="0" fontId="0" fillId="0" borderId="3" xfId="0" applyNumberFormat="1" applyBorder="1"/>
    <xf numFmtId="0" fontId="0" fillId="0" borderId="8" xfId="0" applyNumberFormat="1" applyBorder="1"/>
    <xf numFmtId="0" fontId="0" fillId="0" borderId="6" xfId="0" applyNumberFormat="1" applyBorder="1"/>
    <xf numFmtId="0" fontId="3" fillId="0" borderId="5" xfId="0" applyNumberFormat="1" applyFont="1" applyBorder="1" applyAlignment="1">
      <alignment horizontal="right"/>
    </xf>
    <xf numFmtId="0" fontId="0" fillId="0" borderId="2" xfId="0" applyNumberFormat="1" applyBorder="1"/>
    <xf numFmtId="0" fontId="0" fillId="0" borderId="0" xfId="0" applyNumberFormat="1" applyBorder="1"/>
    <xf numFmtId="0" fontId="0" fillId="0" borderId="5" xfId="0" applyNumberFormat="1" applyBorder="1"/>
    <xf numFmtId="0" fontId="0" fillId="0" borderId="0" xfId="0" applyNumberFormat="1" applyFill="1" applyBorder="1"/>
    <xf numFmtId="1" fontId="0" fillId="0" borderId="1" xfId="0" applyNumberFormat="1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7" xfId="0" applyNumberFormat="1" applyBorder="1"/>
    <xf numFmtId="1" fontId="0" fillId="0" borderId="0" xfId="0" applyNumberFormat="1" applyBorder="1"/>
    <xf numFmtId="1" fontId="0" fillId="0" borderId="8" xfId="0" applyNumberFormat="1" applyBorder="1"/>
    <xf numFmtId="1" fontId="0" fillId="0" borderId="0" xfId="0" applyNumberFormat="1" applyFill="1" applyBorder="1"/>
    <xf numFmtId="1" fontId="0" fillId="0" borderId="4" xfId="0" applyNumberFormat="1" applyBorder="1"/>
    <xf numFmtId="1" fontId="0" fillId="0" borderId="5" xfId="0" applyNumberFormat="1" applyBorder="1"/>
    <xf numFmtId="1" fontId="0" fillId="0" borderId="6" xfId="0" applyNumberFormat="1" applyBorder="1"/>
    <xf numFmtId="0" fontId="3" fillId="0" borderId="10" xfId="0" applyFont="1" applyBorder="1"/>
    <xf numFmtId="0" fontId="3" fillId="0" borderId="9" xfId="0" applyFont="1" applyBorder="1"/>
    <xf numFmtId="0" fontId="3" fillId="0" borderId="11" xfId="0" applyFont="1" applyBorder="1"/>
    <xf numFmtId="0" fontId="0" fillId="0" borderId="3" xfId="0" applyBorder="1"/>
    <xf numFmtId="0" fontId="0" fillId="0" borderId="8" xfId="0" applyBorder="1"/>
    <xf numFmtId="0" fontId="0" fillId="0" borderId="2" xfId="0" applyBorder="1"/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microsoft.com/office/2011/relationships/chartStyle" Target="style11.xml"/><Relationship Id="rId2" Type="http://schemas.microsoft.com/office/2011/relationships/chartColorStyle" Target="colors11.xml"/><Relationship Id="rId1" Type="http://schemas.openxmlformats.org/officeDocument/2006/relationships/chartUserShapes" Target="../drawings/drawing11.xml"/></Relationships>
</file>

<file path=xl/charts/_rels/chart12.xml.rels><?xml version="1.0" encoding="UTF-8" standalone="yes"?>
<Relationships xmlns="http://schemas.openxmlformats.org/package/2006/relationships"><Relationship Id="rId3" Type="http://schemas.microsoft.com/office/2011/relationships/chartStyle" Target="style12.xml"/><Relationship Id="rId2" Type="http://schemas.microsoft.com/office/2011/relationships/chartColorStyle" Target="colors12.xml"/><Relationship Id="rId1" Type="http://schemas.openxmlformats.org/officeDocument/2006/relationships/chartUserShapes" Target="../drawings/drawing12.xml"/></Relationships>
</file>

<file path=xl/charts/_rels/chart13.xml.rels><?xml version="1.0" encoding="UTF-8" standalone="yes"?>
<Relationships xmlns="http://schemas.openxmlformats.org/package/2006/relationships"><Relationship Id="rId3" Type="http://schemas.microsoft.com/office/2011/relationships/chartStyle" Target="style13.xml"/><Relationship Id="rId2" Type="http://schemas.microsoft.com/office/2011/relationships/chartColorStyle" Target="colors13.xml"/><Relationship Id="rId1" Type="http://schemas.openxmlformats.org/officeDocument/2006/relationships/chartUserShapes" Target="../drawings/drawing13.xml"/></Relationships>
</file>

<file path=xl/charts/_rels/chart14.xml.rels><?xml version="1.0" encoding="UTF-8" standalone="yes"?>
<Relationships xmlns="http://schemas.openxmlformats.org/package/2006/relationships"><Relationship Id="rId3" Type="http://schemas.microsoft.com/office/2011/relationships/chartStyle" Target="style14.xml"/><Relationship Id="rId2" Type="http://schemas.microsoft.com/office/2011/relationships/chartColorStyle" Target="colors14.xml"/><Relationship Id="rId1" Type="http://schemas.openxmlformats.org/officeDocument/2006/relationships/chartUserShapes" Target="../drawings/drawing14.xml"/></Relationships>
</file>

<file path=xl/charts/_rels/chart15.xml.rels><?xml version="1.0" encoding="UTF-8" standalone="yes"?>
<Relationships xmlns="http://schemas.openxmlformats.org/package/2006/relationships"><Relationship Id="rId3" Type="http://schemas.microsoft.com/office/2011/relationships/chartStyle" Target="style15.xml"/><Relationship Id="rId2" Type="http://schemas.microsoft.com/office/2011/relationships/chartColorStyle" Target="colors15.xml"/><Relationship Id="rId1" Type="http://schemas.openxmlformats.org/officeDocument/2006/relationships/chartUserShapes" Target="../drawings/drawing15.xml"/></Relationships>
</file>

<file path=xl/charts/_rels/chart16.xml.rels><?xml version="1.0" encoding="UTF-8" standalone="yes"?>
<Relationships xmlns="http://schemas.openxmlformats.org/package/2006/relationships"><Relationship Id="rId3" Type="http://schemas.microsoft.com/office/2011/relationships/chartStyle" Target="style16.xml"/><Relationship Id="rId2" Type="http://schemas.microsoft.com/office/2011/relationships/chartColorStyle" Target="colors16.xml"/><Relationship Id="rId1" Type="http://schemas.openxmlformats.org/officeDocument/2006/relationships/chartUserShapes" Target="../drawings/drawing16.xml"/></Relationships>
</file>

<file path=xl/charts/_rels/chart17.xml.rels><?xml version="1.0" encoding="UTF-8" standalone="yes"?>
<Relationships xmlns="http://schemas.openxmlformats.org/package/2006/relationships"><Relationship Id="rId3" Type="http://schemas.microsoft.com/office/2011/relationships/chartStyle" Target="style17.xml"/><Relationship Id="rId2" Type="http://schemas.microsoft.com/office/2011/relationships/chartColorStyle" Target="colors17.xml"/><Relationship Id="rId1" Type="http://schemas.openxmlformats.org/officeDocument/2006/relationships/chartUserShapes" Target="../drawings/drawing17.xml"/></Relationships>
</file>

<file path=xl/charts/_rels/chart18.xml.rels><?xml version="1.0" encoding="UTF-8" standalone="yes"?>
<Relationships xmlns="http://schemas.openxmlformats.org/package/2006/relationships"><Relationship Id="rId3" Type="http://schemas.microsoft.com/office/2011/relationships/chartStyle" Target="style18.xml"/><Relationship Id="rId2" Type="http://schemas.microsoft.com/office/2011/relationships/chartColorStyle" Target="colors18.xml"/><Relationship Id="rId1" Type="http://schemas.openxmlformats.org/officeDocument/2006/relationships/chartUserShapes" Target="../drawings/drawing18.xml"/></Relationships>
</file>

<file path=xl/charts/_rels/chart19.xml.rels><?xml version="1.0" encoding="UTF-8" standalone="yes"?>
<Relationships xmlns="http://schemas.openxmlformats.org/package/2006/relationships"><Relationship Id="rId3" Type="http://schemas.microsoft.com/office/2011/relationships/chartStyle" Target="style19.xml"/><Relationship Id="rId2" Type="http://schemas.microsoft.com/office/2011/relationships/chartColorStyle" Target="colors19.xml"/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3" Type="http://schemas.microsoft.com/office/2011/relationships/chartStyle" Target="style20.xml"/><Relationship Id="rId2" Type="http://schemas.microsoft.com/office/2011/relationships/chartColorStyle" Target="colors20.xml"/><Relationship Id="rId1" Type="http://schemas.openxmlformats.org/officeDocument/2006/relationships/chartUserShapes" Target="../drawings/drawing20.xml"/></Relationships>
</file>

<file path=xl/charts/_rels/chart21.xml.rels><?xml version="1.0" encoding="UTF-8" standalone="yes"?>
<Relationships xmlns="http://schemas.openxmlformats.org/package/2006/relationships"><Relationship Id="rId3" Type="http://schemas.microsoft.com/office/2011/relationships/chartStyle" Target="style21.xml"/><Relationship Id="rId2" Type="http://schemas.microsoft.com/office/2011/relationships/chartColorStyle" Target="colors21.xml"/><Relationship Id="rId1" Type="http://schemas.openxmlformats.org/officeDocument/2006/relationships/chartUserShapes" Target="../drawings/drawing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microsoft.com/office/2011/relationships/chartStyle" Target="style23.xml"/><Relationship Id="rId2" Type="http://schemas.microsoft.com/office/2011/relationships/chartColorStyle" Target="colors23.xml"/><Relationship Id="rId1" Type="http://schemas.openxmlformats.org/officeDocument/2006/relationships/chartUserShapes" Target="../drawings/drawing22.xml"/></Relationships>
</file>

<file path=xl/charts/_rels/chart24.xml.rels><?xml version="1.0" encoding="UTF-8" standalone="yes"?>
<Relationships xmlns="http://schemas.openxmlformats.org/package/2006/relationships"><Relationship Id="rId3" Type="http://schemas.microsoft.com/office/2011/relationships/chartStyle" Target="style24.xml"/><Relationship Id="rId2" Type="http://schemas.microsoft.com/office/2011/relationships/chartColorStyle" Target="colors24.xml"/><Relationship Id="rId1" Type="http://schemas.openxmlformats.org/officeDocument/2006/relationships/chartUserShapes" Target="../drawings/drawing23.xml"/></Relationships>
</file>

<file path=xl/charts/_rels/chart25.xml.rels><?xml version="1.0" encoding="UTF-8" standalone="yes"?>
<Relationships xmlns="http://schemas.openxmlformats.org/package/2006/relationships"><Relationship Id="rId3" Type="http://schemas.microsoft.com/office/2011/relationships/chartStyle" Target="style25.xml"/><Relationship Id="rId2" Type="http://schemas.microsoft.com/office/2011/relationships/chartColorStyle" Target="colors25.xml"/><Relationship Id="rId1" Type="http://schemas.openxmlformats.org/officeDocument/2006/relationships/chartUserShapes" Target="../drawings/drawing25.xml"/></Relationships>
</file>

<file path=xl/charts/_rels/chart26.xml.rels><?xml version="1.0" encoding="UTF-8" standalone="yes"?>
<Relationships xmlns="http://schemas.openxmlformats.org/package/2006/relationships"><Relationship Id="rId3" Type="http://schemas.microsoft.com/office/2011/relationships/chartStyle" Target="style26.xml"/><Relationship Id="rId2" Type="http://schemas.microsoft.com/office/2011/relationships/chartColorStyle" Target="colors26.xml"/><Relationship Id="rId1" Type="http://schemas.openxmlformats.org/officeDocument/2006/relationships/chartUserShapes" Target="../drawings/drawing26.xml"/></Relationships>
</file>

<file path=xl/charts/_rels/chart27.xml.rels><?xml version="1.0" encoding="UTF-8" standalone="yes"?>
<Relationships xmlns="http://schemas.openxmlformats.org/package/2006/relationships"><Relationship Id="rId3" Type="http://schemas.microsoft.com/office/2011/relationships/chartStyle" Target="style27.xml"/><Relationship Id="rId2" Type="http://schemas.microsoft.com/office/2011/relationships/chartColorStyle" Target="colors27.xml"/><Relationship Id="rId1" Type="http://schemas.openxmlformats.org/officeDocument/2006/relationships/chartUserShapes" Target="../drawings/drawing27.xml"/></Relationships>
</file>

<file path=xl/charts/_rels/chart28.xml.rels><?xml version="1.0" encoding="UTF-8" standalone="yes"?>
<Relationships xmlns="http://schemas.openxmlformats.org/package/2006/relationships"><Relationship Id="rId3" Type="http://schemas.microsoft.com/office/2011/relationships/chartStyle" Target="style28.xml"/><Relationship Id="rId2" Type="http://schemas.microsoft.com/office/2011/relationships/chartColorStyle" Target="colors28.xml"/><Relationship Id="rId1" Type="http://schemas.openxmlformats.org/officeDocument/2006/relationships/chartUserShapes" Target="../drawings/drawing28.xml"/></Relationships>
</file>

<file path=xl/charts/_rels/chart29.xml.rels><?xml version="1.0" encoding="UTF-8" standalone="yes"?>
<Relationships xmlns="http://schemas.openxmlformats.org/package/2006/relationships"><Relationship Id="rId3" Type="http://schemas.microsoft.com/office/2011/relationships/chartStyle" Target="style29.xml"/><Relationship Id="rId2" Type="http://schemas.microsoft.com/office/2011/relationships/chartColorStyle" Target="colors29.xml"/><Relationship Id="rId1" Type="http://schemas.openxmlformats.org/officeDocument/2006/relationships/chartUserShapes" Target="../drawings/drawing29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3" Type="http://schemas.microsoft.com/office/2011/relationships/chartStyle" Target="style30.xml"/><Relationship Id="rId2" Type="http://schemas.microsoft.com/office/2011/relationships/chartColorStyle" Target="colors30.xml"/><Relationship Id="rId1" Type="http://schemas.openxmlformats.org/officeDocument/2006/relationships/chartUserShapes" Target="../drawings/drawing30.xml"/></Relationships>
</file>

<file path=xl/charts/_rels/chart31.xml.rels><?xml version="1.0" encoding="UTF-8" standalone="yes"?>
<Relationships xmlns="http://schemas.openxmlformats.org/package/2006/relationships"><Relationship Id="rId3" Type="http://schemas.microsoft.com/office/2011/relationships/chartStyle" Target="style31.xml"/><Relationship Id="rId2" Type="http://schemas.microsoft.com/office/2011/relationships/chartColorStyle" Target="colors31.xml"/><Relationship Id="rId1" Type="http://schemas.openxmlformats.org/officeDocument/2006/relationships/chartUserShapes" Target="../drawings/drawing31.xml"/></Relationships>
</file>

<file path=xl/charts/_rels/chart32.xml.rels><?xml version="1.0" encoding="UTF-8" standalone="yes"?>
<Relationships xmlns="http://schemas.openxmlformats.org/package/2006/relationships"><Relationship Id="rId3" Type="http://schemas.microsoft.com/office/2011/relationships/chartStyle" Target="style32.xml"/><Relationship Id="rId2" Type="http://schemas.microsoft.com/office/2011/relationships/chartColorStyle" Target="colors32.xml"/><Relationship Id="rId1" Type="http://schemas.openxmlformats.org/officeDocument/2006/relationships/chartUserShapes" Target="../drawings/drawing32.xml"/></Relationships>
</file>

<file path=xl/charts/_rels/chart33.xml.rels><?xml version="1.0" encoding="UTF-8" standalone="yes"?>
<Relationships xmlns="http://schemas.openxmlformats.org/package/2006/relationships"><Relationship Id="rId3" Type="http://schemas.microsoft.com/office/2011/relationships/chartStyle" Target="style33.xml"/><Relationship Id="rId2" Type="http://schemas.microsoft.com/office/2011/relationships/chartColorStyle" Target="colors33.xml"/><Relationship Id="rId1" Type="http://schemas.openxmlformats.org/officeDocument/2006/relationships/chartUserShapes" Target="../drawings/drawing33.xml"/></Relationships>
</file>

<file path=xl/charts/_rels/chart34.xml.rels><?xml version="1.0" encoding="UTF-8" standalone="yes"?>
<Relationships xmlns="http://schemas.openxmlformats.org/package/2006/relationships"><Relationship Id="rId3" Type="http://schemas.microsoft.com/office/2011/relationships/chartStyle" Target="style34.xml"/><Relationship Id="rId2" Type="http://schemas.microsoft.com/office/2011/relationships/chartColorStyle" Target="colors34.xml"/><Relationship Id="rId1" Type="http://schemas.openxmlformats.org/officeDocument/2006/relationships/chartUserShapes" Target="../drawings/drawing34.xml"/></Relationships>
</file>

<file path=xl/charts/_rels/chart35.xml.rels><?xml version="1.0" encoding="UTF-8" standalone="yes"?>
<Relationships xmlns="http://schemas.openxmlformats.org/package/2006/relationships"><Relationship Id="rId3" Type="http://schemas.microsoft.com/office/2011/relationships/chartStyle" Target="style35.xml"/><Relationship Id="rId2" Type="http://schemas.microsoft.com/office/2011/relationships/chartColorStyle" Target="colors35.xml"/><Relationship Id="rId1" Type="http://schemas.openxmlformats.org/officeDocument/2006/relationships/chartUserShapes" Target="../drawings/drawing35.xml"/></Relationships>
</file>

<file path=xl/charts/_rels/chart36.xml.rels><?xml version="1.0" encoding="UTF-8" standalone="yes"?>
<Relationships xmlns="http://schemas.openxmlformats.org/package/2006/relationships"><Relationship Id="rId3" Type="http://schemas.microsoft.com/office/2011/relationships/chartStyle" Target="style36.xml"/><Relationship Id="rId2" Type="http://schemas.microsoft.com/office/2011/relationships/chartColorStyle" Target="colors36.xml"/><Relationship Id="rId1" Type="http://schemas.openxmlformats.org/officeDocument/2006/relationships/chartUserShapes" Target="../drawings/drawing36.xml"/></Relationships>
</file>

<file path=xl/charts/_rels/chart37.xml.rels><?xml version="1.0" encoding="UTF-8" standalone="yes"?>
<Relationships xmlns="http://schemas.openxmlformats.org/package/2006/relationships"><Relationship Id="rId3" Type="http://schemas.microsoft.com/office/2011/relationships/chartStyle" Target="style37.xml"/><Relationship Id="rId2" Type="http://schemas.microsoft.com/office/2011/relationships/chartColorStyle" Target="colors37.xml"/><Relationship Id="rId1" Type="http://schemas.openxmlformats.org/officeDocument/2006/relationships/chartUserShapes" Target="../drawings/drawing37.xml"/></Relationships>
</file>

<file path=xl/charts/_rels/chart38.xml.rels><?xml version="1.0" encoding="UTF-8" standalone="yes"?>
<Relationships xmlns="http://schemas.openxmlformats.org/package/2006/relationships"><Relationship Id="rId3" Type="http://schemas.microsoft.com/office/2011/relationships/chartStyle" Target="style38.xml"/><Relationship Id="rId2" Type="http://schemas.microsoft.com/office/2011/relationships/chartColorStyle" Target="colors38.xml"/><Relationship Id="rId1" Type="http://schemas.openxmlformats.org/officeDocument/2006/relationships/chartUserShapes" Target="../drawings/drawing38.xml"/></Relationships>
</file>

<file path=xl/charts/_rels/chart39.xml.rels><?xml version="1.0" encoding="UTF-8" standalone="yes"?>
<Relationships xmlns="http://schemas.openxmlformats.org/package/2006/relationships"><Relationship Id="rId3" Type="http://schemas.microsoft.com/office/2011/relationships/chartStyle" Target="style39.xml"/><Relationship Id="rId2" Type="http://schemas.microsoft.com/office/2011/relationships/chartColorStyle" Target="colors39.xml"/><Relationship Id="rId1" Type="http://schemas.openxmlformats.org/officeDocument/2006/relationships/chartUserShapes" Target="../drawings/drawing39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3" Type="http://schemas.microsoft.com/office/2011/relationships/chartStyle" Target="style40.xml"/><Relationship Id="rId2" Type="http://schemas.microsoft.com/office/2011/relationships/chartColorStyle" Target="colors40.xml"/><Relationship Id="rId1" Type="http://schemas.openxmlformats.org/officeDocument/2006/relationships/chartUserShapes" Target="../drawings/drawing40.xml"/></Relationships>
</file>

<file path=xl/charts/_rels/chart41.xml.rels><?xml version="1.0" encoding="UTF-8" standalone="yes"?>
<Relationships xmlns="http://schemas.openxmlformats.org/package/2006/relationships"><Relationship Id="rId3" Type="http://schemas.microsoft.com/office/2011/relationships/chartStyle" Target="style41.xml"/><Relationship Id="rId2" Type="http://schemas.microsoft.com/office/2011/relationships/chartColorStyle" Target="colors41.xml"/><Relationship Id="rId1" Type="http://schemas.openxmlformats.org/officeDocument/2006/relationships/chartUserShapes" Target="../drawings/drawing41.xml"/></Relationships>
</file>

<file path=xl/charts/_rels/chart42.xml.rels><?xml version="1.0" encoding="UTF-8" standalone="yes"?>
<Relationships xmlns="http://schemas.openxmlformats.org/package/2006/relationships"><Relationship Id="rId3" Type="http://schemas.microsoft.com/office/2011/relationships/chartStyle" Target="style42.xml"/><Relationship Id="rId2" Type="http://schemas.microsoft.com/office/2011/relationships/chartColorStyle" Target="colors42.xml"/><Relationship Id="rId1" Type="http://schemas.openxmlformats.org/officeDocument/2006/relationships/chartUserShapes" Target="../drawings/drawing42.xml"/></Relationships>
</file>

<file path=xl/charts/_rels/chart43.xml.rels><?xml version="1.0" encoding="UTF-8" standalone="yes"?>
<Relationships xmlns="http://schemas.openxmlformats.org/package/2006/relationships"><Relationship Id="rId3" Type="http://schemas.microsoft.com/office/2011/relationships/chartStyle" Target="style43.xml"/><Relationship Id="rId2" Type="http://schemas.microsoft.com/office/2011/relationships/chartColorStyle" Target="colors43.xml"/><Relationship Id="rId1" Type="http://schemas.openxmlformats.org/officeDocument/2006/relationships/chartUserShapes" Target="../drawings/drawing43.xml"/></Relationships>
</file>

<file path=xl/charts/_rels/chart44.xml.rels><?xml version="1.0" encoding="UTF-8" standalone="yes"?>
<Relationships xmlns="http://schemas.openxmlformats.org/package/2006/relationships"><Relationship Id="rId3" Type="http://schemas.microsoft.com/office/2011/relationships/chartStyle" Target="style44.xml"/><Relationship Id="rId2" Type="http://schemas.microsoft.com/office/2011/relationships/chartColorStyle" Target="colors44.xml"/><Relationship Id="rId1" Type="http://schemas.openxmlformats.org/officeDocument/2006/relationships/chartUserShapes" Target="../drawings/drawing44.xml"/></Relationships>
</file>

<file path=xl/charts/_rels/chart45.xml.rels><?xml version="1.0" encoding="UTF-8" standalone="yes"?>
<Relationships xmlns="http://schemas.openxmlformats.org/package/2006/relationships"><Relationship Id="rId3" Type="http://schemas.microsoft.com/office/2011/relationships/chartStyle" Target="style45.xml"/><Relationship Id="rId2" Type="http://schemas.microsoft.com/office/2011/relationships/chartColorStyle" Target="colors45.xml"/><Relationship Id="rId1" Type="http://schemas.openxmlformats.org/officeDocument/2006/relationships/chartUserShapes" Target="../drawings/drawing45.xml"/></Relationships>
</file>

<file path=xl/charts/_rels/chart46.xml.rels><?xml version="1.0" encoding="UTF-8" standalone="yes"?>
<Relationships xmlns="http://schemas.openxmlformats.org/package/2006/relationships"><Relationship Id="rId3" Type="http://schemas.microsoft.com/office/2011/relationships/chartStyle" Target="style46.xml"/><Relationship Id="rId2" Type="http://schemas.microsoft.com/office/2011/relationships/chartColorStyle" Target="colors46.xml"/><Relationship Id="rId1" Type="http://schemas.openxmlformats.org/officeDocument/2006/relationships/chartUserShapes" Target="../drawings/drawing46.xml"/></Relationships>
</file>

<file path=xl/charts/_rels/chart47.xml.rels><?xml version="1.0" encoding="UTF-8" standalone="yes"?>
<Relationships xmlns="http://schemas.openxmlformats.org/package/2006/relationships"><Relationship Id="rId3" Type="http://schemas.microsoft.com/office/2011/relationships/chartStyle" Target="style47.xml"/><Relationship Id="rId2" Type="http://schemas.microsoft.com/office/2011/relationships/chartColorStyle" Target="colors47.xml"/><Relationship Id="rId1" Type="http://schemas.openxmlformats.org/officeDocument/2006/relationships/chartUserShapes" Target="../drawings/drawing47.xml"/></Relationships>
</file>

<file path=xl/charts/_rels/chart48.xml.rels><?xml version="1.0" encoding="UTF-8" standalone="yes"?>
<Relationships xmlns="http://schemas.openxmlformats.org/package/2006/relationships"><Relationship Id="rId3" Type="http://schemas.microsoft.com/office/2011/relationships/chartStyle" Target="style48.xml"/><Relationship Id="rId2" Type="http://schemas.microsoft.com/office/2011/relationships/chartColorStyle" Target="colors48.xml"/><Relationship Id="rId1" Type="http://schemas.openxmlformats.org/officeDocument/2006/relationships/chartUserShapes" Target="../drawings/drawing48.xml"/></Relationships>
</file>

<file path=xl/charts/_rels/chart5.xml.rels><?xml version="1.0" encoding="UTF-8" standalone="yes"?>
<Relationships xmlns="http://schemas.openxmlformats.org/package/2006/relationships"><Relationship Id="rId3" Type="http://schemas.microsoft.com/office/2011/relationships/chartStyle" Target="style5.xml"/><Relationship Id="rId2" Type="http://schemas.microsoft.com/office/2011/relationships/chartColorStyle" Target="colors5.xml"/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3" Type="http://schemas.microsoft.com/office/2011/relationships/chartStyle" Target="style6.xml"/><Relationship Id="rId2" Type="http://schemas.microsoft.com/office/2011/relationships/chartColorStyle" Target="colors6.xml"/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3" Type="http://schemas.microsoft.com/office/2011/relationships/chartStyle" Target="style7.xml"/><Relationship Id="rId2" Type="http://schemas.microsoft.com/office/2011/relationships/chartColorStyle" Target="colors7.xml"/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3" Type="http://schemas.microsoft.com/office/2011/relationships/chartStyle" Target="style8.xml"/><Relationship Id="rId2" Type="http://schemas.microsoft.com/office/2011/relationships/chartColorStyle" Target="colors8.xml"/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3" Type="http://schemas.microsoft.com/office/2011/relationships/chartStyle" Target="style9.xml"/><Relationship Id="rId2" Type="http://schemas.microsoft.com/office/2011/relationships/chartColorStyle" Target="colors9.xml"/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Eems-Dollard (O2)</a:t>
            </a: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BOCHTVWTM / GROOTGND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7678634690452"/>
          <c:y val="0.13222816399286988"/>
          <c:w val="0.82460522680652337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&gt; 1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 miljoen'!$A$30:$A$53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xVal>
          <c:yVal>
            <c:numRef>
              <c:f>'3.1.1 Phcy data &gt; 1 miljoen'!$D$30:$D$53</c:f>
              <c:numCache>
                <c:formatCode>#,#00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0.5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&gt; 10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10 miljoen'!$A$30:$A$53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xVal>
          <c:yVal>
            <c:numRef>
              <c:f>'3.1.1 Phcy data &gt; 10 miljoen'!$D$30:$D$53</c:f>
              <c:numCache>
                <c:formatCode>#,#00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315584"/>
        <c:axId val="257317120"/>
      </c:scatterChart>
      <c:valAx>
        <c:axId val="257315584"/>
        <c:scaling>
          <c:orientation val="minMax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57317120"/>
        <c:crosses val="autoZero"/>
        <c:crossBetween val="midCat"/>
      </c:valAx>
      <c:valAx>
        <c:axId val="257317120"/>
        <c:scaling>
          <c:orientation val="minMax"/>
          <c:max val="6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Aantal dagen met </a:t>
                </a:r>
                <a:r>
                  <a:rPr lang="nl-NL" sz="1100" b="0" i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Phaeocystis</a:t>
                </a: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dichtheid boven grenswaarde (n)</a:t>
                </a:r>
              </a:p>
            </c:rich>
          </c:tx>
          <c:layout>
            <c:manualLayout>
              <c:xMode val="edge"/>
              <c:yMode val="edge"/>
              <c:x val="5.2134240332279841E-3"/>
              <c:y val="0.170317627408873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57315584"/>
        <c:crossesAt val="1985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490834153543308"/>
          <c:y val="1.3364773253610679E-3"/>
          <c:w val="0.2350916584645669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Veerse meer (M32)</a:t>
            </a: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SOELKKPDOT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7678634690452"/>
          <c:y val="0.13222816399286988"/>
          <c:w val="0.82460522680652337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&gt; 1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'3.1.1 Phcy data &gt; 1 miljoen'!$A$49:$A$53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xVal>
          <c:yVal>
            <c:numRef>
              <c:f>'3.1.1 Phcy data &gt; 1 miljoen'!$C$49:$C$53</c:f>
              <c:numCache>
                <c:formatCode>#,#00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&gt; 10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xVal>
            <c:numRef>
              <c:f>'3.1.1 Phcy data &gt; 10 miljoen'!$A$49:$A$53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xVal>
          <c:yVal>
            <c:numRef>
              <c:f>'3.1.1 Phcy data &gt; 10 miljoen'!$C$49:$C$53</c:f>
              <c:numCache>
                <c:formatCode>#,#00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654976"/>
        <c:axId val="263726208"/>
      </c:scatterChart>
      <c:valAx>
        <c:axId val="262654976"/>
        <c:scaling>
          <c:orientation val="minMax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3726208"/>
        <c:crosses val="autoZero"/>
        <c:crossBetween val="midCat"/>
      </c:valAx>
      <c:valAx>
        <c:axId val="263726208"/>
        <c:scaling>
          <c:orientation val="minMax"/>
          <c:max val="6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Aantal dagen met </a:t>
                </a:r>
                <a:r>
                  <a:rPr lang="nl-NL" sz="1100" b="0" i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Phaeocystis</a:t>
                </a: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dichtheid boven grenswaarde (n)</a:t>
                </a:r>
              </a:p>
            </c:rich>
          </c:tx>
          <c:layout>
            <c:manualLayout>
              <c:xMode val="edge"/>
              <c:yMode val="edge"/>
              <c:x val="5.2134240332279841E-3"/>
              <c:y val="0.170317627408873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2654976"/>
        <c:crossesAt val="1985"/>
        <c:crossBetween val="midCat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76490834153543308"/>
          <c:y val="1.3364773253610679E-3"/>
          <c:w val="0.2350916584645669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Eems kust (territoriaal waterdeel) (K0)</a:t>
            </a: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ROTTMPT3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7678634690452"/>
          <c:y val="0.13222816399286988"/>
          <c:w val="0.82460522680652337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&gt; 1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 miljoen'!$A$49:$A$53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xVal>
          <c:yVal>
            <c:numRef>
              <c:f>'3.1.1 Phcy data &gt; 1 miljoen'!$I$49:$I$53</c:f>
              <c:numCache>
                <c:formatCode>#,#00</c:formatCode>
                <c:ptCount val="5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6</c:v>
                </c:pt>
              </c:numCache>
            </c:numRef>
          </c:yVal>
          <c:smooth val="0"/>
        </c:ser>
        <c:ser>
          <c:idx val="1"/>
          <c:order val="1"/>
          <c:tx>
            <c:v>&gt; 10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10 miljoen'!$A$49:$A$53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xVal>
          <c:yVal>
            <c:numRef>
              <c:f>'3.1.1 Phcy data &gt; 10 miljoen'!$I$49:$I$53</c:f>
              <c:numCache>
                <c:formatCode>#,#00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766016"/>
        <c:axId val="263767552"/>
      </c:scatterChart>
      <c:valAx>
        <c:axId val="263766016"/>
        <c:scaling>
          <c:orientation val="minMax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3767552"/>
        <c:crosses val="autoZero"/>
        <c:crossBetween val="midCat"/>
      </c:valAx>
      <c:valAx>
        <c:axId val="263767552"/>
        <c:scaling>
          <c:orientation val="minMax"/>
          <c:max val="6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Aantal dagen met </a:t>
                </a:r>
                <a:r>
                  <a:rPr lang="nl-NL" sz="1100" b="0" i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Phaeocystis</a:t>
                </a: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dichtheid boven grenswaarde (n)</a:t>
                </a:r>
              </a:p>
            </c:rich>
          </c:tx>
          <c:layout>
            <c:manualLayout>
              <c:xMode val="edge"/>
              <c:yMode val="edge"/>
              <c:x val="5.2134240332279841E-3"/>
              <c:y val="0.170317627408873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3766016"/>
        <c:crossesAt val="1985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490834153543308"/>
          <c:y val="1.3364773253610679E-3"/>
          <c:w val="0.2350916584645669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Grevelingenmeer (M32)</a:t>
            </a: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DREISR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7678634690452"/>
          <c:y val="0.13222816399286988"/>
          <c:w val="0.82460522680652337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&gt; 1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 miljoen'!$A$30:$A$53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xVal>
          <c:yVal>
            <c:numRef>
              <c:f>'3.1.1 Phcy data &gt; 1 miljoen'!$B$30:$B$53</c:f>
              <c:numCache>
                <c:formatCode>#,#00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&gt; 10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xVal>
            <c:numRef>
              <c:f>'3.1.1 Phcy data &gt; 10 miljoen'!$A$30:$A$53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xVal>
          <c:yVal>
            <c:numRef>
              <c:f>'3.1.1 Phcy data &gt; 10 miljoen'!$B$30:$B$53</c:f>
              <c:numCache>
                <c:formatCode>#,#00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817472"/>
        <c:axId val="263831936"/>
      </c:scatterChart>
      <c:valAx>
        <c:axId val="263817472"/>
        <c:scaling>
          <c:orientation val="minMax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3831936"/>
        <c:crosses val="autoZero"/>
        <c:crossBetween val="midCat"/>
      </c:valAx>
      <c:valAx>
        <c:axId val="263831936"/>
        <c:scaling>
          <c:orientation val="minMax"/>
          <c:max val="6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Aantal dagen met </a:t>
                </a:r>
                <a:r>
                  <a:rPr lang="nl-NL" sz="1100" b="0" i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Phaeocystis</a:t>
                </a: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dichtheid boven grenswaarde (n)</a:t>
                </a:r>
              </a:p>
            </c:rich>
          </c:tx>
          <c:layout>
            <c:manualLayout>
              <c:xMode val="edge"/>
              <c:yMode val="edge"/>
              <c:x val="5.2134240332279841E-3"/>
              <c:y val="0.170317627408873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3817472"/>
        <c:crossesAt val="1985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6490834897041116"/>
          <c:y val="1.3364773253610679E-3"/>
          <c:w val="0.2350916510295889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Eems-Dollard (O2)</a:t>
            </a: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BOCHTVWTM / GROOTGND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7678634690452"/>
          <c:y val="0.13222816399286988"/>
          <c:w val="0.82460522680652337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&gt; 1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 miljoen'!$A$44:$A$53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'3.1.1 Phcy data &gt; 1 miljoen'!$D$44:$D$53</c:f>
              <c:numCache>
                <c:formatCode>#,#00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&gt; 10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10 miljoen'!$A$44:$A$53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'3.1.1 Phcy data &gt; 10 miljoen'!$D$44:$D$53</c:f>
              <c:numCache>
                <c:formatCode>#,#00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878912"/>
        <c:axId val="263901184"/>
      </c:scatterChart>
      <c:valAx>
        <c:axId val="263878912"/>
        <c:scaling>
          <c:orientation val="minMax"/>
          <c:max val="2014"/>
          <c:min val="200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3901184"/>
        <c:crosses val="autoZero"/>
        <c:crossBetween val="midCat"/>
      </c:valAx>
      <c:valAx>
        <c:axId val="263901184"/>
        <c:scaling>
          <c:orientation val="minMax"/>
          <c:max val="6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Aantal dagen met </a:t>
                </a:r>
                <a:r>
                  <a:rPr lang="nl-NL" sz="1100" b="0" i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Phaeocystis</a:t>
                </a: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dichtheid boven grenswaarde (n)</a:t>
                </a:r>
              </a:p>
            </c:rich>
          </c:tx>
          <c:layout>
            <c:manualLayout>
              <c:xMode val="edge"/>
              <c:yMode val="edge"/>
              <c:x val="5.2134240332279841E-3"/>
              <c:y val="0.170317627408873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3878912"/>
        <c:crossesAt val="1985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188750820209971"/>
          <c:y val="1.3364773253610679E-3"/>
          <c:w val="0.24811249179790021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Westerschelde (O2)</a:t>
            </a: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HANSWGL / SCHAARVODDL / VLISSGBISSVH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7678634690452"/>
          <c:y val="0.13222816399286988"/>
          <c:w val="0.82460522680652337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&gt; 1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 miljoen'!$A$44:$A$53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'3.1.1 Phcy data &gt; 1 miljoen'!$F$44:$F$53</c:f>
              <c:numCache>
                <c:formatCode>#,#00</c:formatCode>
                <c:ptCount val="10"/>
                <c:pt idx="0">
                  <c:v>0.66666666666666663</c:v>
                </c:pt>
                <c:pt idx="1">
                  <c:v>1</c:v>
                </c:pt>
                <c:pt idx="2">
                  <c:v>0</c:v>
                </c:pt>
                <c:pt idx="3">
                  <c:v>0.66666666666666663</c:v>
                </c:pt>
                <c:pt idx="4">
                  <c:v>1</c:v>
                </c:pt>
                <c:pt idx="5">
                  <c:v>0.66666666666666663</c:v>
                </c:pt>
                <c:pt idx="6">
                  <c:v>1.6666666666666667</c:v>
                </c:pt>
                <c:pt idx="7">
                  <c:v>1.3333333333333333</c:v>
                </c:pt>
                <c:pt idx="8">
                  <c:v>0.33333333333333331</c:v>
                </c:pt>
                <c:pt idx="9">
                  <c:v>2.6666666666666665</c:v>
                </c:pt>
              </c:numCache>
            </c:numRef>
          </c:yVal>
          <c:smooth val="0"/>
        </c:ser>
        <c:ser>
          <c:idx val="1"/>
          <c:order val="1"/>
          <c:tx>
            <c:v>&gt; 10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10 miljoen'!$A$44:$A$53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'3.1.1 Phcy data &gt; 10 miljoen'!$F$44:$F$53</c:f>
              <c:numCache>
                <c:formatCode>#,#00</c:formatCode>
                <c:ptCount val="10"/>
                <c:pt idx="0">
                  <c:v>0.33333333333333331</c:v>
                </c:pt>
                <c:pt idx="1">
                  <c:v>0</c:v>
                </c:pt>
                <c:pt idx="2">
                  <c:v>0</c:v>
                </c:pt>
                <c:pt idx="3">
                  <c:v>0.66666666666666663</c:v>
                </c:pt>
                <c:pt idx="4">
                  <c:v>0.33333333333333331</c:v>
                </c:pt>
                <c:pt idx="5">
                  <c:v>0.33333333333333331</c:v>
                </c:pt>
                <c:pt idx="6">
                  <c:v>1</c:v>
                </c:pt>
                <c:pt idx="7">
                  <c:v>0.66666666666666663</c:v>
                </c:pt>
                <c:pt idx="8">
                  <c:v>0</c:v>
                </c:pt>
                <c:pt idx="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954816"/>
        <c:axId val="263956352"/>
      </c:scatterChart>
      <c:valAx>
        <c:axId val="263954816"/>
        <c:scaling>
          <c:orientation val="minMax"/>
          <c:max val="2014"/>
          <c:min val="200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3956352"/>
        <c:crosses val="autoZero"/>
        <c:crossBetween val="midCat"/>
      </c:valAx>
      <c:valAx>
        <c:axId val="263956352"/>
        <c:scaling>
          <c:orientation val="minMax"/>
          <c:max val="6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Aantal dagen met </a:t>
                </a:r>
                <a:r>
                  <a:rPr lang="nl-NL" sz="1100" b="0" i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Phaeocystis</a:t>
                </a: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dichtheid boven grenswaarde (n)</a:t>
                </a:r>
              </a:p>
            </c:rich>
          </c:tx>
          <c:layout>
            <c:manualLayout>
              <c:xMode val="edge"/>
              <c:yMode val="edge"/>
              <c:x val="5.2134240332279841E-3"/>
              <c:y val="0.170317627408873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3954816"/>
        <c:crossesAt val="1985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188750820209971"/>
          <c:y val="1.3364773253610679E-3"/>
          <c:w val="0.24811249179790021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Eems-Dollard Kust (K1)</a:t>
            </a: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HUIBGOT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7678634690452"/>
          <c:y val="0.13222816399286988"/>
          <c:w val="0.82460522680652337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&gt; 1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 miljoen'!$A$44:$A$53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'3.1.1 Phcy data &gt; 1 miljoen'!$J$44:$J$53</c:f>
              <c:numCache>
                <c:formatCode>#,#00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v>&gt; 10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10 miljoen'!$A$44:$A$53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'3.1.1 Phcy data &gt; 10 miljoen'!$J$44:$J$53</c:f>
              <c:numCache>
                <c:formatCode>#,#00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472832"/>
        <c:axId val="264491008"/>
      </c:scatterChart>
      <c:valAx>
        <c:axId val="264472832"/>
        <c:scaling>
          <c:orientation val="minMax"/>
          <c:max val="2014"/>
          <c:min val="200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4491008"/>
        <c:crosses val="autoZero"/>
        <c:crossBetween val="midCat"/>
      </c:valAx>
      <c:valAx>
        <c:axId val="264491008"/>
        <c:scaling>
          <c:orientation val="minMax"/>
          <c:max val="6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Aantal dagen met </a:t>
                </a:r>
                <a:r>
                  <a:rPr lang="nl-NL" sz="1100" b="0" i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Phaeocystis</a:t>
                </a: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dichtheid boven grenswaarde (n)</a:t>
                </a:r>
              </a:p>
            </c:rich>
          </c:tx>
          <c:layout>
            <c:manualLayout>
              <c:xMode val="edge"/>
              <c:yMode val="edge"/>
              <c:x val="5.2134240332279841E-3"/>
              <c:y val="0.170317627408873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4472832"/>
        <c:crossesAt val="1985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190031387494416"/>
          <c:y val="1.3364773253610679E-3"/>
          <c:w val="0.24809968612505581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Hollandse kust (kustwater) (K1)</a:t>
            </a: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NOORDWK2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7678634690452"/>
          <c:y val="0.13222816399286988"/>
          <c:w val="0.82460522680652337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&gt; 1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 miljoen'!$A$44:$A$53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'3.1.1 Phcy data &gt; 1 miljoen'!$K$44:$K$53</c:f>
              <c:numCache>
                <c:formatCode>#,#00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v>&gt; 10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10 miljoen'!$A$44:$A$53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'3.1.1 Phcy data &gt; 10 miljoen'!$K$44:$K$53</c:f>
              <c:numCache>
                <c:formatCode>#,#00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409472"/>
        <c:axId val="264411008"/>
      </c:scatterChart>
      <c:valAx>
        <c:axId val="264409472"/>
        <c:scaling>
          <c:orientation val="minMax"/>
          <c:max val="2014"/>
          <c:min val="200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4411008"/>
        <c:crosses val="autoZero"/>
        <c:crossBetween val="midCat"/>
      </c:valAx>
      <c:valAx>
        <c:axId val="264411008"/>
        <c:scaling>
          <c:orientation val="minMax"/>
          <c:max val="6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Aantal dagen met </a:t>
                </a:r>
                <a:r>
                  <a:rPr lang="nl-NL" sz="1100" b="0" i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Phaeocystis</a:t>
                </a: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dichtheid boven grenswaarde (n)</a:t>
                </a:r>
              </a:p>
            </c:rich>
          </c:tx>
          <c:layout>
            <c:manualLayout>
              <c:xMode val="edge"/>
              <c:yMode val="edge"/>
              <c:x val="5.2134240332279841E-3"/>
              <c:y val="0.170317627408873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4409472"/>
        <c:crossesAt val="1985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188755907817439"/>
          <c:y val="1.3364773253610733E-3"/>
          <c:w val="0.24811244092182555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Noordelijke Deltakust (kustwaterdeel) (K1)</a:t>
            </a: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GOERE2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7678634690452"/>
          <c:y val="0.13222816399286988"/>
          <c:w val="0.82460522680652337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&gt; 1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 miljoen'!$A$47:$A$53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xVal>
          <c:yVal>
            <c:numRef>
              <c:f>'3.1.1 Phcy data &gt; 1 miljoen'!$L$47:$L$53</c:f>
              <c:numCache>
                <c:formatCode>#,#00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v>&gt; 10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10 miljoen'!$A$47:$A$53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xVal>
          <c:yVal>
            <c:numRef>
              <c:f>'3.1.1 Phcy data &gt; 10 miljoen'!$L$47:$L$53</c:f>
              <c:numCache>
                <c:formatCode>#,#00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522368"/>
        <c:axId val="264528256"/>
      </c:scatterChart>
      <c:valAx>
        <c:axId val="264522368"/>
        <c:scaling>
          <c:orientation val="minMax"/>
          <c:max val="2014"/>
          <c:min val="200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4528256"/>
        <c:crosses val="autoZero"/>
        <c:crossBetween val="midCat"/>
      </c:valAx>
      <c:valAx>
        <c:axId val="264528256"/>
        <c:scaling>
          <c:orientation val="minMax"/>
          <c:max val="6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Aantal dagen met </a:t>
                </a:r>
                <a:r>
                  <a:rPr lang="nl-NL" sz="1100" b="0" i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Phaeocystis</a:t>
                </a: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dichtheid boven grenswaarde (n)</a:t>
                </a:r>
              </a:p>
            </c:rich>
          </c:tx>
          <c:layout>
            <c:manualLayout>
              <c:xMode val="edge"/>
              <c:yMode val="edge"/>
              <c:x val="5.2134240332279841E-3"/>
              <c:y val="0.170317627408873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4522368"/>
        <c:crossesAt val="1985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4928334153543319"/>
          <c:y val="1.3364773253610679E-3"/>
          <c:w val="0.25071665846456692"/>
          <c:h val="0.113722121633191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Oosterschelde (K2)</a:t>
            </a: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LODSGT / WISSKKE / ZIJPE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7678634690452"/>
          <c:y val="0.13222816399286988"/>
          <c:w val="0.82460522680652337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&gt; 1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 miljoen'!$A$44:$A$53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'3.1.1 Phcy data &gt; 1 miljoen'!$M$44:$M$53</c:f>
              <c:numCache>
                <c:formatCode>#,#00</c:formatCode>
                <c:ptCount val="10"/>
                <c:pt idx="0">
                  <c:v>2</c:v>
                </c:pt>
                <c:pt idx="1">
                  <c:v>0.33333333333333331</c:v>
                </c:pt>
                <c:pt idx="2">
                  <c:v>0</c:v>
                </c:pt>
                <c:pt idx="3">
                  <c:v>2.3333333333333335</c:v>
                </c:pt>
                <c:pt idx="4">
                  <c:v>2.6666666666666665</c:v>
                </c:pt>
                <c:pt idx="5">
                  <c:v>0</c:v>
                </c:pt>
                <c:pt idx="6">
                  <c:v>2.3333333333333335</c:v>
                </c:pt>
                <c:pt idx="7">
                  <c:v>2</c:v>
                </c:pt>
                <c:pt idx="8">
                  <c:v>0</c:v>
                </c:pt>
                <c:pt idx="9">
                  <c:v>3.3333333333333335</c:v>
                </c:pt>
              </c:numCache>
            </c:numRef>
          </c:yVal>
          <c:smooth val="0"/>
        </c:ser>
        <c:ser>
          <c:idx val="1"/>
          <c:order val="1"/>
          <c:tx>
            <c:v>&gt; 10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10 miljoen'!$A$44:$A$53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'3.1.1 Phcy data &gt; 10 miljoen'!$M$44:$M$53</c:f>
              <c:numCache>
                <c:formatCode>#,#00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1.3333333333333333</c:v>
                </c:pt>
                <c:pt idx="7">
                  <c:v>0.33333333333333331</c:v>
                </c:pt>
                <c:pt idx="8">
                  <c:v>0</c:v>
                </c:pt>
                <c:pt idx="9">
                  <c:v>2.3333333333333335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651520"/>
        <c:axId val="264653056"/>
      </c:scatterChart>
      <c:valAx>
        <c:axId val="264651520"/>
        <c:scaling>
          <c:orientation val="minMax"/>
          <c:max val="2014"/>
          <c:min val="200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4653056"/>
        <c:crosses val="autoZero"/>
        <c:crossBetween val="midCat"/>
      </c:valAx>
      <c:valAx>
        <c:axId val="264653056"/>
        <c:scaling>
          <c:orientation val="minMax"/>
          <c:max val="6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Aantal dagen met </a:t>
                </a:r>
                <a:r>
                  <a:rPr lang="nl-NL" sz="1100" b="0" i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Phaeocystis</a:t>
                </a: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dichtheid boven grenswaarde (n)</a:t>
                </a:r>
              </a:p>
            </c:rich>
          </c:tx>
          <c:layout>
            <c:manualLayout>
              <c:xMode val="edge"/>
              <c:yMode val="edge"/>
              <c:x val="5.2134240332279841E-3"/>
              <c:y val="0.170317627408873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4651520"/>
        <c:crossesAt val="1985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188750820209971"/>
          <c:y val="1.3364773253610356E-3"/>
          <c:w val="0.24811249179790021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Waddenzee (K2)</a:t>
            </a: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DANTZGT / DOOVBWT / MARSDND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7678634690452"/>
          <c:y val="0.13222816399286988"/>
          <c:w val="0.82460522680652337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&gt; 1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 miljoen'!$A$44:$A$53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'3.1.1 Phcy data &gt; 1 miljoen'!$P$44:$P$53</c:f>
              <c:numCache>
                <c:formatCode>#,#00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2.6666666666666665</c:v>
                </c:pt>
                <c:pt idx="4">
                  <c:v>6</c:v>
                </c:pt>
                <c:pt idx="5">
                  <c:v>2.3333333333333335</c:v>
                </c:pt>
                <c:pt idx="6">
                  <c:v>3.3333333333333335</c:v>
                </c:pt>
                <c:pt idx="7">
                  <c:v>6</c:v>
                </c:pt>
                <c:pt idx="8">
                  <c:v>2</c:v>
                </c:pt>
                <c:pt idx="9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v>&gt; 10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10 miljoen'!$A$44:$A$53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'3.1.1 Phcy data &gt; 10 miljoen'!$P$44:$P$53</c:f>
              <c:numCache>
                <c:formatCode>#,#00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0.5</c:v>
                </c:pt>
                <c:pt idx="3">
                  <c:v>2</c:v>
                </c:pt>
                <c:pt idx="4">
                  <c:v>1</c:v>
                </c:pt>
                <c:pt idx="5">
                  <c:v>0.33333333333333331</c:v>
                </c:pt>
                <c:pt idx="6">
                  <c:v>0.33333333333333331</c:v>
                </c:pt>
                <c:pt idx="7">
                  <c:v>1.6666666666666667</c:v>
                </c:pt>
                <c:pt idx="8">
                  <c:v>0.33333333333333331</c:v>
                </c:pt>
                <c:pt idx="9">
                  <c:v>1.3333333333333333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788608"/>
        <c:axId val="264794496"/>
      </c:scatterChart>
      <c:valAx>
        <c:axId val="264788608"/>
        <c:scaling>
          <c:orientation val="minMax"/>
          <c:max val="2014"/>
          <c:min val="200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4794496"/>
        <c:crosses val="autoZero"/>
        <c:crossBetween val="midCat"/>
      </c:valAx>
      <c:valAx>
        <c:axId val="264794496"/>
        <c:scaling>
          <c:orientation val="minMax"/>
          <c:max val="6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Aantal dagen met </a:t>
                </a:r>
                <a:r>
                  <a:rPr lang="nl-NL" sz="1100" b="0" i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Phaeocystis</a:t>
                </a: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dichtheid boven grenswaarde (n)</a:t>
                </a:r>
              </a:p>
            </c:rich>
          </c:tx>
          <c:layout>
            <c:manualLayout>
              <c:xMode val="edge"/>
              <c:yMode val="edge"/>
              <c:x val="5.2134240332279841E-3"/>
              <c:y val="0.170317627408873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4788608"/>
        <c:crossesAt val="1985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450194015767913"/>
          <c:y val="1.3364773253610356E-3"/>
          <c:w val="0.24549805984232095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Westerschelde (O2)</a:t>
            </a: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HANSWGL / SCHAARVODDL / VLISSGBISSVH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7678634690452"/>
          <c:y val="0.13222816399286988"/>
          <c:w val="0.82460522680652337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&gt; 1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 miljoen'!$A$30:$A$53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xVal>
          <c:yVal>
            <c:numRef>
              <c:f>'3.1.1 Phcy data &gt; 1 miljoen'!$F$30:$F$53</c:f>
              <c:numCache>
                <c:formatCode>#,#00</c:formatCode>
                <c:ptCount val="24"/>
                <c:pt idx="0">
                  <c:v>0.66666666666666663</c:v>
                </c:pt>
                <c:pt idx="1">
                  <c:v>1.6666666666666667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</c:v>
                </c:pt>
                <c:pt idx="5">
                  <c:v>0.66666666666666663</c:v>
                </c:pt>
                <c:pt idx="6">
                  <c:v>1.6666666666666667</c:v>
                </c:pt>
                <c:pt idx="7">
                  <c:v>0.66666666666666663</c:v>
                </c:pt>
                <c:pt idx="8">
                  <c:v>1</c:v>
                </c:pt>
                <c:pt idx="9">
                  <c:v>0.33333333333333331</c:v>
                </c:pt>
                <c:pt idx="10">
                  <c:v>0.33333333333333331</c:v>
                </c:pt>
                <c:pt idx="11">
                  <c:v>1</c:v>
                </c:pt>
                <c:pt idx="12">
                  <c:v>0.66666666666666663</c:v>
                </c:pt>
                <c:pt idx="13">
                  <c:v>1</c:v>
                </c:pt>
                <c:pt idx="14">
                  <c:v>0.66666666666666663</c:v>
                </c:pt>
                <c:pt idx="15">
                  <c:v>1</c:v>
                </c:pt>
                <c:pt idx="16">
                  <c:v>0</c:v>
                </c:pt>
                <c:pt idx="17">
                  <c:v>0.66666666666666663</c:v>
                </c:pt>
                <c:pt idx="18">
                  <c:v>1</c:v>
                </c:pt>
                <c:pt idx="19">
                  <c:v>0.66666666666666663</c:v>
                </c:pt>
                <c:pt idx="20">
                  <c:v>1.6666666666666667</c:v>
                </c:pt>
                <c:pt idx="21">
                  <c:v>1.3333333333333333</c:v>
                </c:pt>
                <c:pt idx="22">
                  <c:v>0.33333333333333331</c:v>
                </c:pt>
                <c:pt idx="23">
                  <c:v>2.6666666666666665</c:v>
                </c:pt>
              </c:numCache>
            </c:numRef>
          </c:yVal>
          <c:smooth val="0"/>
        </c:ser>
        <c:ser>
          <c:idx val="1"/>
          <c:order val="1"/>
          <c:tx>
            <c:v>&gt; 10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10 miljoen'!$A$30:$A$53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xVal>
          <c:yVal>
            <c:numRef>
              <c:f>'3.1.1 Phcy data &gt; 10 miljoen'!$F$30:$F$53</c:f>
              <c:numCache>
                <c:formatCode>#,#00</c:formatCode>
                <c:ptCount val="24"/>
                <c:pt idx="0">
                  <c:v>0.33333333333333331</c:v>
                </c:pt>
                <c:pt idx="1">
                  <c:v>0.66666666666666663</c:v>
                </c:pt>
                <c:pt idx="2">
                  <c:v>0</c:v>
                </c:pt>
                <c:pt idx="3">
                  <c:v>0.33333333333333331</c:v>
                </c:pt>
                <c:pt idx="4">
                  <c:v>0</c:v>
                </c:pt>
                <c:pt idx="5">
                  <c:v>0</c:v>
                </c:pt>
                <c:pt idx="6">
                  <c:v>0.33333333333333331</c:v>
                </c:pt>
                <c:pt idx="7">
                  <c:v>0.66666666666666663</c:v>
                </c:pt>
                <c:pt idx="8">
                  <c:v>0</c:v>
                </c:pt>
                <c:pt idx="9">
                  <c:v>0.33333333333333331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0.33333333333333331</c:v>
                </c:pt>
                <c:pt idx="14">
                  <c:v>0.33333333333333331</c:v>
                </c:pt>
                <c:pt idx="15">
                  <c:v>0</c:v>
                </c:pt>
                <c:pt idx="16">
                  <c:v>0</c:v>
                </c:pt>
                <c:pt idx="17">
                  <c:v>0.66666666666666663</c:v>
                </c:pt>
                <c:pt idx="18">
                  <c:v>0.33333333333333331</c:v>
                </c:pt>
                <c:pt idx="19">
                  <c:v>0.33333333333333331</c:v>
                </c:pt>
                <c:pt idx="20">
                  <c:v>1</c:v>
                </c:pt>
                <c:pt idx="21">
                  <c:v>0.66666666666666663</c:v>
                </c:pt>
                <c:pt idx="22">
                  <c:v>0</c:v>
                </c:pt>
                <c:pt idx="23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093440"/>
        <c:axId val="262119808"/>
      </c:scatterChart>
      <c:valAx>
        <c:axId val="262093440"/>
        <c:scaling>
          <c:orientation val="minMax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2119808"/>
        <c:crosses val="autoZero"/>
        <c:crossBetween val="midCat"/>
      </c:valAx>
      <c:valAx>
        <c:axId val="262119808"/>
        <c:scaling>
          <c:orientation val="minMax"/>
          <c:max val="6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Aantal dagen met </a:t>
                </a:r>
                <a:r>
                  <a:rPr lang="nl-NL" sz="1100" b="0" i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Phaeocystis</a:t>
                </a: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dichtheid boven grenswaarde (n)</a:t>
                </a:r>
              </a:p>
            </c:rich>
          </c:tx>
          <c:layout>
            <c:manualLayout>
              <c:xMode val="edge"/>
              <c:yMode val="edge"/>
              <c:x val="5.2134240332279841E-3"/>
              <c:y val="0.170317627408873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2093440"/>
        <c:crossesAt val="1985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490834153543308"/>
          <c:y val="1.3364773253610679E-3"/>
          <c:w val="0.2350916584645669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Waddenkust (kustwater) (K3)</a:t>
            </a: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BOOMKDP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7678634690452"/>
          <c:y val="0.13222816399286988"/>
          <c:w val="0.82460522680652337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&gt; 1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 miljoen'!$A$47:$A$53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xVal>
          <c:yVal>
            <c:numRef>
              <c:f>'3.1.1 Phcy data &gt; 1 miljoen'!$S$47:$S$53</c:f>
              <c:numCache>
                <c:formatCode>#,#00</c:formatCode>
                <c:ptCount val="7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6</c:v>
                </c:pt>
              </c:numCache>
            </c:numRef>
          </c:yVal>
          <c:smooth val="0"/>
        </c:ser>
        <c:ser>
          <c:idx val="1"/>
          <c:order val="1"/>
          <c:tx>
            <c:v>&gt; 10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10 miljoen'!$A$47:$A$53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xVal>
          <c:yVal>
            <c:numRef>
              <c:f>'3.1.1 Phcy data &gt; 10 miljoen'!$S$47:$S$53</c:f>
              <c:numCache>
                <c:formatCode>#,#00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733440"/>
        <c:axId val="264734976"/>
      </c:scatterChart>
      <c:valAx>
        <c:axId val="264733440"/>
        <c:scaling>
          <c:orientation val="minMax"/>
          <c:max val="2014"/>
          <c:min val="200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4734976"/>
        <c:crosses val="autoZero"/>
        <c:crossBetween val="midCat"/>
      </c:valAx>
      <c:valAx>
        <c:axId val="264734976"/>
        <c:scaling>
          <c:orientation val="minMax"/>
          <c:max val="6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Aantal dagen met </a:t>
                </a:r>
                <a:r>
                  <a:rPr lang="nl-NL" sz="1100" b="0" i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Phaeocystis</a:t>
                </a: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dichtheid boven grenswaarde (n)</a:t>
                </a:r>
              </a:p>
            </c:rich>
          </c:tx>
          <c:layout>
            <c:manualLayout>
              <c:xMode val="edge"/>
              <c:yMode val="edge"/>
              <c:x val="5.2134240332279841E-3"/>
              <c:y val="0.170317627408873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4733440"/>
        <c:crossesAt val="1985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188750820209971"/>
          <c:y val="1.3364773253610356E-3"/>
          <c:w val="0.24811249179790021"/>
          <c:h val="0.113722121633191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Zeeuwse kust (kustwaterdeel) (K3)</a:t>
            </a: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WALCRN2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7678634690452"/>
          <c:y val="0.13222816399286988"/>
          <c:w val="0.82460522680652337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&gt; 1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 miljoen'!$A$44:$A$53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'3.1.1 Phcy data &gt; 1 miljoen'!$T$44:$T$53</c:f>
              <c:numCache>
                <c:formatCode>#,#00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v>&gt; 10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10 miljoen'!$A$44:$A$53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'3.1.1 Phcy data &gt; 10 miljoen'!$T$44:$T$53</c:f>
              <c:numCache>
                <c:formatCode>#,#00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904064"/>
        <c:axId val="264918144"/>
      </c:scatterChart>
      <c:valAx>
        <c:axId val="264904064"/>
        <c:scaling>
          <c:orientation val="minMax"/>
          <c:max val="2014"/>
          <c:min val="200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4918144"/>
        <c:crosses val="autoZero"/>
        <c:crossBetween val="midCat"/>
      </c:valAx>
      <c:valAx>
        <c:axId val="264918144"/>
        <c:scaling>
          <c:orientation val="minMax"/>
          <c:max val="6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Aantal dagen met </a:t>
                </a:r>
                <a:r>
                  <a:rPr lang="nl-NL" sz="1100" b="0" i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Phaeocystis</a:t>
                </a: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dichtheid boven grenswaarde (n)</a:t>
                </a:r>
              </a:p>
            </c:rich>
          </c:tx>
          <c:layout>
            <c:manualLayout>
              <c:xMode val="edge"/>
              <c:yMode val="edge"/>
              <c:x val="5.2134240332279841E-3"/>
              <c:y val="0.170317627408873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4904064"/>
        <c:crossesAt val="1985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190031387494416"/>
          <c:y val="1.3364773253610356E-3"/>
          <c:w val="0.24809968612505581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Veerse meer (M32)</a:t>
            </a: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SOELKKPDOT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7678634690452"/>
          <c:y val="0.13222816399286988"/>
          <c:w val="0.82460522680652337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&gt; 1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'3.1.1 Phcy data &gt; 1 miljoen'!$A$49:$A$53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xVal>
          <c:yVal>
            <c:numRef>
              <c:f>'3.1.1 Phcy data &gt; 1 miljoen'!$C$49:$C$53</c:f>
              <c:numCache>
                <c:formatCode>#,#00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&gt; 10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xVal>
            <c:numRef>
              <c:f>'3.1.1 Phcy data &gt; 10 miljoen'!$A$49:$A$53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xVal>
          <c:yVal>
            <c:numRef>
              <c:f>'3.1.1 Phcy data &gt; 10 miljoen'!$C$49:$C$53</c:f>
              <c:numCache>
                <c:formatCode>#,#00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961408"/>
        <c:axId val="265045504"/>
      </c:scatterChart>
      <c:valAx>
        <c:axId val="264961408"/>
        <c:scaling>
          <c:orientation val="minMax"/>
          <c:max val="2014"/>
          <c:min val="200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5045504"/>
        <c:crosses val="autoZero"/>
        <c:crossBetween val="midCat"/>
      </c:valAx>
      <c:valAx>
        <c:axId val="265045504"/>
        <c:scaling>
          <c:orientation val="minMax"/>
          <c:max val="6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Aantal dagen met </a:t>
                </a:r>
                <a:r>
                  <a:rPr lang="nl-NL" sz="1100" b="0" i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Phaeocystis</a:t>
                </a: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dichtheid boven grenswaarde (n)</a:t>
                </a:r>
              </a:p>
            </c:rich>
          </c:tx>
          <c:layout>
            <c:manualLayout>
              <c:xMode val="edge"/>
              <c:yMode val="edge"/>
              <c:x val="5.2134240332279841E-3"/>
              <c:y val="0.170317627408873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4961408"/>
        <c:crossesAt val="1985"/>
        <c:crossBetween val="midCat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75188750820209971"/>
          <c:y val="1.3364773253610679E-3"/>
          <c:w val="0.24811249179790021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Eems kust (territoriaal waterdeel) (K0)</a:t>
            </a: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ROTTMPT3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7678634690452"/>
          <c:y val="0.13222816399286988"/>
          <c:w val="0.82460522680652337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&gt; 1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 miljoen'!$A$49:$A$53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xVal>
          <c:yVal>
            <c:numRef>
              <c:f>'3.1.1 Phcy data &gt; 1 miljoen'!$I$49:$I$53</c:f>
              <c:numCache>
                <c:formatCode>#,#00</c:formatCode>
                <c:ptCount val="5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6</c:v>
                </c:pt>
              </c:numCache>
            </c:numRef>
          </c:yVal>
          <c:smooth val="0"/>
        </c:ser>
        <c:ser>
          <c:idx val="1"/>
          <c:order val="1"/>
          <c:tx>
            <c:v>&gt; 10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10 miljoen'!$A$49:$A$53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xVal>
          <c:yVal>
            <c:numRef>
              <c:f>'3.1.1 Phcy data &gt; 10 miljoen'!$I$49:$I$53</c:f>
              <c:numCache>
                <c:formatCode>#,#00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085312"/>
        <c:axId val="265086848"/>
      </c:scatterChart>
      <c:valAx>
        <c:axId val="265085312"/>
        <c:scaling>
          <c:orientation val="minMax"/>
          <c:max val="2014"/>
          <c:min val="200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5086848"/>
        <c:crosses val="autoZero"/>
        <c:crossBetween val="midCat"/>
      </c:valAx>
      <c:valAx>
        <c:axId val="265086848"/>
        <c:scaling>
          <c:orientation val="minMax"/>
          <c:max val="6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Aantal dagen met </a:t>
                </a:r>
                <a:r>
                  <a:rPr lang="nl-NL" sz="1100" b="0" i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Phaeocystis</a:t>
                </a: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dichtheid boven grenswaarde (n)</a:t>
                </a:r>
              </a:p>
            </c:rich>
          </c:tx>
          <c:layout>
            <c:manualLayout>
              <c:xMode val="edge"/>
              <c:yMode val="edge"/>
              <c:x val="5.2134240332279841E-3"/>
              <c:y val="0.170317627408873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5085312"/>
        <c:crossesAt val="1985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188750820209971"/>
          <c:y val="1.3364773253610679E-3"/>
          <c:w val="0.24811249179790021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Grevelingenmeer (M32)</a:t>
            </a: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DREISR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7678634690452"/>
          <c:y val="0.13222816399286988"/>
          <c:w val="0.82460522680652337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&gt; 1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 miljoen'!$A$44:$A$53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'3.1.1 Phcy data &gt; 1 miljoen'!$B$44:$B$53</c:f>
              <c:numCache>
                <c:formatCode>#,#00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&gt; 10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xVal>
            <c:numRef>
              <c:f>'3.1.1 Phcy data &gt; 10 miljoen'!$A$44:$A$53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'3.1.1 Phcy data &gt; 10 miljoen'!$B$44:$B$53</c:f>
              <c:numCache>
                <c:formatCode>#,#00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151616"/>
        <c:axId val="265153536"/>
      </c:scatterChart>
      <c:valAx>
        <c:axId val="265151616"/>
        <c:scaling>
          <c:orientation val="minMax"/>
          <c:max val="2014"/>
          <c:min val="200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5153536"/>
        <c:crosses val="autoZero"/>
        <c:crossBetween val="midCat"/>
      </c:valAx>
      <c:valAx>
        <c:axId val="265153536"/>
        <c:scaling>
          <c:orientation val="minMax"/>
          <c:max val="6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Aantal dagen met </a:t>
                </a:r>
                <a:r>
                  <a:rPr lang="nl-NL" sz="1100" b="0" i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Phaeocystis</a:t>
                </a: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dichtheid boven grenswaarde (n)</a:t>
                </a:r>
              </a:p>
            </c:rich>
          </c:tx>
          <c:layout>
            <c:manualLayout>
              <c:xMode val="edge"/>
              <c:yMode val="edge"/>
              <c:x val="5.2134240332279841E-3"/>
              <c:y val="0.170317627408873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5151616"/>
        <c:crossesAt val="1985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519002122272388"/>
          <c:y val="1.3364773253610679E-3"/>
          <c:w val="0.2480997877727611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Grevelingenmeer (M32)</a:t>
            </a: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DREISR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7170135797466"/>
          <c:y val="0.13222816399286988"/>
          <c:w val="0.78544061381246189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'3.3.1. Chla data jaargemiddelde'!$A$45:$A$83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xVal>
          <c:yVal>
            <c:numRef>
              <c:f>'3.3.1. Chla data jaargemiddelde'!$B$45:$B$83</c:f>
              <c:numCache>
                <c:formatCode>#,#00</c:formatCode>
                <c:ptCount val="39"/>
                <c:pt idx="7">
                  <c:v>3.9928571428571433</c:v>
                </c:pt>
                <c:pt idx="8">
                  <c:v>3.1875</c:v>
                </c:pt>
                <c:pt idx="9">
                  <c:v>3.0769230769230771</c:v>
                </c:pt>
                <c:pt idx="10">
                  <c:v>7.830000000000001</c:v>
                </c:pt>
                <c:pt idx="11">
                  <c:v>3.3583333333333329</c:v>
                </c:pt>
                <c:pt idx="12">
                  <c:v>4.9909090909090912</c:v>
                </c:pt>
                <c:pt idx="13">
                  <c:v>3.3333333333333335</c:v>
                </c:pt>
                <c:pt idx="14">
                  <c:v>1.7166666666666668</c:v>
                </c:pt>
                <c:pt idx="15">
                  <c:v>2.4923076923076923</c:v>
                </c:pt>
                <c:pt idx="16">
                  <c:v>5.3676923076923071</c:v>
                </c:pt>
                <c:pt idx="17">
                  <c:v>3.5769230769230775</c:v>
                </c:pt>
                <c:pt idx="18">
                  <c:v>4.1783333333333328</c:v>
                </c:pt>
                <c:pt idx="19">
                  <c:v>9.7077777777777765</c:v>
                </c:pt>
                <c:pt idx="20">
                  <c:v>6.5247619047619043</c:v>
                </c:pt>
                <c:pt idx="21">
                  <c:v>10.123157894736842</c:v>
                </c:pt>
                <c:pt idx="22">
                  <c:v>9.3188888888888854</c:v>
                </c:pt>
                <c:pt idx="23">
                  <c:v>5.8673684210526318</c:v>
                </c:pt>
                <c:pt idx="24">
                  <c:v>6.3949999999999996</c:v>
                </c:pt>
                <c:pt idx="25">
                  <c:v>4.8089999999999984</c:v>
                </c:pt>
                <c:pt idx="26">
                  <c:v>6.1349999999999989</c:v>
                </c:pt>
                <c:pt idx="27">
                  <c:v>8.2140000000000004</c:v>
                </c:pt>
                <c:pt idx="28">
                  <c:v>8.7210000000000001</c:v>
                </c:pt>
                <c:pt idx="29">
                  <c:v>5.5140000000000002</c:v>
                </c:pt>
                <c:pt idx="30">
                  <c:v>4.2680000000000007</c:v>
                </c:pt>
                <c:pt idx="31">
                  <c:v>6.9494736842105258</c:v>
                </c:pt>
                <c:pt idx="32">
                  <c:v>4.104000000000001</c:v>
                </c:pt>
                <c:pt idx="33">
                  <c:v>3.0090000000000003</c:v>
                </c:pt>
                <c:pt idx="34">
                  <c:v>3.2050000000000005</c:v>
                </c:pt>
                <c:pt idx="35">
                  <c:v>2.9657894736842105</c:v>
                </c:pt>
                <c:pt idx="36">
                  <c:v>5.5883333333333338</c:v>
                </c:pt>
                <c:pt idx="37">
                  <c:v>2.9588888888888887</c:v>
                </c:pt>
                <c:pt idx="38">
                  <c:v>4.3352941176470594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879040"/>
        <c:axId val="265294592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'3.3.1 Chla data jaarmaximum'!$A$45:$A$83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xVal>
          <c:yVal>
            <c:numRef>
              <c:f>'3.3.1 Chla data jaarmaximum'!$B$45:$B$83</c:f>
              <c:numCache>
                <c:formatCode>#,#00</c:formatCode>
                <c:ptCount val="39"/>
                <c:pt idx="7">
                  <c:v>11.5</c:v>
                </c:pt>
                <c:pt idx="8">
                  <c:v>7.3</c:v>
                </c:pt>
                <c:pt idx="9">
                  <c:v>13.1</c:v>
                </c:pt>
                <c:pt idx="10">
                  <c:v>19</c:v>
                </c:pt>
                <c:pt idx="11">
                  <c:v>7.7</c:v>
                </c:pt>
                <c:pt idx="12">
                  <c:v>25.7</c:v>
                </c:pt>
                <c:pt idx="13">
                  <c:v>14.5</c:v>
                </c:pt>
                <c:pt idx="14">
                  <c:v>5.6</c:v>
                </c:pt>
                <c:pt idx="15">
                  <c:v>5.7</c:v>
                </c:pt>
                <c:pt idx="16">
                  <c:v>30.8</c:v>
                </c:pt>
                <c:pt idx="17">
                  <c:v>12.9</c:v>
                </c:pt>
                <c:pt idx="18">
                  <c:v>11.3</c:v>
                </c:pt>
                <c:pt idx="19">
                  <c:v>31</c:v>
                </c:pt>
                <c:pt idx="20">
                  <c:v>16.600000000000001</c:v>
                </c:pt>
                <c:pt idx="21">
                  <c:v>33.4</c:v>
                </c:pt>
                <c:pt idx="22">
                  <c:v>68</c:v>
                </c:pt>
                <c:pt idx="23">
                  <c:v>26.4</c:v>
                </c:pt>
                <c:pt idx="24">
                  <c:v>14.6</c:v>
                </c:pt>
                <c:pt idx="25">
                  <c:v>15.8</c:v>
                </c:pt>
                <c:pt idx="26">
                  <c:v>18.600000000000001</c:v>
                </c:pt>
                <c:pt idx="27">
                  <c:v>39</c:v>
                </c:pt>
                <c:pt idx="28">
                  <c:v>33.200000000000003</c:v>
                </c:pt>
                <c:pt idx="29">
                  <c:v>11.6</c:v>
                </c:pt>
                <c:pt idx="30">
                  <c:v>16</c:v>
                </c:pt>
                <c:pt idx="31">
                  <c:v>15.6</c:v>
                </c:pt>
                <c:pt idx="32">
                  <c:v>9.82</c:v>
                </c:pt>
                <c:pt idx="33">
                  <c:v>12</c:v>
                </c:pt>
                <c:pt idx="34">
                  <c:v>9.9700000000000006</c:v>
                </c:pt>
                <c:pt idx="35">
                  <c:v>8.3000000000000007</c:v>
                </c:pt>
                <c:pt idx="36">
                  <c:v>20</c:v>
                </c:pt>
                <c:pt idx="37">
                  <c:v>7.6</c:v>
                </c:pt>
                <c:pt idx="38">
                  <c:v>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310976"/>
        <c:axId val="265296512"/>
      </c:scatterChart>
      <c:valAx>
        <c:axId val="257879040"/>
        <c:scaling>
          <c:orientation val="minMax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5294592"/>
        <c:crosses val="autoZero"/>
        <c:crossBetween val="midCat"/>
      </c:valAx>
      <c:valAx>
        <c:axId val="265294592"/>
        <c:scaling>
          <c:orientation val="minMax"/>
          <c:max val="1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</a:p>
            </c:rich>
          </c:tx>
          <c:layout>
            <c:manualLayout>
              <c:xMode val="edge"/>
              <c:yMode val="edge"/>
              <c:x val="2.6015359962093666E-3"/>
              <c:y val="0.141797128300138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57879040"/>
        <c:crosses val="autoZero"/>
        <c:crossBetween val="midCat"/>
      </c:valAx>
      <c:valAx>
        <c:axId val="265296512"/>
        <c:scaling>
          <c:orientation val="minMax"/>
          <c:max val="7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 i="0" u="none" strike="noStrike" baseline="0">
                    <a:effectLst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857470377450993"/>
              <c:y val="0.165068002863278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5310976"/>
        <c:crosses val="max"/>
        <c:crossBetween val="midCat"/>
        <c:majorUnit val="10"/>
      </c:valAx>
      <c:valAx>
        <c:axId val="265310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5296512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0405683317593879"/>
          <c:y val="1.3364773253610356E-3"/>
          <c:w val="0.1959431668240613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Veerse meer (M32)</a:t>
            </a: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SOELKKPDOT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1045104663549"/>
          <c:y val="0.13222816399286988"/>
          <c:w val="0.78559616810172772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'3.3.1. Chla data jaargemiddelde'!$A$45:$A$83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xVal>
          <c:yVal>
            <c:numRef>
              <c:f>'3.3.1. Chla data jaargemiddelde'!$C$45:$C$83</c:f>
              <c:numCache>
                <c:formatCode>#,#00</c:formatCode>
                <c:ptCount val="39"/>
                <c:pt idx="3">
                  <c:v>13.527272727272726</c:v>
                </c:pt>
                <c:pt idx="4">
                  <c:v>10.466666666666667</c:v>
                </c:pt>
                <c:pt idx="5">
                  <c:v>4.2461538461538462</c:v>
                </c:pt>
                <c:pt idx="6">
                  <c:v>5.6076923076923082</c:v>
                </c:pt>
                <c:pt idx="7">
                  <c:v>5.2928571428571427</c:v>
                </c:pt>
                <c:pt idx="8">
                  <c:v>11.192857142857145</c:v>
                </c:pt>
                <c:pt idx="9">
                  <c:v>14.149999999999997</c:v>
                </c:pt>
                <c:pt idx="10">
                  <c:v>34.76</c:v>
                </c:pt>
                <c:pt idx="11">
                  <c:v>4.5111111111111111</c:v>
                </c:pt>
                <c:pt idx="12">
                  <c:v>5.6416666666666684</c:v>
                </c:pt>
                <c:pt idx="13">
                  <c:v>4.1416666666666666</c:v>
                </c:pt>
                <c:pt idx="14">
                  <c:v>4.375</c:v>
                </c:pt>
                <c:pt idx="15">
                  <c:v>9.5846153846153861</c:v>
                </c:pt>
                <c:pt idx="16">
                  <c:v>14.344615384615386</c:v>
                </c:pt>
                <c:pt idx="17">
                  <c:v>6.1733333333333329</c:v>
                </c:pt>
                <c:pt idx="18">
                  <c:v>18.647272727272732</c:v>
                </c:pt>
                <c:pt idx="19">
                  <c:v>5.8970000000000011</c:v>
                </c:pt>
                <c:pt idx="20">
                  <c:v>7.9799999999999995</c:v>
                </c:pt>
                <c:pt idx="21">
                  <c:v>5.6250000000000009</c:v>
                </c:pt>
                <c:pt idx="22">
                  <c:v>7.8211111111111116</c:v>
                </c:pt>
                <c:pt idx="23">
                  <c:v>8.8409999999999993</c:v>
                </c:pt>
                <c:pt idx="24">
                  <c:v>6.4390000000000001</c:v>
                </c:pt>
                <c:pt idx="25">
                  <c:v>5.5470000000000015</c:v>
                </c:pt>
                <c:pt idx="26">
                  <c:v>8.6880000000000006</c:v>
                </c:pt>
                <c:pt idx="27">
                  <c:v>14.656000000000001</c:v>
                </c:pt>
                <c:pt idx="28">
                  <c:v>46.279999999999994</c:v>
                </c:pt>
                <c:pt idx="29">
                  <c:v>16.187000000000001</c:v>
                </c:pt>
                <c:pt idx="30">
                  <c:v>9.202105263157895</c:v>
                </c:pt>
                <c:pt idx="31">
                  <c:v>6.0540000000000003</c:v>
                </c:pt>
                <c:pt idx="32">
                  <c:v>5.4420000000000019</c:v>
                </c:pt>
                <c:pt idx="33">
                  <c:v>4.9770000000000003</c:v>
                </c:pt>
                <c:pt idx="34">
                  <c:v>6.7022222222222219</c:v>
                </c:pt>
                <c:pt idx="35">
                  <c:v>3.9111111111111123</c:v>
                </c:pt>
                <c:pt idx="36">
                  <c:v>5.7063157894736847</c:v>
                </c:pt>
                <c:pt idx="37">
                  <c:v>3.7630555555555554</c:v>
                </c:pt>
                <c:pt idx="38">
                  <c:v>5.9400000000000022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635712"/>
        <c:axId val="265637248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'3.3.1 Chla data jaarmaximum'!$A$45:$A$83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xVal>
          <c:yVal>
            <c:numRef>
              <c:f>'3.3.1 Chla data jaarmaximum'!$C$45:$C$83</c:f>
              <c:numCache>
                <c:formatCode>#,#00</c:formatCode>
                <c:ptCount val="39"/>
                <c:pt idx="3">
                  <c:v>34.200000000000003</c:v>
                </c:pt>
                <c:pt idx="4">
                  <c:v>25.4</c:v>
                </c:pt>
                <c:pt idx="5">
                  <c:v>19.2</c:v>
                </c:pt>
                <c:pt idx="6">
                  <c:v>30.5</c:v>
                </c:pt>
                <c:pt idx="7">
                  <c:v>12</c:v>
                </c:pt>
                <c:pt idx="8">
                  <c:v>67.900000000000006</c:v>
                </c:pt>
                <c:pt idx="9">
                  <c:v>87.4</c:v>
                </c:pt>
                <c:pt idx="10">
                  <c:v>128.19999999999999</c:v>
                </c:pt>
                <c:pt idx="11">
                  <c:v>14.3</c:v>
                </c:pt>
                <c:pt idx="12">
                  <c:v>15.7</c:v>
                </c:pt>
                <c:pt idx="13">
                  <c:v>11.6</c:v>
                </c:pt>
                <c:pt idx="14">
                  <c:v>10.5</c:v>
                </c:pt>
                <c:pt idx="15">
                  <c:v>43.6</c:v>
                </c:pt>
                <c:pt idx="16">
                  <c:v>133.4</c:v>
                </c:pt>
                <c:pt idx="17">
                  <c:v>21.4</c:v>
                </c:pt>
                <c:pt idx="18">
                  <c:v>60.1</c:v>
                </c:pt>
                <c:pt idx="19">
                  <c:v>12.3</c:v>
                </c:pt>
                <c:pt idx="20">
                  <c:v>28</c:v>
                </c:pt>
                <c:pt idx="21">
                  <c:v>19</c:v>
                </c:pt>
                <c:pt idx="22">
                  <c:v>36.56</c:v>
                </c:pt>
                <c:pt idx="23">
                  <c:v>32.6</c:v>
                </c:pt>
                <c:pt idx="24">
                  <c:v>18.600000000000001</c:v>
                </c:pt>
                <c:pt idx="25">
                  <c:v>16</c:v>
                </c:pt>
                <c:pt idx="26">
                  <c:v>27.8</c:v>
                </c:pt>
                <c:pt idx="27">
                  <c:v>33.200000000000003</c:v>
                </c:pt>
                <c:pt idx="28">
                  <c:v>137.19999999999999</c:v>
                </c:pt>
                <c:pt idx="29">
                  <c:v>32.200000000000003</c:v>
                </c:pt>
                <c:pt idx="30">
                  <c:v>53.8</c:v>
                </c:pt>
                <c:pt idx="31">
                  <c:v>26.8</c:v>
                </c:pt>
                <c:pt idx="32">
                  <c:v>27</c:v>
                </c:pt>
                <c:pt idx="33">
                  <c:v>28</c:v>
                </c:pt>
                <c:pt idx="34">
                  <c:v>38.130000000000003</c:v>
                </c:pt>
                <c:pt idx="35">
                  <c:v>11</c:v>
                </c:pt>
                <c:pt idx="36">
                  <c:v>37</c:v>
                </c:pt>
                <c:pt idx="37">
                  <c:v>17</c:v>
                </c:pt>
                <c:pt idx="38">
                  <c:v>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641344"/>
        <c:axId val="265639424"/>
      </c:scatterChart>
      <c:valAx>
        <c:axId val="265635712"/>
        <c:scaling>
          <c:orientation val="minMax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5637248"/>
        <c:crosses val="autoZero"/>
        <c:crossBetween val="midCat"/>
      </c:valAx>
      <c:valAx>
        <c:axId val="265637248"/>
        <c:scaling>
          <c:orientation val="minMax"/>
          <c:max val="47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u="none" strike="noStrike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0119476317984641E-4"/>
              <c:y val="0.140736631924609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5635712"/>
        <c:crosses val="autoZero"/>
        <c:crossBetween val="midCat"/>
      </c:valAx>
      <c:valAx>
        <c:axId val="265639424"/>
        <c:scaling>
          <c:orientation val="minMax"/>
          <c:max val="15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713546625234003"/>
              <c:y val="0.165068049200120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5641344"/>
        <c:crosses val="max"/>
        <c:crossBetween val="midCat"/>
        <c:majorUnit val="20"/>
      </c:valAx>
      <c:valAx>
        <c:axId val="26564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5639424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0405683317593879"/>
          <c:y val="1.3364773253610356E-3"/>
          <c:w val="0.1959431668240613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Eems-Dollard (O2)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BOCHTVWTM / GROOTGND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7170135797466"/>
          <c:y val="0.13222816399286988"/>
          <c:w val="0.78544061381246189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'3.3.1. Chla data jaargemiddelde'!$A$45:$A$83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xVal>
          <c:yVal>
            <c:numRef>
              <c:f>'3.3.1. Chla data jaargemiddelde'!$D$45:$D$83</c:f>
              <c:numCache>
                <c:formatCode>#,#00</c:formatCode>
                <c:ptCount val="39"/>
                <c:pt idx="1">
                  <c:v>11.277777733333332</c:v>
                </c:pt>
                <c:pt idx="2">
                  <c:v>9.1511111555555544</c:v>
                </c:pt>
                <c:pt idx="3">
                  <c:v>7.5500000681818173</c:v>
                </c:pt>
                <c:pt idx="4">
                  <c:v>6.002631526315791</c:v>
                </c:pt>
                <c:pt idx="5">
                  <c:v>5</c:v>
                </c:pt>
                <c:pt idx="6">
                  <c:v>9.9219511951219506</c:v>
                </c:pt>
                <c:pt idx="7">
                  <c:v>9.6520001999999998</c:v>
                </c:pt>
                <c:pt idx="8">
                  <c:v>8.7916666666666679</c:v>
                </c:pt>
                <c:pt idx="9">
                  <c:v>16.837500041666669</c:v>
                </c:pt>
                <c:pt idx="10">
                  <c:v>14.255555333333332</c:v>
                </c:pt>
                <c:pt idx="11">
                  <c:v>7.8555555555555561</c:v>
                </c:pt>
                <c:pt idx="12">
                  <c:v>4.4249999999999998</c:v>
                </c:pt>
                <c:pt idx="13">
                  <c:v>4.2253787878787872</c:v>
                </c:pt>
                <c:pt idx="14">
                  <c:v>4.3454545454545457</c:v>
                </c:pt>
                <c:pt idx="15">
                  <c:v>8.0290909090909093</c:v>
                </c:pt>
                <c:pt idx="16">
                  <c:v>8.3606818636363638</c:v>
                </c:pt>
                <c:pt idx="17">
                  <c:v>8.2033333333333331</c:v>
                </c:pt>
                <c:pt idx="18">
                  <c:v>11.608333239035087</c:v>
                </c:pt>
                <c:pt idx="19">
                  <c:v>13.060041533333333</c:v>
                </c:pt>
                <c:pt idx="20">
                  <c:v>8.5747273060606055</c:v>
                </c:pt>
                <c:pt idx="21">
                  <c:v>18.498235294117645</c:v>
                </c:pt>
                <c:pt idx="22">
                  <c:v>7.472777777777778</c:v>
                </c:pt>
                <c:pt idx="23">
                  <c:v>7.4396428571428581</c:v>
                </c:pt>
                <c:pt idx="24">
                  <c:v>8.7360001250000003</c:v>
                </c:pt>
                <c:pt idx="25">
                  <c:v>9.6816666666666649</c:v>
                </c:pt>
                <c:pt idx="26">
                  <c:v>8.674047767857143</c:v>
                </c:pt>
                <c:pt idx="27">
                  <c:v>7.0614999999999997</c:v>
                </c:pt>
                <c:pt idx="28">
                  <c:v>7.9302380952380958</c:v>
                </c:pt>
                <c:pt idx="29">
                  <c:v>6.9533333333333331</c:v>
                </c:pt>
                <c:pt idx="30">
                  <c:v>16.84638851388889</c:v>
                </c:pt>
                <c:pt idx="31">
                  <c:v>8.7380000249999998</c:v>
                </c:pt>
                <c:pt idx="32">
                  <c:v>7.1774436090225553</c:v>
                </c:pt>
                <c:pt idx="33">
                  <c:v>7.0619549135338353</c:v>
                </c:pt>
                <c:pt idx="34">
                  <c:v>7.8895555555555568</c:v>
                </c:pt>
                <c:pt idx="35">
                  <c:v>8.1519166666666667</c:v>
                </c:pt>
                <c:pt idx="36">
                  <c:v>7.5024853801169584</c:v>
                </c:pt>
                <c:pt idx="37">
                  <c:v>5.6394736842105262</c:v>
                </c:pt>
                <c:pt idx="38">
                  <c:v>4.5947222222222219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446144"/>
        <c:axId val="265447680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'3.3.1 Chla data jaarmaximum'!$A$45:$A$83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xVal>
          <c:yVal>
            <c:numRef>
              <c:f>'3.3.1 Chla data jaarmaximum'!$D$45:$D$83</c:f>
              <c:numCache>
                <c:formatCode>#,#00</c:formatCode>
                <c:ptCount val="39"/>
                <c:pt idx="1">
                  <c:v>190.199997</c:v>
                </c:pt>
                <c:pt idx="2">
                  <c:v>26.5</c:v>
                </c:pt>
                <c:pt idx="3">
                  <c:v>22</c:v>
                </c:pt>
                <c:pt idx="4">
                  <c:v>43.599997999999999</c:v>
                </c:pt>
                <c:pt idx="5">
                  <c:v>13.2</c:v>
                </c:pt>
                <c:pt idx="6">
                  <c:v>44.200001</c:v>
                </c:pt>
                <c:pt idx="7">
                  <c:v>55.900002000000001</c:v>
                </c:pt>
                <c:pt idx="8">
                  <c:v>24</c:v>
                </c:pt>
                <c:pt idx="9">
                  <c:v>176.800003</c:v>
                </c:pt>
                <c:pt idx="10">
                  <c:v>70.099997999999999</c:v>
                </c:pt>
                <c:pt idx="11">
                  <c:v>15.8</c:v>
                </c:pt>
                <c:pt idx="12">
                  <c:v>14.4</c:v>
                </c:pt>
                <c:pt idx="13">
                  <c:v>7.85</c:v>
                </c:pt>
                <c:pt idx="14">
                  <c:v>10.149999999999999</c:v>
                </c:pt>
                <c:pt idx="15">
                  <c:v>24.75</c:v>
                </c:pt>
                <c:pt idx="16">
                  <c:v>36.300000499999996</c:v>
                </c:pt>
                <c:pt idx="17">
                  <c:v>15.350000000000001</c:v>
                </c:pt>
                <c:pt idx="18">
                  <c:v>60.049999</c:v>
                </c:pt>
                <c:pt idx="19">
                  <c:v>39.1999985</c:v>
                </c:pt>
                <c:pt idx="20">
                  <c:v>30.55</c:v>
                </c:pt>
                <c:pt idx="21">
                  <c:v>97.700001499999999</c:v>
                </c:pt>
                <c:pt idx="22">
                  <c:v>15.399999999999999</c:v>
                </c:pt>
                <c:pt idx="23">
                  <c:v>14.7</c:v>
                </c:pt>
                <c:pt idx="24">
                  <c:v>22.400000500000001</c:v>
                </c:pt>
                <c:pt idx="25">
                  <c:v>18.7</c:v>
                </c:pt>
                <c:pt idx="26">
                  <c:v>17.700001</c:v>
                </c:pt>
                <c:pt idx="27">
                  <c:v>14.5</c:v>
                </c:pt>
                <c:pt idx="28">
                  <c:v>13.3</c:v>
                </c:pt>
                <c:pt idx="29">
                  <c:v>11.1</c:v>
                </c:pt>
                <c:pt idx="30">
                  <c:v>51.999998499999997</c:v>
                </c:pt>
                <c:pt idx="31">
                  <c:v>18.899999999999999</c:v>
                </c:pt>
                <c:pt idx="32">
                  <c:v>18.3</c:v>
                </c:pt>
                <c:pt idx="33">
                  <c:v>17.900000500000001</c:v>
                </c:pt>
                <c:pt idx="34">
                  <c:v>31.215000000000003</c:v>
                </c:pt>
                <c:pt idx="35">
                  <c:v>25</c:v>
                </c:pt>
                <c:pt idx="36">
                  <c:v>14.5</c:v>
                </c:pt>
                <c:pt idx="37">
                  <c:v>12.75</c:v>
                </c:pt>
                <c:pt idx="38">
                  <c:v>8.75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459968"/>
        <c:axId val="265458048"/>
      </c:scatterChart>
      <c:valAx>
        <c:axId val="265446144"/>
        <c:scaling>
          <c:orientation val="minMax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5447680"/>
        <c:crosses val="autoZero"/>
        <c:crossBetween val="midCat"/>
      </c:valAx>
      <c:valAx>
        <c:axId val="265447680"/>
        <c:scaling>
          <c:orientation val="minMax"/>
          <c:max val="19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</a:p>
            </c:rich>
          </c:tx>
          <c:layout>
            <c:manualLayout>
              <c:xMode val="edge"/>
              <c:yMode val="edge"/>
              <c:x val="2.6015359962093666E-3"/>
              <c:y val="0.141797128300138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5446144"/>
        <c:crosses val="autoZero"/>
        <c:crossBetween val="midCat"/>
      </c:valAx>
      <c:valAx>
        <c:axId val="265458048"/>
        <c:scaling>
          <c:orientation val="minMax"/>
          <c:max val="19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 i="0" u="none" strike="noStrike" baseline="0">
                    <a:effectLst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857470377450993"/>
              <c:y val="0.165068002863278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5459968"/>
        <c:crosses val="max"/>
        <c:crossBetween val="midCat"/>
        <c:majorUnit val="20"/>
      </c:valAx>
      <c:valAx>
        <c:axId val="26545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5458048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0405683317593879"/>
          <c:y val="1.3364773253610356E-3"/>
          <c:w val="0.1959431668240613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Westerschelde (O2)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HANSWGL / SCHAARVODDL / VLISSGBISSVH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1045104663549"/>
          <c:y val="0.13222816399286988"/>
          <c:w val="0.78559616810172772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'3.3.1. Chla data jaargemiddelde'!$A$45:$A$83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xVal>
          <c:yVal>
            <c:numRef>
              <c:f>'3.3.1. Chla data jaargemiddelde'!$F$45:$F$83</c:f>
              <c:numCache>
                <c:formatCode>#,#00</c:formatCode>
                <c:ptCount val="39"/>
                <c:pt idx="3">
                  <c:v>12.609829047483379</c:v>
                </c:pt>
                <c:pt idx="4">
                  <c:v>15.212820525641023</c:v>
                </c:pt>
                <c:pt idx="5">
                  <c:v>9.1269230769230774</c:v>
                </c:pt>
                <c:pt idx="6">
                  <c:v>23.513636363636362</c:v>
                </c:pt>
                <c:pt idx="7">
                  <c:v>11.204834055555557</c:v>
                </c:pt>
                <c:pt idx="8">
                  <c:v>9.7934178605072457</c:v>
                </c:pt>
                <c:pt idx="9">
                  <c:v>7.8891263314339986</c:v>
                </c:pt>
                <c:pt idx="10">
                  <c:v>11.874305555555557</c:v>
                </c:pt>
                <c:pt idx="11">
                  <c:v>7.3381411089743587</c:v>
                </c:pt>
                <c:pt idx="12">
                  <c:v>11.923148148148149</c:v>
                </c:pt>
                <c:pt idx="13">
                  <c:v>5.3038889166666667</c:v>
                </c:pt>
                <c:pt idx="14">
                  <c:v>6.1288647065217399</c:v>
                </c:pt>
                <c:pt idx="15">
                  <c:v>7.7342734017094017</c:v>
                </c:pt>
                <c:pt idx="16">
                  <c:v>6.6830427162393171</c:v>
                </c:pt>
                <c:pt idx="17">
                  <c:v>6.8474724603174595</c:v>
                </c:pt>
                <c:pt idx="18">
                  <c:v>8.4201933067632826</c:v>
                </c:pt>
                <c:pt idx="19">
                  <c:v>9.7538384141414145</c:v>
                </c:pt>
                <c:pt idx="20">
                  <c:v>9.4150925972222215</c:v>
                </c:pt>
                <c:pt idx="21">
                  <c:v>8.9610317936507915</c:v>
                </c:pt>
                <c:pt idx="22">
                  <c:v>7.2505350932988577</c:v>
                </c:pt>
                <c:pt idx="23">
                  <c:v>6.028600516249452</c:v>
                </c:pt>
                <c:pt idx="24">
                  <c:v>5.6345791397306391</c:v>
                </c:pt>
                <c:pt idx="25">
                  <c:v>6.4082807368421051</c:v>
                </c:pt>
                <c:pt idx="26">
                  <c:v>8.9222423646464648</c:v>
                </c:pt>
                <c:pt idx="27">
                  <c:v>8.2173616918353574</c:v>
                </c:pt>
                <c:pt idx="28">
                  <c:v>7.6154116410256405</c:v>
                </c:pt>
                <c:pt idx="29">
                  <c:v>7.0483670364372459</c:v>
                </c:pt>
                <c:pt idx="30">
                  <c:v>5.4608386036576846</c:v>
                </c:pt>
                <c:pt idx="31">
                  <c:v>6.7222113693982974</c:v>
                </c:pt>
                <c:pt idx="32">
                  <c:v>7.0526315614035084</c:v>
                </c:pt>
                <c:pt idx="33">
                  <c:v>9.3741681301330253</c:v>
                </c:pt>
                <c:pt idx="34">
                  <c:v>10.127968304843305</c:v>
                </c:pt>
                <c:pt idx="35">
                  <c:v>12.704993252361675</c:v>
                </c:pt>
                <c:pt idx="36">
                  <c:v>9.1114372469635612</c:v>
                </c:pt>
                <c:pt idx="37">
                  <c:v>10.421187584345478</c:v>
                </c:pt>
                <c:pt idx="38">
                  <c:v>8.4654342105263147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510272"/>
        <c:axId val="265528448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'3.3.1 Chla data jaarmaximum'!$A$45:$A$83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xVal>
          <c:yVal>
            <c:numRef>
              <c:f>'3.3.1 Chla data jaarmaximum'!$F$45:$F$83</c:f>
              <c:numCache>
                <c:formatCode>#,#00</c:formatCode>
                <c:ptCount val="39"/>
                <c:pt idx="3">
                  <c:v>42.233332999999995</c:v>
                </c:pt>
                <c:pt idx="4">
                  <c:v>59.900000333333331</c:v>
                </c:pt>
                <c:pt idx="5">
                  <c:v>22.933333333333334</c:v>
                </c:pt>
                <c:pt idx="6">
                  <c:v>75</c:v>
                </c:pt>
                <c:pt idx="7">
                  <c:v>36.099999666666669</c:v>
                </c:pt>
                <c:pt idx="8">
                  <c:v>45.199999999999996</c:v>
                </c:pt>
                <c:pt idx="9">
                  <c:v>24.966666666666669</c:v>
                </c:pt>
                <c:pt idx="10">
                  <c:v>56.70000000000001</c:v>
                </c:pt>
                <c:pt idx="11">
                  <c:v>29.200001</c:v>
                </c:pt>
                <c:pt idx="12">
                  <c:v>54.800000666666669</c:v>
                </c:pt>
                <c:pt idx="13">
                  <c:v>18.233333666666667</c:v>
                </c:pt>
                <c:pt idx="14">
                  <c:v>22.06666633333333</c:v>
                </c:pt>
                <c:pt idx="15">
                  <c:v>36.833331999999999</c:v>
                </c:pt>
                <c:pt idx="16">
                  <c:v>32.433332999999998</c:v>
                </c:pt>
                <c:pt idx="17">
                  <c:v>24.233332666666666</c:v>
                </c:pt>
                <c:pt idx="18">
                  <c:v>43.533334333333336</c:v>
                </c:pt>
                <c:pt idx="19">
                  <c:v>32.833333333333336</c:v>
                </c:pt>
                <c:pt idx="20">
                  <c:v>35.333333333333336</c:v>
                </c:pt>
                <c:pt idx="21">
                  <c:v>47.033334333333336</c:v>
                </c:pt>
                <c:pt idx="22">
                  <c:v>30.433333000000001</c:v>
                </c:pt>
                <c:pt idx="23">
                  <c:v>15.200000333333334</c:v>
                </c:pt>
                <c:pt idx="24">
                  <c:v>21.666667</c:v>
                </c:pt>
                <c:pt idx="25">
                  <c:v>21.000000666666669</c:v>
                </c:pt>
                <c:pt idx="26">
                  <c:v>47.933331666666668</c:v>
                </c:pt>
                <c:pt idx="27">
                  <c:v>29.333333999999997</c:v>
                </c:pt>
                <c:pt idx="28">
                  <c:v>28.666666666666668</c:v>
                </c:pt>
                <c:pt idx="29">
                  <c:v>32.06666633333333</c:v>
                </c:pt>
                <c:pt idx="30">
                  <c:v>18.400000333333335</c:v>
                </c:pt>
                <c:pt idx="31">
                  <c:v>31.333333333333332</c:v>
                </c:pt>
                <c:pt idx="32">
                  <c:v>32.799999666666672</c:v>
                </c:pt>
                <c:pt idx="33">
                  <c:v>65</c:v>
                </c:pt>
                <c:pt idx="34">
                  <c:v>73.256666666666675</c:v>
                </c:pt>
                <c:pt idx="35">
                  <c:v>71</c:v>
                </c:pt>
                <c:pt idx="36">
                  <c:v>62.666666666666664</c:v>
                </c:pt>
                <c:pt idx="37">
                  <c:v>65.333333333333329</c:v>
                </c:pt>
                <c:pt idx="38">
                  <c:v>42.5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544832"/>
        <c:axId val="265530368"/>
      </c:scatterChart>
      <c:valAx>
        <c:axId val="265510272"/>
        <c:scaling>
          <c:orientation val="minMax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5528448"/>
        <c:crosses val="autoZero"/>
        <c:crossBetween val="midCat"/>
      </c:valAx>
      <c:valAx>
        <c:axId val="265528448"/>
        <c:scaling>
          <c:orientation val="minMax"/>
          <c:max val="27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u="none" strike="noStrike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0119476317984641E-4"/>
              <c:y val="0.140736631924609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5510272"/>
        <c:crosses val="autoZero"/>
        <c:crossBetween val="midCat"/>
      </c:valAx>
      <c:valAx>
        <c:axId val="265530368"/>
        <c:scaling>
          <c:orientation val="minMax"/>
          <c:max val="8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713546625234003"/>
              <c:y val="0.165068049200120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5544832"/>
        <c:crosses val="max"/>
        <c:crossBetween val="midCat"/>
        <c:majorUnit val="10"/>
      </c:valAx>
      <c:valAx>
        <c:axId val="265544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5530368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0405683317593879"/>
          <c:y val="1.3364773253610356E-3"/>
          <c:w val="0.1959431668240613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Eems kust (territoriaal waterdeel) (K0)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ROTTMPT3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7170135797466"/>
          <c:y val="0.13222816399286988"/>
          <c:w val="0.78544061381246189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'3.3.1. Chla data jaargemiddelde'!$A$45:$A$83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xVal>
          <c:yVal>
            <c:numRef>
              <c:f>'3.3.1. Chla data jaargemiddelde'!$I$45:$I$83</c:f>
              <c:numCache>
                <c:formatCode>#,#00</c:formatCode>
                <c:ptCount val="39"/>
                <c:pt idx="0">
                  <c:v>9.6249998333333338</c:v>
                </c:pt>
                <c:pt idx="1">
                  <c:v>17.447058588235297</c:v>
                </c:pt>
                <c:pt idx="2">
                  <c:v>9.4888889444444455</c:v>
                </c:pt>
                <c:pt idx="3">
                  <c:v>10.35000009090909</c:v>
                </c:pt>
                <c:pt idx="4">
                  <c:v>20.531250062500003</c:v>
                </c:pt>
                <c:pt idx="5">
                  <c:v>8.6571428095238083</c:v>
                </c:pt>
                <c:pt idx="6">
                  <c:v>9.7888888888888879</c:v>
                </c:pt>
                <c:pt idx="7">
                  <c:v>10.563157947368422</c:v>
                </c:pt>
                <c:pt idx="8">
                  <c:v>20.463636227272726</c:v>
                </c:pt>
                <c:pt idx="9">
                  <c:v>11.568421105263161</c:v>
                </c:pt>
                <c:pt idx="10">
                  <c:v>13.169444388888891</c:v>
                </c:pt>
                <c:pt idx="11">
                  <c:v>11.871875031249999</c:v>
                </c:pt>
                <c:pt idx="12">
                  <c:v>10.238636272727272</c:v>
                </c:pt>
                <c:pt idx="16">
                  <c:v>18.687999999999999</c:v>
                </c:pt>
                <c:pt idx="17">
                  <c:v>8.4142857142857128</c:v>
                </c:pt>
                <c:pt idx="18">
                  <c:v>15.529999833333335</c:v>
                </c:pt>
                <c:pt idx="19">
                  <c:v>20.988571571428565</c:v>
                </c:pt>
                <c:pt idx="20">
                  <c:v>19.845714142857144</c:v>
                </c:pt>
                <c:pt idx="21">
                  <c:v>8.8714287142857149</c:v>
                </c:pt>
                <c:pt idx="22">
                  <c:v>11.14</c:v>
                </c:pt>
                <c:pt idx="23">
                  <c:v>11.73</c:v>
                </c:pt>
                <c:pt idx="24">
                  <c:v>12.296666666666667</c:v>
                </c:pt>
                <c:pt idx="25">
                  <c:v>13.786666333333335</c:v>
                </c:pt>
                <c:pt idx="26">
                  <c:v>8.4079999999999995</c:v>
                </c:pt>
                <c:pt idx="27">
                  <c:v>9.7914285714285718</c:v>
                </c:pt>
                <c:pt idx="28">
                  <c:v>9.5971428571428579</c:v>
                </c:pt>
                <c:pt idx="29">
                  <c:v>11.794286</c:v>
                </c:pt>
                <c:pt idx="30">
                  <c:v>6.7266666666666666</c:v>
                </c:pt>
                <c:pt idx="31">
                  <c:v>9.7181819090909087</c:v>
                </c:pt>
                <c:pt idx="32">
                  <c:v>9.6939999999999991</c:v>
                </c:pt>
                <c:pt idx="33">
                  <c:v>10.442</c:v>
                </c:pt>
                <c:pt idx="34">
                  <c:v>6.5441666666666682</c:v>
                </c:pt>
                <c:pt idx="35">
                  <c:v>7.2929999999999993</c:v>
                </c:pt>
                <c:pt idx="36">
                  <c:v>6.27</c:v>
                </c:pt>
                <c:pt idx="37">
                  <c:v>4.7575000000000003</c:v>
                </c:pt>
                <c:pt idx="38">
                  <c:v>7.999090909090909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607424"/>
        <c:axId val="265682944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'3.3.1 Chla data jaarmaximum'!$A$45:$A$83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xVal>
          <c:yVal>
            <c:numRef>
              <c:f>'3.3.1 Chla data jaarmaximum'!$I$45:$I$83</c:f>
              <c:numCache>
                <c:formatCode>#,#00</c:formatCode>
                <c:ptCount val="39"/>
                <c:pt idx="0">
                  <c:v>18.799999</c:v>
                </c:pt>
                <c:pt idx="1">
                  <c:v>75.599997999999999</c:v>
                </c:pt>
                <c:pt idx="2">
                  <c:v>21.4</c:v>
                </c:pt>
                <c:pt idx="3">
                  <c:v>38.200001</c:v>
                </c:pt>
                <c:pt idx="4">
                  <c:v>149</c:v>
                </c:pt>
                <c:pt idx="5">
                  <c:v>27.6</c:v>
                </c:pt>
                <c:pt idx="6">
                  <c:v>26.799999</c:v>
                </c:pt>
                <c:pt idx="7">
                  <c:v>35.5</c:v>
                </c:pt>
                <c:pt idx="8">
                  <c:v>41</c:v>
                </c:pt>
                <c:pt idx="9">
                  <c:v>38.099997999999999</c:v>
                </c:pt>
                <c:pt idx="10">
                  <c:v>50.799999</c:v>
                </c:pt>
                <c:pt idx="11">
                  <c:v>31.799999</c:v>
                </c:pt>
                <c:pt idx="12">
                  <c:v>43.099997999999999</c:v>
                </c:pt>
                <c:pt idx="16">
                  <c:v>33.200001</c:v>
                </c:pt>
                <c:pt idx="17">
                  <c:v>20.9</c:v>
                </c:pt>
                <c:pt idx="18">
                  <c:v>34.299999</c:v>
                </c:pt>
                <c:pt idx="19">
                  <c:v>44</c:v>
                </c:pt>
                <c:pt idx="20">
                  <c:v>62.299999</c:v>
                </c:pt>
                <c:pt idx="21">
                  <c:v>20.200001</c:v>
                </c:pt>
                <c:pt idx="22">
                  <c:v>18.239999999999998</c:v>
                </c:pt>
                <c:pt idx="23">
                  <c:v>19.600000000000001</c:v>
                </c:pt>
                <c:pt idx="24">
                  <c:v>31.6</c:v>
                </c:pt>
                <c:pt idx="25">
                  <c:v>40.599997999999999</c:v>
                </c:pt>
                <c:pt idx="26">
                  <c:v>21</c:v>
                </c:pt>
                <c:pt idx="27">
                  <c:v>17.600000000000001</c:v>
                </c:pt>
                <c:pt idx="28">
                  <c:v>14.8</c:v>
                </c:pt>
                <c:pt idx="29">
                  <c:v>32.400002000000001</c:v>
                </c:pt>
                <c:pt idx="30">
                  <c:v>11</c:v>
                </c:pt>
                <c:pt idx="31">
                  <c:v>53.200001</c:v>
                </c:pt>
                <c:pt idx="32">
                  <c:v>26</c:v>
                </c:pt>
                <c:pt idx="33">
                  <c:v>23.6</c:v>
                </c:pt>
                <c:pt idx="34">
                  <c:v>12.51</c:v>
                </c:pt>
                <c:pt idx="35">
                  <c:v>32</c:v>
                </c:pt>
                <c:pt idx="36">
                  <c:v>12</c:v>
                </c:pt>
                <c:pt idx="37">
                  <c:v>9.3000000000000007</c:v>
                </c:pt>
                <c:pt idx="38">
                  <c:v>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687040"/>
        <c:axId val="265684864"/>
      </c:scatterChart>
      <c:valAx>
        <c:axId val="265607424"/>
        <c:scaling>
          <c:orientation val="minMax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5682944"/>
        <c:crosses val="autoZero"/>
        <c:crossBetween val="midCat"/>
      </c:valAx>
      <c:valAx>
        <c:axId val="265682944"/>
        <c:scaling>
          <c:orientation val="minMax"/>
          <c:max val="22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</a:p>
            </c:rich>
          </c:tx>
          <c:layout>
            <c:manualLayout>
              <c:xMode val="edge"/>
              <c:yMode val="edge"/>
              <c:x val="2.6015359962093666E-3"/>
              <c:y val="0.141797128300138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5607424"/>
        <c:crosses val="autoZero"/>
        <c:crossBetween val="midCat"/>
      </c:valAx>
      <c:valAx>
        <c:axId val="265684864"/>
        <c:scaling>
          <c:orientation val="minMax"/>
          <c:max val="15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 i="0" u="none" strike="noStrike" baseline="0">
                    <a:effectLst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857470377450993"/>
              <c:y val="0.165068002863278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5687040"/>
        <c:crosses val="max"/>
        <c:crossBetween val="midCat"/>
        <c:majorUnit val="20"/>
      </c:valAx>
      <c:valAx>
        <c:axId val="265687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5684864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0405683317593879"/>
          <c:y val="1.3364773253610356E-3"/>
          <c:w val="0.1959431668240613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Eems-Dollard Kust (K1)</a:t>
            </a: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HUIBGOT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7678634690452"/>
          <c:y val="0.13222816399286988"/>
          <c:w val="0.82460522680652337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&gt; 1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 miljoen'!$A$30:$A$53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xVal>
          <c:yVal>
            <c:numRef>
              <c:f>'3.1.1 Phcy data &gt; 1 miljoen'!$J$30:$J$53</c:f>
              <c:numCache>
                <c:formatCode>#,#00</c:formatCode>
                <c:ptCount val="24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6</c:v>
                </c:pt>
                <c:pt idx="11">
                  <c:v>5</c:v>
                </c:pt>
                <c:pt idx="12">
                  <c:v>1</c:v>
                </c:pt>
                <c:pt idx="13">
                  <c:v>2</c:v>
                </c:pt>
                <c:pt idx="14">
                  <c:v>5</c:v>
                </c:pt>
                <c:pt idx="15">
                  <c:v>6</c:v>
                </c:pt>
                <c:pt idx="16">
                  <c:v>2</c:v>
                </c:pt>
                <c:pt idx="17">
                  <c:v>2</c:v>
                </c:pt>
                <c:pt idx="18">
                  <c:v>5</c:v>
                </c:pt>
                <c:pt idx="19">
                  <c:v>4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v>&gt; 10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10 miljoen'!$A$30:$A$53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xVal>
          <c:yVal>
            <c:numRef>
              <c:f>'3.1.1 Phcy data &gt; 10 miljoen'!$J$30:$J$53</c:f>
              <c:numCache>
                <c:formatCode>#,#00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181632"/>
        <c:axId val="262183168"/>
      </c:scatterChart>
      <c:valAx>
        <c:axId val="262181632"/>
        <c:scaling>
          <c:orientation val="minMax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2183168"/>
        <c:crosses val="autoZero"/>
        <c:crossBetween val="midCat"/>
      </c:valAx>
      <c:valAx>
        <c:axId val="262183168"/>
        <c:scaling>
          <c:orientation val="minMax"/>
          <c:max val="6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Aantal dagen met </a:t>
                </a:r>
                <a:r>
                  <a:rPr lang="nl-NL" sz="1100" b="0" i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Phaeocystis</a:t>
                </a: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dichtheid boven grenswaarde (n)</a:t>
                </a:r>
              </a:p>
            </c:rich>
          </c:tx>
          <c:layout>
            <c:manualLayout>
              <c:xMode val="edge"/>
              <c:yMode val="edge"/>
              <c:x val="5.2134240332279841E-3"/>
              <c:y val="0.170317627408873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2181632"/>
        <c:crossesAt val="1985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490844528861868"/>
          <c:y val="1.3364773253610679E-3"/>
          <c:w val="0.2350915547113813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Eems-Dollard Kust (K1)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HUIBGOT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1045104663549"/>
          <c:y val="0.13222816399286988"/>
          <c:w val="0.78559616810172772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'3.3.1. Chla data jaargemiddelde'!$A$45:$A$83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xVal>
          <c:yVal>
            <c:numRef>
              <c:f>'3.3.1. Chla data jaargemiddelde'!$J$45:$J$83</c:f>
              <c:numCache>
                <c:formatCode>#,#00</c:formatCode>
                <c:ptCount val="39"/>
                <c:pt idx="1">
                  <c:v>9.5378378648648638</c:v>
                </c:pt>
                <c:pt idx="2">
                  <c:v>8.8318182045454563</c:v>
                </c:pt>
                <c:pt idx="3">
                  <c:v>9.2880951904761897</c:v>
                </c:pt>
                <c:pt idx="4">
                  <c:v>11.982857114285716</c:v>
                </c:pt>
                <c:pt idx="5">
                  <c:v>8.3851064042553176</c:v>
                </c:pt>
                <c:pt idx="6">
                  <c:v>10.261111194444444</c:v>
                </c:pt>
                <c:pt idx="7">
                  <c:v>7.5954544999999998</c:v>
                </c:pt>
                <c:pt idx="8">
                  <c:v>13.904347826086957</c:v>
                </c:pt>
                <c:pt idx="9">
                  <c:v>9.7217390434782605</c:v>
                </c:pt>
                <c:pt idx="10">
                  <c:v>11.155555555555555</c:v>
                </c:pt>
                <c:pt idx="11">
                  <c:v>12.299999888888888</c:v>
                </c:pt>
                <c:pt idx="12">
                  <c:v>9.1166666666666671</c:v>
                </c:pt>
                <c:pt idx="13">
                  <c:v>6.1272726363636369</c:v>
                </c:pt>
                <c:pt idx="14">
                  <c:v>6.0727272727272723</c:v>
                </c:pt>
                <c:pt idx="15">
                  <c:v>6.8181817272727265</c:v>
                </c:pt>
                <c:pt idx="16">
                  <c:v>4.9672727272727268</c:v>
                </c:pt>
                <c:pt idx="17">
                  <c:v>5.5977777777777762</c:v>
                </c:pt>
                <c:pt idx="18">
                  <c:v>9.8231578947368448</c:v>
                </c:pt>
                <c:pt idx="19">
                  <c:v>11.9199999375</c:v>
                </c:pt>
                <c:pt idx="20">
                  <c:v>6.383333333333332</c:v>
                </c:pt>
                <c:pt idx="21">
                  <c:v>10.752222000000002</c:v>
                </c:pt>
                <c:pt idx="22">
                  <c:v>6.77</c:v>
                </c:pt>
                <c:pt idx="23">
                  <c:v>7.3323810476190454</c:v>
                </c:pt>
                <c:pt idx="24">
                  <c:v>7.2647618571428563</c:v>
                </c:pt>
                <c:pt idx="25">
                  <c:v>6.5329411764705876</c:v>
                </c:pt>
                <c:pt idx="26">
                  <c:v>8.2790475714285723</c:v>
                </c:pt>
                <c:pt idx="27">
                  <c:v>6.75</c:v>
                </c:pt>
                <c:pt idx="28">
                  <c:v>5.0876190476190484</c:v>
                </c:pt>
                <c:pt idx="29">
                  <c:v>7.667777611111112</c:v>
                </c:pt>
                <c:pt idx="30">
                  <c:v>7.9484210000000024</c:v>
                </c:pt>
                <c:pt idx="31">
                  <c:v>5.8140000499999998</c:v>
                </c:pt>
                <c:pt idx="32">
                  <c:v>6.3609999500000001</c:v>
                </c:pt>
                <c:pt idx="33">
                  <c:v>5.8223529411764705</c:v>
                </c:pt>
                <c:pt idx="34">
                  <c:v>7.0135000999999999</c:v>
                </c:pt>
                <c:pt idx="35">
                  <c:v>4.0294444444444446</c:v>
                </c:pt>
                <c:pt idx="36">
                  <c:v>5.9263157894736835</c:v>
                </c:pt>
                <c:pt idx="37">
                  <c:v>5.3263157894736839</c:v>
                </c:pt>
                <c:pt idx="38">
                  <c:v>3.5900000000000003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741440"/>
        <c:axId val="265742976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'3.3.1 Chla data jaarmaximum'!$A$45:$A$83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xVal>
          <c:yVal>
            <c:numRef>
              <c:f>'3.3.1 Chla data jaarmaximum'!$J$45:$J$83</c:f>
              <c:numCache>
                <c:formatCode>#,#00</c:formatCode>
                <c:ptCount val="39"/>
                <c:pt idx="1">
                  <c:v>33</c:v>
                </c:pt>
                <c:pt idx="2">
                  <c:v>31.1</c:v>
                </c:pt>
                <c:pt idx="3">
                  <c:v>32</c:v>
                </c:pt>
                <c:pt idx="4">
                  <c:v>61.200001</c:v>
                </c:pt>
                <c:pt idx="5">
                  <c:v>32.200001</c:v>
                </c:pt>
                <c:pt idx="6">
                  <c:v>54.200001</c:v>
                </c:pt>
                <c:pt idx="7">
                  <c:v>24.5</c:v>
                </c:pt>
                <c:pt idx="8">
                  <c:v>48.299999</c:v>
                </c:pt>
                <c:pt idx="9">
                  <c:v>37.299999</c:v>
                </c:pt>
                <c:pt idx="10">
                  <c:v>19.799999</c:v>
                </c:pt>
                <c:pt idx="11">
                  <c:v>38.799999</c:v>
                </c:pt>
                <c:pt idx="12">
                  <c:v>28.799999</c:v>
                </c:pt>
                <c:pt idx="13">
                  <c:v>23.299999</c:v>
                </c:pt>
                <c:pt idx="14">
                  <c:v>14.9</c:v>
                </c:pt>
                <c:pt idx="15">
                  <c:v>21.299999</c:v>
                </c:pt>
                <c:pt idx="16">
                  <c:v>14.9</c:v>
                </c:pt>
                <c:pt idx="17">
                  <c:v>12.5</c:v>
                </c:pt>
                <c:pt idx="18">
                  <c:v>33.700001</c:v>
                </c:pt>
                <c:pt idx="19">
                  <c:v>23.799999</c:v>
                </c:pt>
                <c:pt idx="20">
                  <c:v>31.4</c:v>
                </c:pt>
                <c:pt idx="21">
                  <c:v>70.199996999999996</c:v>
                </c:pt>
                <c:pt idx="22">
                  <c:v>18</c:v>
                </c:pt>
                <c:pt idx="23">
                  <c:v>32.400002000000001</c:v>
                </c:pt>
                <c:pt idx="24">
                  <c:v>24</c:v>
                </c:pt>
                <c:pt idx="25">
                  <c:v>15.2</c:v>
                </c:pt>
                <c:pt idx="26">
                  <c:v>31</c:v>
                </c:pt>
                <c:pt idx="27">
                  <c:v>27</c:v>
                </c:pt>
                <c:pt idx="28">
                  <c:v>13</c:v>
                </c:pt>
                <c:pt idx="29">
                  <c:v>19.799999</c:v>
                </c:pt>
                <c:pt idx="30">
                  <c:v>28.6</c:v>
                </c:pt>
                <c:pt idx="31">
                  <c:v>19.200001</c:v>
                </c:pt>
                <c:pt idx="32">
                  <c:v>29.799999</c:v>
                </c:pt>
                <c:pt idx="33">
                  <c:v>11.6</c:v>
                </c:pt>
                <c:pt idx="34">
                  <c:v>36.610000999999997</c:v>
                </c:pt>
                <c:pt idx="35">
                  <c:v>9</c:v>
                </c:pt>
                <c:pt idx="36">
                  <c:v>16</c:v>
                </c:pt>
                <c:pt idx="37">
                  <c:v>20</c:v>
                </c:pt>
                <c:pt idx="38">
                  <c:v>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755264"/>
        <c:axId val="265753344"/>
      </c:scatterChart>
      <c:valAx>
        <c:axId val="265741440"/>
        <c:scaling>
          <c:orientation val="minMax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5742976"/>
        <c:crosses val="autoZero"/>
        <c:crossBetween val="midCat"/>
      </c:valAx>
      <c:valAx>
        <c:axId val="265742976"/>
        <c:scaling>
          <c:orientation val="minMax"/>
          <c:max val="1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u="none" strike="noStrike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0119476317984641E-4"/>
              <c:y val="0.140736631924609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5741440"/>
        <c:crosses val="autoZero"/>
        <c:crossBetween val="midCat"/>
      </c:valAx>
      <c:valAx>
        <c:axId val="265753344"/>
        <c:scaling>
          <c:orientation val="minMax"/>
          <c:max val="7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713546625234003"/>
              <c:y val="0.165068049200120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5755264"/>
        <c:crosses val="max"/>
        <c:crossBetween val="midCat"/>
        <c:majorUnit val="10"/>
      </c:valAx>
      <c:valAx>
        <c:axId val="265755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5753344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0405683317593879"/>
          <c:y val="1.3364773253610356E-3"/>
          <c:w val="0.1959431668240613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Hollandse kust (kustwater) (K1)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NOORDWK2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7170135797466"/>
          <c:y val="0.13222816399286988"/>
          <c:w val="0.78544061381246189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'3.3.1. Chla data jaargemiddelde'!$A$45:$A$83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xVal>
          <c:yVal>
            <c:numRef>
              <c:f>'3.3.1. Chla data jaargemiddelde'!$K$45:$K$83</c:f>
              <c:numCache>
                <c:formatCode>#,#00</c:formatCode>
                <c:ptCount val="39"/>
                <c:pt idx="0">
                  <c:v>10.676923076923078</c:v>
                </c:pt>
                <c:pt idx="1">
                  <c:v>6.9684210526315811</c:v>
                </c:pt>
                <c:pt idx="2">
                  <c:v>4.430434826086957</c:v>
                </c:pt>
                <c:pt idx="3">
                  <c:v>10.004347652173914</c:v>
                </c:pt>
                <c:pt idx="4">
                  <c:v>8.8473683684210531</c:v>
                </c:pt>
                <c:pt idx="5">
                  <c:v>11.780952476190478</c:v>
                </c:pt>
                <c:pt idx="6">
                  <c:v>7.2047618571428593</c:v>
                </c:pt>
                <c:pt idx="7">
                  <c:v>10.678260782608696</c:v>
                </c:pt>
                <c:pt idx="8">
                  <c:v>3.5666666666666664</c:v>
                </c:pt>
                <c:pt idx="13">
                  <c:v>6.37</c:v>
                </c:pt>
                <c:pt idx="14">
                  <c:v>7.5999999999999988</c:v>
                </c:pt>
                <c:pt idx="15">
                  <c:v>4.0374999999999996</c:v>
                </c:pt>
                <c:pt idx="16">
                  <c:v>8.3650000833333333</c:v>
                </c:pt>
                <c:pt idx="17">
                  <c:v>6.4527272727272722</c:v>
                </c:pt>
                <c:pt idx="18">
                  <c:v>7.6333333333333337</c:v>
                </c:pt>
                <c:pt idx="19">
                  <c:v>7.5341176470588227</c:v>
                </c:pt>
                <c:pt idx="20">
                  <c:v>14.148234941176465</c:v>
                </c:pt>
                <c:pt idx="21">
                  <c:v>9.1699999545454531</c:v>
                </c:pt>
                <c:pt idx="22">
                  <c:v>7.2344760952380955</c:v>
                </c:pt>
                <c:pt idx="23">
                  <c:v>10.147368526315791</c:v>
                </c:pt>
                <c:pt idx="24">
                  <c:v>9.2769998999999999</c:v>
                </c:pt>
                <c:pt idx="25">
                  <c:v>7.1872726363636383</c:v>
                </c:pt>
                <c:pt idx="26">
                  <c:v>9.1686956086956517</c:v>
                </c:pt>
                <c:pt idx="27">
                  <c:v>9.1909092272727246</c:v>
                </c:pt>
                <c:pt idx="28">
                  <c:v>8.022000000000002</c:v>
                </c:pt>
                <c:pt idx="29">
                  <c:v>6.3133333809523817</c:v>
                </c:pt>
                <c:pt idx="30">
                  <c:v>5.8320000000000016</c:v>
                </c:pt>
                <c:pt idx="31">
                  <c:v>4.6626086956521728</c:v>
                </c:pt>
                <c:pt idx="32">
                  <c:v>9.5684211578947362</c:v>
                </c:pt>
                <c:pt idx="33">
                  <c:v>8.1870588823529413</c:v>
                </c:pt>
                <c:pt idx="34">
                  <c:v>6.9783333333333344</c:v>
                </c:pt>
                <c:pt idx="35">
                  <c:v>7.6549999999999994</c:v>
                </c:pt>
                <c:pt idx="36">
                  <c:v>9.0464705882352927</c:v>
                </c:pt>
                <c:pt idx="37">
                  <c:v>4.561578947368421</c:v>
                </c:pt>
                <c:pt idx="38">
                  <c:v>6.9257894736842109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879552"/>
        <c:axId val="265881088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'3.3.1 Chla data jaarmaximum'!$A$45:$A$83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xVal>
          <c:yVal>
            <c:numRef>
              <c:f>'3.3.1 Chla data jaarmaximum'!$K$45:$K$83</c:f>
              <c:numCache>
                <c:formatCode>#,#00</c:formatCode>
                <c:ptCount val="39"/>
                <c:pt idx="0">
                  <c:v>34.700001</c:v>
                </c:pt>
                <c:pt idx="1">
                  <c:v>21.9</c:v>
                </c:pt>
                <c:pt idx="2">
                  <c:v>23.700001</c:v>
                </c:pt>
                <c:pt idx="3">
                  <c:v>64.599997999999999</c:v>
                </c:pt>
                <c:pt idx="4">
                  <c:v>36.299999</c:v>
                </c:pt>
                <c:pt idx="5">
                  <c:v>57.200001</c:v>
                </c:pt>
                <c:pt idx="6">
                  <c:v>32.799999</c:v>
                </c:pt>
                <c:pt idx="7">
                  <c:v>49.299999</c:v>
                </c:pt>
                <c:pt idx="8">
                  <c:v>5.7</c:v>
                </c:pt>
                <c:pt idx="13">
                  <c:v>38.5</c:v>
                </c:pt>
                <c:pt idx="14">
                  <c:v>23.700001</c:v>
                </c:pt>
                <c:pt idx="15">
                  <c:v>13.4</c:v>
                </c:pt>
                <c:pt idx="16">
                  <c:v>59.700001</c:v>
                </c:pt>
                <c:pt idx="17">
                  <c:v>22.5</c:v>
                </c:pt>
                <c:pt idx="18">
                  <c:v>13.6</c:v>
                </c:pt>
                <c:pt idx="19">
                  <c:v>25.9</c:v>
                </c:pt>
                <c:pt idx="20">
                  <c:v>92.199996999999996</c:v>
                </c:pt>
                <c:pt idx="21">
                  <c:v>38.900002000000001</c:v>
                </c:pt>
                <c:pt idx="22">
                  <c:v>46.099997999999999</c:v>
                </c:pt>
                <c:pt idx="23">
                  <c:v>74.400002000000001</c:v>
                </c:pt>
                <c:pt idx="24">
                  <c:v>54.799999</c:v>
                </c:pt>
                <c:pt idx="25">
                  <c:v>24.799999</c:v>
                </c:pt>
                <c:pt idx="26">
                  <c:v>37.200001</c:v>
                </c:pt>
                <c:pt idx="27">
                  <c:v>46.400002000000001</c:v>
                </c:pt>
                <c:pt idx="28">
                  <c:v>30.4</c:v>
                </c:pt>
                <c:pt idx="29">
                  <c:v>32.200001</c:v>
                </c:pt>
                <c:pt idx="30">
                  <c:v>49</c:v>
                </c:pt>
                <c:pt idx="31">
                  <c:v>17.600000000000001</c:v>
                </c:pt>
                <c:pt idx="32">
                  <c:v>55.200001</c:v>
                </c:pt>
                <c:pt idx="33">
                  <c:v>29.6</c:v>
                </c:pt>
                <c:pt idx="34">
                  <c:v>20.09</c:v>
                </c:pt>
                <c:pt idx="35">
                  <c:v>40</c:v>
                </c:pt>
                <c:pt idx="36">
                  <c:v>34</c:v>
                </c:pt>
                <c:pt idx="37">
                  <c:v>13</c:v>
                </c:pt>
                <c:pt idx="38">
                  <c:v>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897472"/>
        <c:axId val="265883008"/>
      </c:scatterChart>
      <c:valAx>
        <c:axId val="265879552"/>
        <c:scaling>
          <c:orientation val="minMax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5881088"/>
        <c:crosses val="autoZero"/>
        <c:crossBetween val="midCat"/>
      </c:valAx>
      <c:valAx>
        <c:axId val="265881088"/>
        <c:scaling>
          <c:orientation val="minMax"/>
          <c:max val="1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</a:p>
            </c:rich>
          </c:tx>
          <c:layout>
            <c:manualLayout>
              <c:xMode val="edge"/>
              <c:yMode val="edge"/>
              <c:x val="2.6015359962093666E-3"/>
              <c:y val="0.141797128300138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5879552"/>
        <c:crosses val="autoZero"/>
        <c:crossBetween val="midCat"/>
      </c:valAx>
      <c:valAx>
        <c:axId val="265883008"/>
        <c:scaling>
          <c:orientation val="minMax"/>
          <c:max val="9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 i="0" u="none" strike="noStrike" baseline="0">
                    <a:effectLst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857470377450993"/>
              <c:y val="0.165068002863278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5897472"/>
        <c:crosses val="max"/>
        <c:crossBetween val="midCat"/>
        <c:majorUnit val="10"/>
      </c:valAx>
      <c:valAx>
        <c:axId val="265897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5883008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0405683317593879"/>
          <c:y val="1.3364773253610356E-3"/>
          <c:w val="0.1959431668240613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Noordelijke Deltakust (K1)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GOERE2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1045104663549"/>
          <c:y val="0.13222816399286988"/>
          <c:w val="0.78559616810172772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'3.3.1. Chla data jaargemiddelde'!$A$77:$A$83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xVal>
          <c:yVal>
            <c:numRef>
              <c:f>'3.3.1. Chla data jaargemiddelde'!$L$77:$L$83</c:f>
              <c:numCache>
                <c:formatCode>#,#00</c:formatCode>
                <c:ptCount val="7"/>
                <c:pt idx="0">
                  <c:v>8.0854543636363641</c:v>
                </c:pt>
                <c:pt idx="1">
                  <c:v>8.5999998181818178</c:v>
                </c:pt>
                <c:pt idx="2">
                  <c:v>5.3658334166666668</c:v>
                </c:pt>
                <c:pt idx="3">
                  <c:v>6.049090909090908</c:v>
                </c:pt>
                <c:pt idx="4">
                  <c:v>7.581818181818182</c:v>
                </c:pt>
                <c:pt idx="5">
                  <c:v>5.0958333333333323</c:v>
                </c:pt>
                <c:pt idx="6">
                  <c:v>3.7409090909090907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266688"/>
        <c:axId val="267272576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'3.3.1 Chla data jaarmaximum'!$A$77:$A$83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xVal>
          <c:yVal>
            <c:numRef>
              <c:f>'3.3.1 Chla data jaarmaximum'!$L$77:$L$83</c:f>
              <c:numCache>
                <c:formatCode>#,#00</c:formatCode>
                <c:ptCount val="7"/>
                <c:pt idx="0">
                  <c:v>33.599997999999999</c:v>
                </c:pt>
                <c:pt idx="1">
                  <c:v>53.599997999999999</c:v>
                </c:pt>
                <c:pt idx="2">
                  <c:v>38.540000999999997</c:v>
                </c:pt>
                <c:pt idx="3">
                  <c:v>18</c:v>
                </c:pt>
                <c:pt idx="4">
                  <c:v>25</c:v>
                </c:pt>
                <c:pt idx="5">
                  <c:v>19</c:v>
                </c:pt>
                <c:pt idx="6">
                  <c:v>11.4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288960"/>
        <c:axId val="267274496"/>
      </c:scatterChart>
      <c:valAx>
        <c:axId val="267266688"/>
        <c:scaling>
          <c:orientation val="minMax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7272576"/>
        <c:crosses val="autoZero"/>
        <c:crossBetween val="midCat"/>
      </c:valAx>
      <c:valAx>
        <c:axId val="267272576"/>
        <c:scaling>
          <c:orientation val="minMax"/>
          <c:max val="9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u="none" strike="noStrike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0119476317984641E-4"/>
              <c:y val="0.140736631924609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7266688"/>
        <c:crosses val="autoZero"/>
        <c:crossBetween val="midCat"/>
        <c:majorUnit val="1"/>
      </c:valAx>
      <c:valAx>
        <c:axId val="267274496"/>
        <c:scaling>
          <c:orientation val="minMax"/>
          <c:max val="5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713546625234003"/>
              <c:y val="0.165068049200120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7288960"/>
        <c:crosses val="max"/>
        <c:crossBetween val="midCat"/>
        <c:majorUnit val="10"/>
      </c:valAx>
      <c:valAx>
        <c:axId val="26728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7274496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0405683317593879"/>
          <c:y val="1.3364773253610356E-3"/>
          <c:w val="0.1959431668240613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Oosterschelde (K2)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LODSGT / WISSKKE / ZIJPE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7170135797466"/>
          <c:y val="0.13222816399286988"/>
          <c:w val="0.78544061381246189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'3.3.1. Chla data jaargemiddelde'!$A$45:$A$83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xVal>
          <c:yVal>
            <c:numRef>
              <c:f>'3.3.1. Chla data jaargemiddelde'!$M$45:$M$83</c:f>
              <c:numCache>
                <c:formatCode>#,#00</c:formatCode>
                <c:ptCount val="39"/>
                <c:pt idx="3">
                  <c:v>8.1266666666666669</c:v>
                </c:pt>
                <c:pt idx="4">
                  <c:v>7.5607142857142859</c:v>
                </c:pt>
                <c:pt idx="5">
                  <c:v>5.5051282051282051</c:v>
                </c:pt>
                <c:pt idx="6">
                  <c:v>4.0564102564102562</c:v>
                </c:pt>
                <c:pt idx="7">
                  <c:v>5.5925213675213676</c:v>
                </c:pt>
                <c:pt idx="8">
                  <c:v>4.8857142857142861</c:v>
                </c:pt>
                <c:pt idx="9">
                  <c:v>6.9119047619047622</c:v>
                </c:pt>
                <c:pt idx="10">
                  <c:v>7.0998640248640248</c:v>
                </c:pt>
                <c:pt idx="11">
                  <c:v>6.5926887926887927</c:v>
                </c:pt>
                <c:pt idx="12">
                  <c:v>10.087698412698414</c:v>
                </c:pt>
                <c:pt idx="13">
                  <c:v>5.0196969696969687</c:v>
                </c:pt>
                <c:pt idx="14">
                  <c:v>6.3027777777777771</c:v>
                </c:pt>
                <c:pt idx="15">
                  <c:v>4.2646153846153849</c:v>
                </c:pt>
                <c:pt idx="16">
                  <c:v>4.1235897435897444</c:v>
                </c:pt>
                <c:pt idx="17">
                  <c:v>3.5358547008547005</c:v>
                </c:pt>
                <c:pt idx="18">
                  <c:v>6.1606837606837601</c:v>
                </c:pt>
                <c:pt idx="19">
                  <c:v>6.4790000000000001</c:v>
                </c:pt>
                <c:pt idx="20">
                  <c:v>6.0758730158730145</c:v>
                </c:pt>
                <c:pt idx="21">
                  <c:v>6.2979999999999992</c:v>
                </c:pt>
                <c:pt idx="22">
                  <c:v>7.4980392156862736</c:v>
                </c:pt>
                <c:pt idx="23">
                  <c:v>5.8381403508771932</c:v>
                </c:pt>
                <c:pt idx="24">
                  <c:v>5.8233333333333333</c:v>
                </c:pt>
                <c:pt idx="25">
                  <c:v>5.9083333333333341</c:v>
                </c:pt>
                <c:pt idx="26">
                  <c:v>7.0669999999999993</c:v>
                </c:pt>
                <c:pt idx="27">
                  <c:v>4.4579999999999993</c:v>
                </c:pt>
                <c:pt idx="28">
                  <c:v>5.6819999999999995</c:v>
                </c:pt>
                <c:pt idx="29">
                  <c:v>3.843087719298246</c:v>
                </c:pt>
                <c:pt idx="30">
                  <c:v>5.0789083820662766</c:v>
                </c:pt>
                <c:pt idx="31">
                  <c:v>4.7869999999999999</c:v>
                </c:pt>
                <c:pt idx="32">
                  <c:v>4.354000000000001</c:v>
                </c:pt>
                <c:pt idx="33">
                  <c:v>3.7255789473684211</c:v>
                </c:pt>
                <c:pt idx="34">
                  <c:v>4.2719999999999994</c:v>
                </c:pt>
                <c:pt idx="35">
                  <c:v>3.3871929824561402</c:v>
                </c:pt>
                <c:pt idx="36">
                  <c:v>3.7038596491228071</c:v>
                </c:pt>
                <c:pt idx="37">
                  <c:v>3.0401754385964916</c:v>
                </c:pt>
                <c:pt idx="38">
                  <c:v>3.9653703703703704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085312"/>
        <c:axId val="267086848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'3.3.1 Chla data jaarmaximum'!$A$45:$A$83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xVal>
          <c:yVal>
            <c:numRef>
              <c:f>'3.3.1 Chla data jaarmaximum'!$M$45:$M$83</c:f>
              <c:numCache>
                <c:formatCode>#,#00</c:formatCode>
                <c:ptCount val="39"/>
                <c:pt idx="3">
                  <c:v>36.866666666666667</c:v>
                </c:pt>
                <c:pt idx="4">
                  <c:v>20.6</c:v>
                </c:pt>
                <c:pt idx="5">
                  <c:v>22.8</c:v>
                </c:pt>
                <c:pt idx="6">
                  <c:v>9.3333333333333339</c:v>
                </c:pt>
                <c:pt idx="7">
                  <c:v>13.333333333333334</c:v>
                </c:pt>
                <c:pt idx="8">
                  <c:v>16.033333333333331</c:v>
                </c:pt>
                <c:pt idx="9">
                  <c:v>37.466666666666669</c:v>
                </c:pt>
                <c:pt idx="10">
                  <c:v>22.533333333333331</c:v>
                </c:pt>
                <c:pt idx="11">
                  <c:v>22.233333333333334</c:v>
                </c:pt>
                <c:pt idx="12">
                  <c:v>28.566666666666666</c:v>
                </c:pt>
                <c:pt idx="13">
                  <c:v>21.266666666666666</c:v>
                </c:pt>
                <c:pt idx="14">
                  <c:v>20.466666666666665</c:v>
                </c:pt>
                <c:pt idx="15">
                  <c:v>14.986666666666666</c:v>
                </c:pt>
                <c:pt idx="16">
                  <c:v>16.633333333333336</c:v>
                </c:pt>
                <c:pt idx="17">
                  <c:v>12.1</c:v>
                </c:pt>
                <c:pt idx="18">
                  <c:v>20.333333333333332</c:v>
                </c:pt>
                <c:pt idx="19">
                  <c:v>27.7</c:v>
                </c:pt>
                <c:pt idx="20">
                  <c:v>20.333333333333332</c:v>
                </c:pt>
                <c:pt idx="21">
                  <c:v>18.133333333333336</c:v>
                </c:pt>
                <c:pt idx="22">
                  <c:v>28.733333333333334</c:v>
                </c:pt>
                <c:pt idx="23">
                  <c:v>30.066666666666666</c:v>
                </c:pt>
                <c:pt idx="24">
                  <c:v>23.400000000000002</c:v>
                </c:pt>
                <c:pt idx="25">
                  <c:v>24.666666666666668</c:v>
                </c:pt>
                <c:pt idx="26">
                  <c:v>25.866666666666664</c:v>
                </c:pt>
                <c:pt idx="27">
                  <c:v>15.540000000000001</c:v>
                </c:pt>
                <c:pt idx="28">
                  <c:v>23.533333333333331</c:v>
                </c:pt>
                <c:pt idx="29">
                  <c:v>13.299999999999999</c:v>
                </c:pt>
                <c:pt idx="30">
                  <c:v>23</c:v>
                </c:pt>
                <c:pt idx="31">
                  <c:v>21.666666666666668</c:v>
                </c:pt>
                <c:pt idx="32">
                  <c:v>17.733333333333331</c:v>
                </c:pt>
                <c:pt idx="33">
                  <c:v>17.2</c:v>
                </c:pt>
                <c:pt idx="34">
                  <c:v>36.553333333333335</c:v>
                </c:pt>
                <c:pt idx="35">
                  <c:v>10.333333333333334</c:v>
                </c:pt>
                <c:pt idx="36">
                  <c:v>15.433333333333332</c:v>
                </c:pt>
                <c:pt idx="37">
                  <c:v>11.433333333333332</c:v>
                </c:pt>
                <c:pt idx="38">
                  <c:v>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103232"/>
        <c:axId val="267101312"/>
      </c:scatterChart>
      <c:valAx>
        <c:axId val="267085312"/>
        <c:scaling>
          <c:orientation val="minMax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7086848"/>
        <c:crosses val="autoZero"/>
        <c:crossBetween val="midCat"/>
      </c:valAx>
      <c:valAx>
        <c:axId val="267086848"/>
        <c:scaling>
          <c:orientation val="minMax"/>
          <c:max val="1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</a:p>
            </c:rich>
          </c:tx>
          <c:layout>
            <c:manualLayout>
              <c:xMode val="edge"/>
              <c:yMode val="edge"/>
              <c:x val="2.6015359962093666E-3"/>
              <c:y val="0.141797128300138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7085312"/>
        <c:crosses val="autoZero"/>
        <c:crossBetween val="midCat"/>
      </c:valAx>
      <c:valAx>
        <c:axId val="267101312"/>
        <c:scaling>
          <c:orientation val="minMax"/>
          <c:max val="42.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 i="0" u="none" strike="noStrike" baseline="0">
                    <a:effectLst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857470377450993"/>
              <c:y val="0.165068002863278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7103232"/>
        <c:crosses val="max"/>
        <c:crossBetween val="midCat"/>
        <c:majorUnit val="5"/>
      </c:valAx>
      <c:valAx>
        <c:axId val="267103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7101312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0405683317593879"/>
          <c:y val="1.3364773253610356E-3"/>
          <c:w val="0.1959431668240613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Waddenzee (K2)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DANTZGT / DOOVBWT / MARSDND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1045104663549"/>
          <c:y val="0.13222816399286988"/>
          <c:w val="0.78559616810172772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'3.3.1. Chla data jaargemiddelde'!$A$45:$A$83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xVal>
          <c:yVal>
            <c:numRef>
              <c:f>'3.3.1. Chla data jaargemiddelde'!$P$45:$P$83</c:f>
              <c:numCache>
                <c:formatCode>#,#00</c:formatCode>
                <c:ptCount val="39"/>
                <c:pt idx="1">
                  <c:v>10.492424196969697</c:v>
                </c:pt>
                <c:pt idx="2">
                  <c:v>7.7628787878787886</c:v>
                </c:pt>
                <c:pt idx="3">
                  <c:v>10.613257443181819</c:v>
                </c:pt>
                <c:pt idx="4">
                  <c:v>11.490909272727272</c:v>
                </c:pt>
                <c:pt idx="5">
                  <c:v>11.174999916666666</c:v>
                </c:pt>
                <c:pt idx="6">
                  <c:v>11.550000200000001</c:v>
                </c:pt>
                <c:pt idx="7">
                  <c:v>6.4277777499999997</c:v>
                </c:pt>
                <c:pt idx="8">
                  <c:v>14.544444388888889</c:v>
                </c:pt>
                <c:pt idx="9">
                  <c:v>8.3861111666666677</c:v>
                </c:pt>
                <c:pt idx="10">
                  <c:v>11.761111111111111</c:v>
                </c:pt>
                <c:pt idx="11">
                  <c:v>15.775926095238093</c:v>
                </c:pt>
                <c:pt idx="12">
                  <c:v>12.697685217592593</c:v>
                </c:pt>
                <c:pt idx="13">
                  <c:v>8.9305554999999988</c:v>
                </c:pt>
                <c:pt idx="14">
                  <c:v>8.1606060909090914</c:v>
                </c:pt>
                <c:pt idx="15">
                  <c:v>13.054478144781143</c:v>
                </c:pt>
                <c:pt idx="16">
                  <c:v>11.220555611111111</c:v>
                </c:pt>
                <c:pt idx="17">
                  <c:v>12.695740694444444</c:v>
                </c:pt>
                <c:pt idx="18">
                  <c:v>16.398732972222223</c:v>
                </c:pt>
                <c:pt idx="19">
                  <c:v>15.831848454545456</c:v>
                </c:pt>
                <c:pt idx="20">
                  <c:v>12.364507488005051</c:v>
                </c:pt>
                <c:pt idx="21">
                  <c:v>14.305266141923434</c:v>
                </c:pt>
                <c:pt idx="22">
                  <c:v>12.310336696969697</c:v>
                </c:pt>
                <c:pt idx="23">
                  <c:v>13.100184081904763</c:v>
                </c:pt>
                <c:pt idx="24">
                  <c:v>10.202666613333333</c:v>
                </c:pt>
                <c:pt idx="25">
                  <c:v>10.033923401913874</c:v>
                </c:pt>
                <c:pt idx="26">
                  <c:v>14.360079309523806</c:v>
                </c:pt>
                <c:pt idx="27">
                  <c:v>10.116520582602339</c:v>
                </c:pt>
                <c:pt idx="28">
                  <c:v>12.79132380126984</c:v>
                </c:pt>
                <c:pt idx="29">
                  <c:v>11.011410721497583</c:v>
                </c:pt>
                <c:pt idx="30">
                  <c:v>12.872166766666666</c:v>
                </c:pt>
                <c:pt idx="31">
                  <c:v>9.6819841547619045</c:v>
                </c:pt>
                <c:pt idx="32">
                  <c:v>14.968227949122806</c:v>
                </c:pt>
                <c:pt idx="33">
                  <c:v>15.773289759259262</c:v>
                </c:pt>
                <c:pt idx="34">
                  <c:v>11.659656159523808</c:v>
                </c:pt>
                <c:pt idx="35">
                  <c:v>14.082178649237472</c:v>
                </c:pt>
                <c:pt idx="36">
                  <c:v>12.474756335282651</c:v>
                </c:pt>
                <c:pt idx="37">
                  <c:v>12.8411306042885</c:v>
                </c:pt>
                <c:pt idx="38">
                  <c:v>14.616511867905055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157888"/>
        <c:axId val="267159424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'3.3.1 Chla data jaarmaximum'!$A$45:$A$83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xVal>
          <c:yVal>
            <c:numRef>
              <c:f>'3.3.1 Chla data jaarmaximum'!$P$45:$P$83</c:f>
              <c:numCache>
                <c:formatCode>#,#00</c:formatCode>
                <c:ptCount val="39"/>
                <c:pt idx="1">
                  <c:v>34.499999000000003</c:v>
                </c:pt>
                <c:pt idx="2">
                  <c:v>14.35</c:v>
                </c:pt>
                <c:pt idx="3">
                  <c:v>43.1999985</c:v>
                </c:pt>
                <c:pt idx="4">
                  <c:v>34.900002000000001</c:v>
                </c:pt>
                <c:pt idx="5">
                  <c:v>24.299999</c:v>
                </c:pt>
                <c:pt idx="6">
                  <c:v>36.700001</c:v>
                </c:pt>
                <c:pt idx="7">
                  <c:v>20.633333333333333</c:v>
                </c:pt>
                <c:pt idx="8">
                  <c:v>44.099999666666669</c:v>
                </c:pt>
                <c:pt idx="9">
                  <c:v>18.866667000000003</c:v>
                </c:pt>
                <c:pt idx="10">
                  <c:v>23.56666633333333</c:v>
                </c:pt>
                <c:pt idx="11">
                  <c:v>47.800000666666669</c:v>
                </c:pt>
                <c:pt idx="12">
                  <c:v>35.699999999999996</c:v>
                </c:pt>
                <c:pt idx="13">
                  <c:v>24.89999933333333</c:v>
                </c:pt>
                <c:pt idx="14">
                  <c:v>25.433334000000002</c:v>
                </c:pt>
                <c:pt idx="15">
                  <c:v>39.166666666666664</c:v>
                </c:pt>
                <c:pt idx="16">
                  <c:v>33.366666666666667</c:v>
                </c:pt>
                <c:pt idx="17">
                  <c:v>29.166666666666668</c:v>
                </c:pt>
                <c:pt idx="18">
                  <c:v>47.700001000000007</c:v>
                </c:pt>
                <c:pt idx="19">
                  <c:v>45.433333000000005</c:v>
                </c:pt>
                <c:pt idx="20">
                  <c:v>30.233333666666667</c:v>
                </c:pt>
                <c:pt idx="21">
                  <c:v>44.826668333333338</c:v>
                </c:pt>
                <c:pt idx="22">
                  <c:v>26.006667333333336</c:v>
                </c:pt>
                <c:pt idx="23">
                  <c:v>35.666665666666667</c:v>
                </c:pt>
                <c:pt idx="24">
                  <c:v>25.733332999999998</c:v>
                </c:pt>
                <c:pt idx="25">
                  <c:v>36.426666333333337</c:v>
                </c:pt>
                <c:pt idx="26">
                  <c:v>35.200000333333328</c:v>
                </c:pt>
                <c:pt idx="27">
                  <c:v>26.266666666666666</c:v>
                </c:pt>
                <c:pt idx="28">
                  <c:v>28.253333666666666</c:v>
                </c:pt>
                <c:pt idx="29">
                  <c:v>27.420000666666667</c:v>
                </c:pt>
                <c:pt idx="30">
                  <c:v>36.000000666666672</c:v>
                </c:pt>
                <c:pt idx="31">
                  <c:v>30.926666333333333</c:v>
                </c:pt>
                <c:pt idx="32">
                  <c:v>46.799998999999993</c:v>
                </c:pt>
                <c:pt idx="33">
                  <c:v>51.933334000000002</c:v>
                </c:pt>
                <c:pt idx="34">
                  <c:v>39.623334333333332</c:v>
                </c:pt>
                <c:pt idx="35">
                  <c:v>32.666666666666664</c:v>
                </c:pt>
                <c:pt idx="36">
                  <c:v>35</c:v>
                </c:pt>
                <c:pt idx="37">
                  <c:v>30</c:v>
                </c:pt>
                <c:pt idx="38">
                  <c:v>45.666666666666664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175808"/>
        <c:axId val="267173888"/>
      </c:scatterChart>
      <c:valAx>
        <c:axId val="267157888"/>
        <c:scaling>
          <c:orientation val="minMax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7159424"/>
        <c:crosses val="autoZero"/>
        <c:crossBetween val="midCat"/>
      </c:valAx>
      <c:valAx>
        <c:axId val="267159424"/>
        <c:scaling>
          <c:orientation val="minMax"/>
          <c:max val="17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u="none" strike="noStrike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0119476317984641E-4"/>
              <c:y val="0.140736631924609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7157888"/>
        <c:crosses val="autoZero"/>
        <c:crossBetween val="midCat"/>
      </c:valAx>
      <c:valAx>
        <c:axId val="267173888"/>
        <c:scaling>
          <c:orientation val="minMax"/>
          <c:max val="5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713546625234003"/>
              <c:y val="0.165068049200120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7175808"/>
        <c:crosses val="max"/>
        <c:crossBetween val="midCat"/>
        <c:majorUnit val="10"/>
      </c:valAx>
      <c:valAx>
        <c:axId val="26717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7173888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0405683317593879"/>
          <c:y val="1.3364773253610356E-3"/>
          <c:w val="0.1959431668240613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Waddenkust (kustwater) (K3)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BOOMKDP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7170135797466"/>
          <c:y val="0.13222816399286988"/>
          <c:w val="0.78544061381246189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'3.3.1. Chla data jaargemiddelde'!$A$77:$A$83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xVal>
          <c:yVal>
            <c:numRef>
              <c:f>'3.3.1. Chla data jaargemiddelde'!$S$77:$S$83</c:f>
              <c:numCache>
                <c:formatCode>#,#00</c:formatCode>
                <c:ptCount val="7"/>
                <c:pt idx="0">
                  <c:v>6.7157142857142853</c:v>
                </c:pt>
                <c:pt idx="1">
                  <c:v>8.328000066666668</c:v>
                </c:pt>
                <c:pt idx="2">
                  <c:v>5.8810526315789478</c:v>
                </c:pt>
                <c:pt idx="3">
                  <c:v>5.0916666666666668</c:v>
                </c:pt>
                <c:pt idx="4">
                  <c:v>9.8388888888888886</c:v>
                </c:pt>
                <c:pt idx="5">
                  <c:v>5.8273684210526318</c:v>
                </c:pt>
                <c:pt idx="6">
                  <c:v>5.8744444444444444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238400"/>
        <c:axId val="267252480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'3.3.1 Chla data jaarmaximum'!$A$77:$A$83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xVal>
          <c:yVal>
            <c:numRef>
              <c:f>'3.3.1 Chla data jaarmaximum'!$S$77:$S$83</c:f>
              <c:numCache>
                <c:formatCode>#,#00</c:formatCode>
                <c:ptCount val="7"/>
                <c:pt idx="0">
                  <c:v>17.399999999999999</c:v>
                </c:pt>
                <c:pt idx="1">
                  <c:v>25.200001</c:v>
                </c:pt>
                <c:pt idx="2">
                  <c:v>15.99</c:v>
                </c:pt>
                <c:pt idx="3">
                  <c:v>11</c:v>
                </c:pt>
                <c:pt idx="4">
                  <c:v>42</c:v>
                </c:pt>
                <c:pt idx="5">
                  <c:v>27</c:v>
                </c:pt>
                <c:pt idx="6">
                  <c:v>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338496"/>
        <c:axId val="267254400"/>
      </c:scatterChart>
      <c:valAx>
        <c:axId val="267238400"/>
        <c:scaling>
          <c:orientation val="minMax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7252480"/>
        <c:crosses val="autoZero"/>
        <c:crossBetween val="midCat"/>
      </c:valAx>
      <c:valAx>
        <c:axId val="267252480"/>
        <c:scaling>
          <c:orientation val="minMax"/>
          <c:max val="1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</a:p>
            </c:rich>
          </c:tx>
          <c:layout>
            <c:manualLayout>
              <c:xMode val="edge"/>
              <c:yMode val="edge"/>
              <c:x val="2.6015359962093666E-3"/>
              <c:y val="0.141797128300138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7238400"/>
        <c:crosses val="autoZero"/>
        <c:crossBetween val="midCat"/>
      </c:valAx>
      <c:valAx>
        <c:axId val="267254400"/>
        <c:scaling>
          <c:orientation val="minMax"/>
          <c:max val="47.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 i="0" u="none" strike="noStrike" baseline="0">
                    <a:effectLst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857470377450993"/>
              <c:y val="0.165068002863278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7338496"/>
        <c:crosses val="max"/>
        <c:crossBetween val="midCat"/>
        <c:majorUnit val="5"/>
      </c:valAx>
      <c:valAx>
        <c:axId val="267338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7254400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0405683317593879"/>
          <c:y val="1.3364773253610356E-3"/>
          <c:w val="0.1959431668240613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Zeeuwse kust (kustwaterdeel) (K3)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WALCRN2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1045104663549"/>
          <c:y val="0.13222816399286988"/>
          <c:w val="0.78559616810172772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'3.3.1. Chla data jaargemiddelde'!$A$45:$A$83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xVal>
          <c:yVal>
            <c:numRef>
              <c:f>'3.3.1. Chla data jaargemiddelde'!$T$45:$T$83</c:f>
              <c:numCache>
                <c:formatCode>#,#00</c:formatCode>
                <c:ptCount val="39"/>
                <c:pt idx="0">
                  <c:v>10.339999933333335</c:v>
                </c:pt>
                <c:pt idx="1">
                  <c:v>9.1619047619047613</c:v>
                </c:pt>
                <c:pt idx="2">
                  <c:v>7.2045454999999974</c:v>
                </c:pt>
                <c:pt idx="3">
                  <c:v>6.1458333749999978</c:v>
                </c:pt>
                <c:pt idx="4">
                  <c:v>9.831818136363637</c:v>
                </c:pt>
                <c:pt idx="5">
                  <c:v>8.000000130434783</c:v>
                </c:pt>
                <c:pt idx="6">
                  <c:v>6.5666666190476182</c:v>
                </c:pt>
                <c:pt idx="7">
                  <c:v>10.086363727272728</c:v>
                </c:pt>
                <c:pt idx="8">
                  <c:v>2.6999999999999997</c:v>
                </c:pt>
                <c:pt idx="13">
                  <c:v>5.5100001000000001</c:v>
                </c:pt>
                <c:pt idx="14">
                  <c:v>13.027272909090907</c:v>
                </c:pt>
                <c:pt idx="15">
                  <c:v>6.2625000000000002</c:v>
                </c:pt>
                <c:pt idx="16">
                  <c:v>8.1066664999999993</c:v>
                </c:pt>
                <c:pt idx="17">
                  <c:v>6.9309090909090907</c:v>
                </c:pt>
                <c:pt idx="18">
                  <c:v>12.869999749999998</c:v>
                </c:pt>
                <c:pt idx="19">
                  <c:v>7.7418182727272731</c:v>
                </c:pt>
                <c:pt idx="20">
                  <c:v>9.5818180000000002</c:v>
                </c:pt>
                <c:pt idx="21">
                  <c:v>8.5549999999999979</c:v>
                </c:pt>
                <c:pt idx="22">
                  <c:v>7.8000001818181826</c:v>
                </c:pt>
                <c:pt idx="23">
                  <c:v>7.2244443333333344</c:v>
                </c:pt>
                <c:pt idx="24">
                  <c:v>5.7818181818181822</c:v>
                </c:pt>
                <c:pt idx="25">
                  <c:v>11.408333333333333</c:v>
                </c:pt>
                <c:pt idx="26">
                  <c:v>11.009999999999998</c:v>
                </c:pt>
                <c:pt idx="27">
                  <c:v>7.2654544545454547</c:v>
                </c:pt>
                <c:pt idx="28">
                  <c:v>9.6549999999999994</c:v>
                </c:pt>
                <c:pt idx="29">
                  <c:v>6.169090909090909</c:v>
                </c:pt>
                <c:pt idx="30">
                  <c:v>5.3649999999999984</c:v>
                </c:pt>
                <c:pt idx="31">
                  <c:v>7.1133334166666664</c:v>
                </c:pt>
                <c:pt idx="32">
                  <c:v>9.8254546363636379</c:v>
                </c:pt>
                <c:pt idx="33">
                  <c:v>9.4283332499999997</c:v>
                </c:pt>
                <c:pt idx="34">
                  <c:v>9.3041668333333334</c:v>
                </c:pt>
                <c:pt idx="35">
                  <c:v>6.5990909090909096</c:v>
                </c:pt>
                <c:pt idx="36">
                  <c:v>6.8818181818181836</c:v>
                </c:pt>
                <c:pt idx="37">
                  <c:v>5.4283333333333337</c:v>
                </c:pt>
                <c:pt idx="38">
                  <c:v>6.892500000000001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376512"/>
        <c:axId val="267378048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xVal>
            <c:numRef>
              <c:f>'3.3.1 Chla data jaarmaximum'!$A$45:$A$83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xVal>
          <c:yVal>
            <c:numRef>
              <c:f>'3.3.1 Chla data jaarmaximum'!$T$45:$T$83</c:f>
              <c:numCache>
                <c:formatCode>#,#00</c:formatCode>
                <c:ptCount val="39"/>
                <c:pt idx="0">
                  <c:v>17.899999999999999</c:v>
                </c:pt>
                <c:pt idx="1">
                  <c:v>31.700001</c:v>
                </c:pt>
                <c:pt idx="2">
                  <c:v>22</c:v>
                </c:pt>
                <c:pt idx="3">
                  <c:v>23.200001</c:v>
                </c:pt>
                <c:pt idx="4">
                  <c:v>45.400002000000001</c:v>
                </c:pt>
                <c:pt idx="5">
                  <c:v>32.400002000000001</c:v>
                </c:pt>
                <c:pt idx="6">
                  <c:v>27.5</c:v>
                </c:pt>
                <c:pt idx="7">
                  <c:v>31.1</c:v>
                </c:pt>
                <c:pt idx="8">
                  <c:v>4</c:v>
                </c:pt>
                <c:pt idx="13">
                  <c:v>18.700001</c:v>
                </c:pt>
                <c:pt idx="14">
                  <c:v>45.400002000000001</c:v>
                </c:pt>
                <c:pt idx="15">
                  <c:v>25.9</c:v>
                </c:pt>
                <c:pt idx="16">
                  <c:v>40.099997999999999</c:v>
                </c:pt>
                <c:pt idx="17">
                  <c:v>21.9</c:v>
                </c:pt>
                <c:pt idx="18">
                  <c:v>51.599997999999999</c:v>
                </c:pt>
                <c:pt idx="19">
                  <c:v>30.700001</c:v>
                </c:pt>
                <c:pt idx="20">
                  <c:v>42.099997999999999</c:v>
                </c:pt>
                <c:pt idx="21">
                  <c:v>27.4</c:v>
                </c:pt>
                <c:pt idx="22">
                  <c:v>36.900002000000001</c:v>
                </c:pt>
                <c:pt idx="23">
                  <c:v>33.799999</c:v>
                </c:pt>
                <c:pt idx="24">
                  <c:v>21.6</c:v>
                </c:pt>
                <c:pt idx="25">
                  <c:v>41.400002000000001</c:v>
                </c:pt>
                <c:pt idx="26">
                  <c:v>55.799999</c:v>
                </c:pt>
                <c:pt idx="27">
                  <c:v>28.799999</c:v>
                </c:pt>
                <c:pt idx="28">
                  <c:v>38.799999</c:v>
                </c:pt>
                <c:pt idx="29">
                  <c:v>19.399999999999999</c:v>
                </c:pt>
                <c:pt idx="30">
                  <c:v>21.6</c:v>
                </c:pt>
                <c:pt idx="31">
                  <c:v>33.200001</c:v>
                </c:pt>
                <c:pt idx="32">
                  <c:v>43.200001</c:v>
                </c:pt>
                <c:pt idx="33">
                  <c:v>61.799999</c:v>
                </c:pt>
                <c:pt idx="34">
                  <c:v>57.990001999999997</c:v>
                </c:pt>
                <c:pt idx="35">
                  <c:v>22</c:v>
                </c:pt>
                <c:pt idx="36">
                  <c:v>23</c:v>
                </c:pt>
                <c:pt idx="37">
                  <c:v>13</c:v>
                </c:pt>
                <c:pt idx="38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406720"/>
        <c:axId val="267404800"/>
      </c:scatterChart>
      <c:valAx>
        <c:axId val="267376512"/>
        <c:scaling>
          <c:orientation val="minMax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7378048"/>
        <c:crosses val="autoZero"/>
        <c:crossBetween val="midCat"/>
      </c:valAx>
      <c:valAx>
        <c:axId val="267378048"/>
        <c:scaling>
          <c:orientation val="minMax"/>
          <c:max val="1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u="none" strike="noStrike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0119476317984641E-4"/>
              <c:y val="0.140736631924609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7376512"/>
        <c:crosses val="autoZero"/>
        <c:crossBetween val="midCat"/>
      </c:valAx>
      <c:valAx>
        <c:axId val="267404800"/>
        <c:scaling>
          <c:orientation val="minMax"/>
          <c:max val="7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713546625234003"/>
              <c:y val="0.165068049200120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7406720"/>
        <c:crosses val="max"/>
        <c:crossBetween val="midCat"/>
        <c:majorUnit val="10"/>
      </c:valAx>
      <c:valAx>
        <c:axId val="267406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7404800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0405683317593879"/>
          <c:y val="1.3364773253610356E-3"/>
          <c:w val="0.1959431668240613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Grevelingenmeer (M32)</a:t>
            </a: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DREISR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7170135797466"/>
          <c:y val="0.13222816399286988"/>
          <c:w val="0.78544061381246189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'3.3.1. Chla data jaargemiddelde'!$A$74:$A$83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'3.3.1. Chla data jaargemiddelde'!$B$74:$B$83</c:f>
              <c:numCache>
                <c:formatCode>#,#00</c:formatCode>
                <c:ptCount val="10"/>
                <c:pt idx="0">
                  <c:v>5.5140000000000002</c:v>
                </c:pt>
                <c:pt idx="1">
                  <c:v>4.2680000000000007</c:v>
                </c:pt>
                <c:pt idx="2">
                  <c:v>6.9494736842105258</c:v>
                </c:pt>
                <c:pt idx="3">
                  <c:v>4.104000000000001</c:v>
                </c:pt>
                <c:pt idx="4">
                  <c:v>3.0090000000000003</c:v>
                </c:pt>
                <c:pt idx="5">
                  <c:v>3.2050000000000005</c:v>
                </c:pt>
                <c:pt idx="6">
                  <c:v>2.9657894736842105</c:v>
                </c:pt>
                <c:pt idx="7">
                  <c:v>5.5883333333333338</c:v>
                </c:pt>
                <c:pt idx="8">
                  <c:v>2.9588888888888887</c:v>
                </c:pt>
                <c:pt idx="9">
                  <c:v>4.3352941176470594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522816"/>
        <c:axId val="267524352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'3.3.1 Chla data jaarmaximum'!$A$74:$A$83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'3.3.1 Chla data jaarmaximum'!$B$74:$B$83</c:f>
              <c:numCache>
                <c:formatCode>#,#00</c:formatCode>
                <c:ptCount val="10"/>
                <c:pt idx="0">
                  <c:v>11.6</c:v>
                </c:pt>
                <c:pt idx="1">
                  <c:v>16</c:v>
                </c:pt>
                <c:pt idx="2">
                  <c:v>15.6</c:v>
                </c:pt>
                <c:pt idx="3">
                  <c:v>9.82</c:v>
                </c:pt>
                <c:pt idx="4">
                  <c:v>12</c:v>
                </c:pt>
                <c:pt idx="5">
                  <c:v>9.9700000000000006</c:v>
                </c:pt>
                <c:pt idx="6">
                  <c:v>8.3000000000000007</c:v>
                </c:pt>
                <c:pt idx="7">
                  <c:v>20</c:v>
                </c:pt>
                <c:pt idx="8">
                  <c:v>7.6</c:v>
                </c:pt>
                <c:pt idx="9">
                  <c:v>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532544"/>
        <c:axId val="267530624"/>
      </c:scatterChart>
      <c:valAx>
        <c:axId val="267522816"/>
        <c:scaling>
          <c:orientation val="minMax"/>
          <c:max val="2014"/>
          <c:min val="200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7524352"/>
        <c:crosses val="autoZero"/>
        <c:crossBetween val="midCat"/>
      </c:valAx>
      <c:valAx>
        <c:axId val="267524352"/>
        <c:scaling>
          <c:orientation val="minMax"/>
          <c:max val="7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</a:p>
            </c:rich>
          </c:tx>
          <c:layout>
            <c:manualLayout>
              <c:xMode val="edge"/>
              <c:yMode val="edge"/>
              <c:x val="2.6015359962093666E-3"/>
              <c:y val="0.141797128300138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7522816"/>
        <c:crosses val="autoZero"/>
        <c:crossBetween val="midCat"/>
      </c:valAx>
      <c:valAx>
        <c:axId val="267530624"/>
        <c:scaling>
          <c:orientation val="minMax"/>
          <c:max val="22.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 i="0" u="none" strike="noStrike" baseline="0">
                    <a:effectLst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857470377450993"/>
              <c:y val="0.165068002863278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7532544"/>
        <c:crosses val="max"/>
        <c:crossBetween val="midCat"/>
        <c:majorUnit val="5"/>
      </c:valAx>
      <c:valAx>
        <c:axId val="267532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7530624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0405683317593879"/>
          <c:y val="1.3364773253610356E-3"/>
          <c:w val="0.1959431668240613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Veerse meer (M32)</a:t>
            </a: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SOELKKPDOT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1045104663549"/>
          <c:y val="0.13222816399286988"/>
          <c:w val="0.78559616810172772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'3.3.1. Chla data jaargemiddelde'!$A$74:$A$83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'3.3.1. Chla data jaargemiddelde'!$C$74:$C$83</c:f>
              <c:numCache>
                <c:formatCode>#,#00</c:formatCode>
                <c:ptCount val="10"/>
                <c:pt idx="0">
                  <c:v>16.187000000000001</c:v>
                </c:pt>
                <c:pt idx="1">
                  <c:v>9.202105263157895</c:v>
                </c:pt>
                <c:pt idx="2">
                  <c:v>6.0540000000000003</c:v>
                </c:pt>
                <c:pt idx="3">
                  <c:v>5.4420000000000019</c:v>
                </c:pt>
                <c:pt idx="4">
                  <c:v>4.9770000000000003</c:v>
                </c:pt>
                <c:pt idx="5">
                  <c:v>6.7022222222222219</c:v>
                </c:pt>
                <c:pt idx="6">
                  <c:v>3.9111111111111123</c:v>
                </c:pt>
                <c:pt idx="7">
                  <c:v>5.7063157894736847</c:v>
                </c:pt>
                <c:pt idx="8">
                  <c:v>3.7630555555555554</c:v>
                </c:pt>
                <c:pt idx="9">
                  <c:v>5.9400000000000022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586944"/>
        <c:axId val="267592832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'3.3.1 Chla data jaarmaximum'!$A$74:$A$83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'3.3.1 Chla data jaarmaximum'!$C$74:$C$83</c:f>
              <c:numCache>
                <c:formatCode>#,#00</c:formatCode>
                <c:ptCount val="10"/>
                <c:pt idx="0">
                  <c:v>32.200000000000003</c:v>
                </c:pt>
                <c:pt idx="1">
                  <c:v>53.8</c:v>
                </c:pt>
                <c:pt idx="2">
                  <c:v>26.8</c:v>
                </c:pt>
                <c:pt idx="3">
                  <c:v>27</c:v>
                </c:pt>
                <c:pt idx="4">
                  <c:v>28</c:v>
                </c:pt>
                <c:pt idx="5">
                  <c:v>38.130000000000003</c:v>
                </c:pt>
                <c:pt idx="6">
                  <c:v>11</c:v>
                </c:pt>
                <c:pt idx="7">
                  <c:v>37</c:v>
                </c:pt>
                <c:pt idx="8">
                  <c:v>17</c:v>
                </c:pt>
                <c:pt idx="9">
                  <c:v>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609216"/>
        <c:axId val="267594752"/>
      </c:scatterChart>
      <c:valAx>
        <c:axId val="267586944"/>
        <c:scaling>
          <c:orientation val="minMax"/>
          <c:max val="2014"/>
          <c:min val="200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7592832"/>
        <c:crosses val="autoZero"/>
        <c:crossBetween val="midCat"/>
      </c:valAx>
      <c:valAx>
        <c:axId val="267592832"/>
        <c:scaling>
          <c:orientation val="minMax"/>
          <c:max val="17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u="none" strike="noStrike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0119476317984641E-4"/>
              <c:y val="0.140736631924609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7586944"/>
        <c:crosses val="autoZero"/>
        <c:crossBetween val="midCat"/>
      </c:valAx>
      <c:valAx>
        <c:axId val="267594752"/>
        <c:scaling>
          <c:orientation val="minMax"/>
          <c:max val="57.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713546625234003"/>
              <c:y val="0.165068049200120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7609216"/>
        <c:crosses val="max"/>
        <c:crossBetween val="midCat"/>
        <c:majorUnit val="10"/>
      </c:valAx>
      <c:valAx>
        <c:axId val="267609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7594752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0405683317593879"/>
          <c:y val="1.3364773253610356E-3"/>
          <c:w val="0.1959431668240613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Eems-Dollard (O2)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BOCHTVWTM / GROOTGND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7170135797466"/>
          <c:y val="0.13222816399286988"/>
          <c:w val="0.78544061381246189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'3.3.1. Chla data jaargemiddelde'!$A$74:$A$83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'3.3.1. Chla data jaargemiddelde'!$D$74:$D$83</c:f>
              <c:numCache>
                <c:formatCode>#,#00</c:formatCode>
                <c:ptCount val="10"/>
                <c:pt idx="0">
                  <c:v>6.9533333333333331</c:v>
                </c:pt>
                <c:pt idx="1">
                  <c:v>16.84638851388889</c:v>
                </c:pt>
                <c:pt idx="2">
                  <c:v>8.7380000249999998</c:v>
                </c:pt>
                <c:pt idx="3">
                  <c:v>7.1774436090225553</c:v>
                </c:pt>
                <c:pt idx="4">
                  <c:v>7.0619549135338353</c:v>
                </c:pt>
                <c:pt idx="5">
                  <c:v>7.8895555555555568</c:v>
                </c:pt>
                <c:pt idx="6">
                  <c:v>8.1519166666666667</c:v>
                </c:pt>
                <c:pt idx="7">
                  <c:v>7.5024853801169584</c:v>
                </c:pt>
                <c:pt idx="8">
                  <c:v>5.6394736842105262</c:v>
                </c:pt>
                <c:pt idx="9">
                  <c:v>4.5947222222222219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938048"/>
        <c:axId val="267952128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'3.3.1 Chla data jaarmaximum'!$A$74:$A$83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'3.3.1 Chla data jaarmaximum'!$D$74:$D$83</c:f>
              <c:numCache>
                <c:formatCode>#,#00</c:formatCode>
                <c:ptCount val="10"/>
                <c:pt idx="0">
                  <c:v>11.1</c:v>
                </c:pt>
                <c:pt idx="1">
                  <c:v>51.999998499999997</c:v>
                </c:pt>
                <c:pt idx="2">
                  <c:v>18.899999999999999</c:v>
                </c:pt>
                <c:pt idx="3">
                  <c:v>18.3</c:v>
                </c:pt>
                <c:pt idx="4">
                  <c:v>17.900000500000001</c:v>
                </c:pt>
                <c:pt idx="5">
                  <c:v>31.215000000000003</c:v>
                </c:pt>
                <c:pt idx="6">
                  <c:v>25</c:v>
                </c:pt>
                <c:pt idx="7">
                  <c:v>14.5</c:v>
                </c:pt>
                <c:pt idx="8">
                  <c:v>12.75</c:v>
                </c:pt>
                <c:pt idx="9">
                  <c:v>8.75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960320"/>
        <c:axId val="267954048"/>
      </c:scatterChart>
      <c:valAx>
        <c:axId val="267938048"/>
        <c:scaling>
          <c:orientation val="minMax"/>
          <c:max val="2014"/>
          <c:min val="200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7952128"/>
        <c:crosses val="autoZero"/>
        <c:crossBetween val="midCat"/>
      </c:valAx>
      <c:valAx>
        <c:axId val="267952128"/>
        <c:scaling>
          <c:orientation val="minMax"/>
          <c:max val="19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</a:p>
            </c:rich>
          </c:tx>
          <c:layout>
            <c:manualLayout>
              <c:xMode val="edge"/>
              <c:yMode val="edge"/>
              <c:x val="2.6015359962093666E-3"/>
              <c:y val="0.141797128300138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7938048"/>
        <c:crosses val="autoZero"/>
        <c:crossBetween val="midCat"/>
      </c:valAx>
      <c:valAx>
        <c:axId val="267954048"/>
        <c:scaling>
          <c:orientation val="minMax"/>
          <c:max val="5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 i="0" u="none" strike="noStrike" baseline="0">
                    <a:effectLst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857470377450993"/>
              <c:y val="0.165068002863278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7960320"/>
        <c:crosses val="max"/>
        <c:crossBetween val="midCat"/>
        <c:majorUnit val="10"/>
      </c:valAx>
      <c:valAx>
        <c:axId val="267960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7954048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0405683317593879"/>
          <c:y val="1.3364773253610356E-3"/>
          <c:w val="0.1959431668240613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Hollandse kust (kustwater) (K1)</a:t>
            </a: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NOORDWK2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7678634690452"/>
          <c:y val="0.13222816399286988"/>
          <c:w val="0.82460522680652337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&gt; 1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 miljoen'!$A$30:$A$53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xVal>
          <c:yVal>
            <c:numRef>
              <c:f>'3.1.1 Phcy data &gt; 1 miljoen'!$K$30:$K$53</c:f>
              <c:numCache>
                <c:formatCode>#,#00</c:formatCode>
                <c:ptCount val="24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4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v>&gt; 10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10 miljoen'!$A$30:$A$53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xVal>
          <c:yVal>
            <c:numRef>
              <c:f>'3.1.1 Phcy data &gt; 10 miljoen'!$K$30:$K$53</c:f>
              <c:numCache>
                <c:formatCode>#,#00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298240"/>
        <c:axId val="262304128"/>
      </c:scatterChart>
      <c:valAx>
        <c:axId val="262298240"/>
        <c:scaling>
          <c:orientation val="minMax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2304128"/>
        <c:crosses val="autoZero"/>
        <c:crossBetween val="midCat"/>
      </c:valAx>
      <c:valAx>
        <c:axId val="262304128"/>
        <c:scaling>
          <c:orientation val="minMax"/>
          <c:max val="6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Aantal dagen met </a:t>
                </a:r>
                <a:r>
                  <a:rPr lang="nl-NL" sz="1100" b="0" i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Phaeocystis</a:t>
                </a: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dichtheid boven grenswaarde (n)</a:t>
                </a:r>
              </a:p>
            </c:rich>
          </c:tx>
          <c:layout>
            <c:manualLayout>
              <c:xMode val="edge"/>
              <c:yMode val="edge"/>
              <c:x val="5.2134240332279841E-3"/>
              <c:y val="0.170317627408873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2298240"/>
        <c:crossesAt val="1985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490844283234249"/>
          <c:y val="1.3364773253610733E-3"/>
          <c:w val="0.23509161025844605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Westerschelde (O2)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HANSWGL / SCHAARVODDL / VLISSGBISSVH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1045104663549"/>
          <c:y val="0.13222816399286988"/>
          <c:w val="0.78559616810172772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'3.3.1. Chla data jaargemiddelde'!$A$74:$A$83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'3.3.1. Chla data jaargemiddelde'!$F$74:$F$83</c:f>
              <c:numCache>
                <c:formatCode>#,#00</c:formatCode>
                <c:ptCount val="10"/>
                <c:pt idx="0">
                  <c:v>7.0483670364372459</c:v>
                </c:pt>
                <c:pt idx="1">
                  <c:v>5.4608386036576846</c:v>
                </c:pt>
                <c:pt idx="2">
                  <c:v>6.7222113693982974</c:v>
                </c:pt>
                <c:pt idx="3">
                  <c:v>7.0526315614035084</c:v>
                </c:pt>
                <c:pt idx="4">
                  <c:v>9.3741681301330253</c:v>
                </c:pt>
                <c:pt idx="5">
                  <c:v>10.127968304843305</c:v>
                </c:pt>
                <c:pt idx="6">
                  <c:v>12.704993252361675</c:v>
                </c:pt>
                <c:pt idx="7">
                  <c:v>9.1114372469635612</c:v>
                </c:pt>
                <c:pt idx="8">
                  <c:v>10.421187584345478</c:v>
                </c:pt>
                <c:pt idx="9">
                  <c:v>8.4654342105263147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010624"/>
        <c:axId val="268012160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'3.3.1 Chla data jaarmaximum'!$A$74:$A$83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'3.3.1 Chla data jaarmaximum'!$F$74:$F$83</c:f>
              <c:numCache>
                <c:formatCode>#,#00</c:formatCode>
                <c:ptCount val="10"/>
                <c:pt idx="0">
                  <c:v>32.06666633333333</c:v>
                </c:pt>
                <c:pt idx="1">
                  <c:v>18.400000333333335</c:v>
                </c:pt>
                <c:pt idx="2">
                  <c:v>31.333333333333332</c:v>
                </c:pt>
                <c:pt idx="3">
                  <c:v>32.799999666666672</c:v>
                </c:pt>
                <c:pt idx="4">
                  <c:v>65</c:v>
                </c:pt>
                <c:pt idx="5">
                  <c:v>73.256666666666675</c:v>
                </c:pt>
                <c:pt idx="6">
                  <c:v>71</c:v>
                </c:pt>
                <c:pt idx="7">
                  <c:v>62.666666666666664</c:v>
                </c:pt>
                <c:pt idx="8">
                  <c:v>65.333333333333329</c:v>
                </c:pt>
                <c:pt idx="9">
                  <c:v>42.5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028544"/>
        <c:axId val="268026624"/>
      </c:scatterChart>
      <c:valAx>
        <c:axId val="268010624"/>
        <c:scaling>
          <c:orientation val="minMax"/>
          <c:max val="2014"/>
          <c:min val="200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8012160"/>
        <c:crosses val="autoZero"/>
        <c:crossBetween val="midCat"/>
      </c:valAx>
      <c:valAx>
        <c:axId val="268012160"/>
        <c:scaling>
          <c:orientation val="minMax"/>
          <c:max val="1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u="none" strike="noStrike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0119476317984641E-4"/>
              <c:y val="0.140736631924609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8010624"/>
        <c:crosses val="autoZero"/>
        <c:crossBetween val="midCat"/>
      </c:valAx>
      <c:valAx>
        <c:axId val="268026624"/>
        <c:scaling>
          <c:orientation val="minMax"/>
          <c:max val="8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713546625234003"/>
              <c:y val="0.165068049200120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8028544"/>
        <c:crosses val="max"/>
        <c:crossBetween val="midCat"/>
        <c:majorUnit val="10"/>
      </c:valAx>
      <c:valAx>
        <c:axId val="268028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8026624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0405683317593879"/>
          <c:y val="1.3364773253610356E-3"/>
          <c:w val="0.1959431668240613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Eems kust (territoriaal waterdeel) (K0)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ROTTMPT3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7170135797466"/>
          <c:y val="0.13222816399286988"/>
          <c:w val="0.78544061381246189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'3.3.1. Chla data jaargemiddelde'!$A$74:$A$83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'3.3.1. Chla data jaargemiddelde'!$I$74:$I$83</c:f>
              <c:numCache>
                <c:formatCode>#,#00</c:formatCode>
                <c:ptCount val="10"/>
                <c:pt idx="0">
                  <c:v>11.794286</c:v>
                </c:pt>
                <c:pt idx="1">
                  <c:v>6.7266666666666666</c:v>
                </c:pt>
                <c:pt idx="2">
                  <c:v>9.7181819090909087</c:v>
                </c:pt>
                <c:pt idx="3">
                  <c:v>9.6939999999999991</c:v>
                </c:pt>
                <c:pt idx="4">
                  <c:v>10.442</c:v>
                </c:pt>
                <c:pt idx="5">
                  <c:v>6.5441666666666682</c:v>
                </c:pt>
                <c:pt idx="6">
                  <c:v>7.2929999999999993</c:v>
                </c:pt>
                <c:pt idx="7">
                  <c:v>6.27</c:v>
                </c:pt>
                <c:pt idx="8">
                  <c:v>4.7575000000000003</c:v>
                </c:pt>
                <c:pt idx="9">
                  <c:v>7.999090909090909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702272"/>
        <c:axId val="267703808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'3.3.1 Chla data jaarmaximum'!$A$74:$A$83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'3.3.1 Chla data jaarmaximum'!$I$74:$I$83</c:f>
              <c:numCache>
                <c:formatCode>#,#00</c:formatCode>
                <c:ptCount val="10"/>
                <c:pt idx="0">
                  <c:v>32.400002000000001</c:v>
                </c:pt>
                <c:pt idx="1">
                  <c:v>11</c:v>
                </c:pt>
                <c:pt idx="2">
                  <c:v>53.200001</c:v>
                </c:pt>
                <c:pt idx="3">
                  <c:v>26</c:v>
                </c:pt>
                <c:pt idx="4">
                  <c:v>23.6</c:v>
                </c:pt>
                <c:pt idx="5">
                  <c:v>12.51</c:v>
                </c:pt>
                <c:pt idx="6">
                  <c:v>32</c:v>
                </c:pt>
                <c:pt idx="7">
                  <c:v>12</c:v>
                </c:pt>
                <c:pt idx="8">
                  <c:v>9.3000000000000007</c:v>
                </c:pt>
                <c:pt idx="9">
                  <c:v>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707904"/>
        <c:axId val="267705728"/>
      </c:scatterChart>
      <c:valAx>
        <c:axId val="267702272"/>
        <c:scaling>
          <c:orientation val="minMax"/>
          <c:max val="2014"/>
          <c:min val="200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7703808"/>
        <c:crosses val="autoZero"/>
        <c:crossBetween val="midCat"/>
      </c:valAx>
      <c:valAx>
        <c:axId val="267703808"/>
        <c:scaling>
          <c:orientation val="minMax"/>
          <c:max val="13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</a:p>
            </c:rich>
          </c:tx>
          <c:layout>
            <c:manualLayout>
              <c:xMode val="edge"/>
              <c:yMode val="edge"/>
              <c:x val="2.6015359962093666E-3"/>
              <c:y val="0.141797128300138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7702272"/>
        <c:crosses val="autoZero"/>
        <c:crossBetween val="midCat"/>
      </c:valAx>
      <c:valAx>
        <c:axId val="267705728"/>
        <c:scaling>
          <c:orientation val="minMax"/>
          <c:max val="62.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 i="0" u="none" strike="noStrike" baseline="0">
                    <a:effectLst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857470377450993"/>
              <c:y val="0.165068002863278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7707904"/>
        <c:crosses val="max"/>
        <c:crossBetween val="midCat"/>
        <c:majorUnit val="10"/>
      </c:valAx>
      <c:valAx>
        <c:axId val="267707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7705728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0405683317593879"/>
          <c:y val="1.3364773253610356E-3"/>
          <c:w val="0.1959431668240613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Eems-Dollard Kust (K1)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HUIBGOT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1045104663549"/>
          <c:y val="0.13222816399286988"/>
          <c:w val="0.78559616810172772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'3.3.1. Chla data jaargemiddelde'!$A$74:$A$83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'3.3.1. Chla data jaargemiddelde'!$J$74:$J$83</c:f>
              <c:numCache>
                <c:formatCode>#,#00</c:formatCode>
                <c:ptCount val="10"/>
                <c:pt idx="0">
                  <c:v>7.667777611111112</c:v>
                </c:pt>
                <c:pt idx="1">
                  <c:v>7.9484210000000024</c:v>
                </c:pt>
                <c:pt idx="2">
                  <c:v>5.8140000499999998</c:v>
                </c:pt>
                <c:pt idx="3">
                  <c:v>6.3609999500000001</c:v>
                </c:pt>
                <c:pt idx="4">
                  <c:v>5.8223529411764705</c:v>
                </c:pt>
                <c:pt idx="5">
                  <c:v>7.0135000999999999</c:v>
                </c:pt>
                <c:pt idx="6">
                  <c:v>4.0294444444444446</c:v>
                </c:pt>
                <c:pt idx="7">
                  <c:v>5.9263157894736835</c:v>
                </c:pt>
                <c:pt idx="8">
                  <c:v>5.3263157894736839</c:v>
                </c:pt>
                <c:pt idx="9">
                  <c:v>3.5900000000000003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770496"/>
        <c:axId val="267776384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'3.3.1 Chla data jaarmaximum'!$A$74:$A$83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'3.3.1 Chla data jaarmaximum'!$J$74:$J$83</c:f>
              <c:numCache>
                <c:formatCode>#,#00</c:formatCode>
                <c:ptCount val="10"/>
                <c:pt idx="0">
                  <c:v>19.799999</c:v>
                </c:pt>
                <c:pt idx="1">
                  <c:v>28.6</c:v>
                </c:pt>
                <c:pt idx="2">
                  <c:v>19.200001</c:v>
                </c:pt>
                <c:pt idx="3">
                  <c:v>29.799999</c:v>
                </c:pt>
                <c:pt idx="4">
                  <c:v>11.6</c:v>
                </c:pt>
                <c:pt idx="5">
                  <c:v>36.610000999999997</c:v>
                </c:pt>
                <c:pt idx="6">
                  <c:v>9</c:v>
                </c:pt>
                <c:pt idx="7">
                  <c:v>16</c:v>
                </c:pt>
                <c:pt idx="8">
                  <c:v>20</c:v>
                </c:pt>
                <c:pt idx="9">
                  <c:v>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850112"/>
        <c:axId val="267778304"/>
      </c:scatterChart>
      <c:valAx>
        <c:axId val="267770496"/>
        <c:scaling>
          <c:orientation val="minMax"/>
          <c:max val="2014"/>
          <c:min val="200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7776384"/>
        <c:crosses val="autoZero"/>
        <c:crossBetween val="midCat"/>
      </c:valAx>
      <c:valAx>
        <c:axId val="267776384"/>
        <c:scaling>
          <c:orientation val="minMax"/>
          <c:max val="8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u="none" strike="noStrike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0119476317984641E-4"/>
              <c:y val="0.140736631924609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7770496"/>
        <c:crosses val="autoZero"/>
        <c:crossBetween val="midCat"/>
      </c:valAx>
      <c:valAx>
        <c:axId val="267778304"/>
        <c:scaling>
          <c:orientation val="minMax"/>
          <c:max val="37.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713546625234003"/>
              <c:y val="0.165068049200120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7850112"/>
        <c:crosses val="max"/>
        <c:crossBetween val="midCat"/>
        <c:majorUnit val="5"/>
      </c:valAx>
      <c:valAx>
        <c:axId val="267850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7778304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0405683317593879"/>
          <c:y val="1.3364773253610356E-3"/>
          <c:w val="0.1959431668240613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Hollandse kust (kustwater) (K1)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NOORDWK2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7170135797466"/>
          <c:y val="0.13222816399286988"/>
          <c:w val="0.78544061381246189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'3.3.1. Chla data jaargemiddelde'!$A$74:$A$83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'3.3.1. Chla data jaargemiddelde'!$K$74:$K$83</c:f>
              <c:numCache>
                <c:formatCode>#,#00</c:formatCode>
                <c:ptCount val="10"/>
                <c:pt idx="0">
                  <c:v>6.3133333809523817</c:v>
                </c:pt>
                <c:pt idx="1">
                  <c:v>5.8320000000000016</c:v>
                </c:pt>
                <c:pt idx="2">
                  <c:v>4.6626086956521728</c:v>
                </c:pt>
                <c:pt idx="3">
                  <c:v>9.5684211578947362</c:v>
                </c:pt>
                <c:pt idx="4">
                  <c:v>8.1870588823529413</c:v>
                </c:pt>
                <c:pt idx="5">
                  <c:v>6.9783333333333344</c:v>
                </c:pt>
                <c:pt idx="6">
                  <c:v>7.6549999999999994</c:v>
                </c:pt>
                <c:pt idx="7">
                  <c:v>9.0464705882352927</c:v>
                </c:pt>
                <c:pt idx="8">
                  <c:v>4.561578947368421</c:v>
                </c:pt>
                <c:pt idx="9">
                  <c:v>6.9257894736842109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043776"/>
        <c:axId val="268045312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'3.3.1 Chla data jaarmaximum'!$A$74:$A$83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'3.3.1 Chla data jaarmaximum'!$K$74:$K$83</c:f>
              <c:numCache>
                <c:formatCode>#,#00</c:formatCode>
                <c:ptCount val="10"/>
                <c:pt idx="0">
                  <c:v>32.200001</c:v>
                </c:pt>
                <c:pt idx="1">
                  <c:v>49</c:v>
                </c:pt>
                <c:pt idx="2">
                  <c:v>17.600000000000001</c:v>
                </c:pt>
                <c:pt idx="3">
                  <c:v>55.200001</c:v>
                </c:pt>
                <c:pt idx="4">
                  <c:v>29.6</c:v>
                </c:pt>
                <c:pt idx="5">
                  <c:v>20.09</c:v>
                </c:pt>
                <c:pt idx="6">
                  <c:v>40</c:v>
                </c:pt>
                <c:pt idx="7">
                  <c:v>34</c:v>
                </c:pt>
                <c:pt idx="8">
                  <c:v>13</c:v>
                </c:pt>
                <c:pt idx="9">
                  <c:v>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061696"/>
        <c:axId val="268059776"/>
      </c:scatterChart>
      <c:valAx>
        <c:axId val="268043776"/>
        <c:scaling>
          <c:orientation val="minMax"/>
          <c:max val="2014"/>
          <c:min val="200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8045312"/>
        <c:crosses val="autoZero"/>
        <c:crossBetween val="midCat"/>
      </c:valAx>
      <c:valAx>
        <c:axId val="268045312"/>
        <c:scaling>
          <c:orientation val="minMax"/>
          <c:max val="1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</a:p>
            </c:rich>
          </c:tx>
          <c:layout>
            <c:manualLayout>
              <c:xMode val="edge"/>
              <c:yMode val="edge"/>
              <c:x val="2.6015359962093666E-3"/>
              <c:y val="0.141797128300138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8043776"/>
        <c:crosses val="autoZero"/>
        <c:crossBetween val="midCat"/>
      </c:valAx>
      <c:valAx>
        <c:axId val="268059776"/>
        <c:scaling>
          <c:orientation val="minMax"/>
          <c:max val="57.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 i="0" u="none" strike="noStrike" baseline="0">
                    <a:effectLst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857470377450993"/>
              <c:y val="0.165068002863278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8061696"/>
        <c:crosses val="max"/>
        <c:crossBetween val="midCat"/>
        <c:majorUnit val="10"/>
      </c:valAx>
      <c:valAx>
        <c:axId val="268061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8059776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0405683317593879"/>
          <c:y val="1.3364773253610356E-3"/>
          <c:w val="0.1959431668240613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Noordelijke Deltakust (K1)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GOERE2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1045104663549"/>
          <c:y val="0.13222816399286988"/>
          <c:w val="0.78559616810172772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'3.3.1. Chla data jaargemiddelde'!$A$77:$A$83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xVal>
          <c:yVal>
            <c:numRef>
              <c:f>'3.3.1. Chla data jaargemiddelde'!$L$77:$L$83</c:f>
              <c:numCache>
                <c:formatCode>#,#00</c:formatCode>
                <c:ptCount val="7"/>
                <c:pt idx="0">
                  <c:v>8.0854543636363641</c:v>
                </c:pt>
                <c:pt idx="1">
                  <c:v>8.5999998181818178</c:v>
                </c:pt>
                <c:pt idx="2">
                  <c:v>5.3658334166666668</c:v>
                </c:pt>
                <c:pt idx="3">
                  <c:v>6.049090909090908</c:v>
                </c:pt>
                <c:pt idx="4">
                  <c:v>7.581818181818182</c:v>
                </c:pt>
                <c:pt idx="5">
                  <c:v>5.0958333333333323</c:v>
                </c:pt>
                <c:pt idx="6">
                  <c:v>3.7409090909090907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390784"/>
        <c:axId val="268392320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'3.3.1 Chla data jaarmaximum'!$A$77:$A$83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xVal>
          <c:yVal>
            <c:numRef>
              <c:f>'3.3.1 Chla data jaarmaximum'!$L$77:$L$83</c:f>
              <c:numCache>
                <c:formatCode>#,#00</c:formatCode>
                <c:ptCount val="7"/>
                <c:pt idx="0">
                  <c:v>33.599997999999999</c:v>
                </c:pt>
                <c:pt idx="1">
                  <c:v>53.599997999999999</c:v>
                </c:pt>
                <c:pt idx="2">
                  <c:v>38.540000999999997</c:v>
                </c:pt>
                <c:pt idx="3">
                  <c:v>18</c:v>
                </c:pt>
                <c:pt idx="4">
                  <c:v>25</c:v>
                </c:pt>
                <c:pt idx="5">
                  <c:v>19</c:v>
                </c:pt>
                <c:pt idx="6">
                  <c:v>11.4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404608"/>
        <c:axId val="268402688"/>
      </c:scatterChart>
      <c:valAx>
        <c:axId val="268390784"/>
        <c:scaling>
          <c:orientation val="minMax"/>
          <c:max val="2014"/>
          <c:min val="200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8392320"/>
        <c:crosses val="autoZero"/>
        <c:crossBetween val="midCat"/>
      </c:valAx>
      <c:valAx>
        <c:axId val="268392320"/>
        <c:scaling>
          <c:orientation val="minMax"/>
          <c:max val="9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u="none" strike="noStrike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0119476317984641E-4"/>
              <c:y val="0.140736631924609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8390784"/>
        <c:crosses val="autoZero"/>
        <c:crossBetween val="midCat"/>
      </c:valAx>
      <c:valAx>
        <c:axId val="268402688"/>
        <c:scaling>
          <c:orientation val="minMax"/>
          <c:max val="5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713546625234003"/>
              <c:y val="0.165068049200120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8404608"/>
        <c:crosses val="max"/>
        <c:crossBetween val="midCat"/>
        <c:majorUnit val="10"/>
      </c:valAx>
      <c:valAx>
        <c:axId val="268404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8402688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0405683317593879"/>
          <c:y val="1.3364773253610356E-3"/>
          <c:w val="0.1959431668240613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Oosterschelde (K2)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LODSGT / WISSKKE / ZIJPE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7170135797466"/>
          <c:y val="0.13222816399286988"/>
          <c:w val="0.78544061381246189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'3.3.1. Chla data jaargemiddelde'!$A$74:$A$83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'3.3.1. Chla data jaargemiddelde'!$M$74:$M$83</c:f>
              <c:numCache>
                <c:formatCode>#,#00</c:formatCode>
                <c:ptCount val="10"/>
                <c:pt idx="0">
                  <c:v>3.843087719298246</c:v>
                </c:pt>
                <c:pt idx="1">
                  <c:v>5.0789083820662766</c:v>
                </c:pt>
                <c:pt idx="2">
                  <c:v>4.7869999999999999</c:v>
                </c:pt>
                <c:pt idx="3">
                  <c:v>4.354000000000001</c:v>
                </c:pt>
                <c:pt idx="4">
                  <c:v>3.7255789473684211</c:v>
                </c:pt>
                <c:pt idx="5">
                  <c:v>4.2719999999999994</c:v>
                </c:pt>
                <c:pt idx="6">
                  <c:v>3.3871929824561402</c:v>
                </c:pt>
                <c:pt idx="7">
                  <c:v>3.7038596491228071</c:v>
                </c:pt>
                <c:pt idx="8">
                  <c:v>3.0401754385964916</c:v>
                </c:pt>
                <c:pt idx="9">
                  <c:v>3.9653703703703704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136448"/>
        <c:axId val="268137984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'3.3.1 Chla data jaarmaximum'!$A$74:$A$83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'3.3.1 Chla data jaarmaximum'!$M$74:$M$83</c:f>
              <c:numCache>
                <c:formatCode>#,#00</c:formatCode>
                <c:ptCount val="10"/>
                <c:pt idx="0">
                  <c:v>13.299999999999999</c:v>
                </c:pt>
                <c:pt idx="1">
                  <c:v>23</c:v>
                </c:pt>
                <c:pt idx="2">
                  <c:v>21.666666666666668</c:v>
                </c:pt>
                <c:pt idx="3">
                  <c:v>17.733333333333331</c:v>
                </c:pt>
                <c:pt idx="4">
                  <c:v>17.2</c:v>
                </c:pt>
                <c:pt idx="5">
                  <c:v>36.553333333333335</c:v>
                </c:pt>
                <c:pt idx="6">
                  <c:v>10.333333333333334</c:v>
                </c:pt>
                <c:pt idx="7">
                  <c:v>15.433333333333332</c:v>
                </c:pt>
                <c:pt idx="8">
                  <c:v>11.433333333333332</c:v>
                </c:pt>
                <c:pt idx="9">
                  <c:v>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142080"/>
        <c:axId val="268139904"/>
      </c:scatterChart>
      <c:valAx>
        <c:axId val="268136448"/>
        <c:scaling>
          <c:orientation val="minMax"/>
          <c:max val="2014"/>
          <c:min val="200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8137984"/>
        <c:crosses val="autoZero"/>
        <c:crossBetween val="midCat"/>
      </c:valAx>
      <c:valAx>
        <c:axId val="268137984"/>
        <c:scaling>
          <c:orientation val="minMax"/>
          <c:max val="5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</a:p>
            </c:rich>
          </c:tx>
          <c:layout>
            <c:manualLayout>
              <c:xMode val="edge"/>
              <c:yMode val="edge"/>
              <c:x val="2.6015359962093666E-3"/>
              <c:y val="0.141797128300138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8136448"/>
        <c:crosses val="autoZero"/>
        <c:crossBetween val="midCat"/>
      </c:valAx>
      <c:valAx>
        <c:axId val="268139904"/>
        <c:scaling>
          <c:orientation val="minMax"/>
          <c:max val="37.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 i="0" u="none" strike="noStrike" baseline="0">
                    <a:effectLst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857470377450993"/>
              <c:y val="0.165068002863278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8142080"/>
        <c:crosses val="max"/>
        <c:crossBetween val="midCat"/>
        <c:majorUnit val="5"/>
      </c:valAx>
      <c:valAx>
        <c:axId val="26814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8139904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0405683317593879"/>
          <c:y val="1.3364773253610356E-3"/>
          <c:w val="0.1959431668240613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Waddenzee (K2)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DANTZGT / DOOVBWT / MARSDND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1045104663549"/>
          <c:y val="0.13222816399286988"/>
          <c:w val="0.78559616810172772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'3.3.1. Chla data jaargemiddelde'!$A$74:$A$83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'3.3.1. Chla data jaargemiddelde'!$P$74:$P$83</c:f>
              <c:numCache>
                <c:formatCode>#,#00</c:formatCode>
                <c:ptCount val="10"/>
                <c:pt idx="0">
                  <c:v>11.011410721497583</c:v>
                </c:pt>
                <c:pt idx="1">
                  <c:v>12.872166766666666</c:v>
                </c:pt>
                <c:pt idx="2">
                  <c:v>9.6819841547619045</c:v>
                </c:pt>
                <c:pt idx="3">
                  <c:v>14.968227949122806</c:v>
                </c:pt>
                <c:pt idx="4">
                  <c:v>15.773289759259262</c:v>
                </c:pt>
                <c:pt idx="5">
                  <c:v>11.659656159523808</c:v>
                </c:pt>
                <c:pt idx="6">
                  <c:v>14.082178649237472</c:v>
                </c:pt>
                <c:pt idx="7">
                  <c:v>12.474756335282651</c:v>
                </c:pt>
                <c:pt idx="8">
                  <c:v>12.8411306042885</c:v>
                </c:pt>
                <c:pt idx="9">
                  <c:v>14.616511867905055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188288"/>
        <c:axId val="268202368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'3.3.1 Chla data jaarmaximum'!$A$74:$A$83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'3.3.1 Chla data jaarmaximum'!$P$74:$P$83</c:f>
              <c:numCache>
                <c:formatCode>#,#00</c:formatCode>
                <c:ptCount val="10"/>
                <c:pt idx="0">
                  <c:v>27.420000666666667</c:v>
                </c:pt>
                <c:pt idx="1">
                  <c:v>36.000000666666672</c:v>
                </c:pt>
                <c:pt idx="2">
                  <c:v>30.926666333333333</c:v>
                </c:pt>
                <c:pt idx="3">
                  <c:v>46.799998999999993</c:v>
                </c:pt>
                <c:pt idx="4">
                  <c:v>51.933334000000002</c:v>
                </c:pt>
                <c:pt idx="5">
                  <c:v>39.623334333333332</c:v>
                </c:pt>
                <c:pt idx="6">
                  <c:v>32.666666666666664</c:v>
                </c:pt>
                <c:pt idx="7">
                  <c:v>35</c:v>
                </c:pt>
                <c:pt idx="8">
                  <c:v>30</c:v>
                </c:pt>
                <c:pt idx="9">
                  <c:v>45.666666666666664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210560"/>
        <c:axId val="268204288"/>
      </c:scatterChart>
      <c:valAx>
        <c:axId val="268188288"/>
        <c:scaling>
          <c:orientation val="minMax"/>
          <c:max val="2014"/>
          <c:min val="200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8202368"/>
        <c:crosses val="autoZero"/>
        <c:crossBetween val="midCat"/>
      </c:valAx>
      <c:valAx>
        <c:axId val="268202368"/>
        <c:scaling>
          <c:orientation val="minMax"/>
          <c:max val="17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u="none" strike="noStrike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0119476317984641E-4"/>
              <c:y val="0.140736631924609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8188288"/>
        <c:crosses val="autoZero"/>
        <c:crossBetween val="midCat"/>
      </c:valAx>
      <c:valAx>
        <c:axId val="268204288"/>
        <c:scaling>
          <c:orientation val="minMax"/>
          <c:max val="5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713546625234003"/>
              <c:y val="0.165068049200120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8210560"/>
        <c:crosses val="max"/>
        <c:crossBetween val="midCat"/>
        <c:majorUnit val="10"/>
      </c:valAx>
      <c:valAx>
        <c:axId val="268210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8204288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0405683317593879"/>
          <c:y val="1.3364773253610356E-3"/>
          <c:w val="0.1959431668240613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Waddenkust (kustwater) (K3)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BOOMKDP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7170135797466"/>
          <c:y val="0.13222816399286988"/>
          <c:w val="0.78544061381246189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'3.3.1. Chla data jaargemiddelde'!$A$77:$A$83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xVal>
          <c:yVal>
            <c:numRef>
              <c:f>'3.3.1. Chla data jaargemiddelde'!$S$77:$S$83</c:f>
              <c:numCache>
                <c:formatCode>#,#00</c:formatCode>
                <c:ptCount val="7"/>
                <c:pt idx="0">
                  <c:v>6.7157142857142853</c:v>
                </c:pt>
                <c:pt idx="1">
                  <c:v>8.328000066666668</c:v>
                </c:pt>
                <c:pt idx="2">
                  <c:v>5.8810526315789478</c:v>
                </c:pt>
                <c:pt idx="3">
                  <c:v>5.0916666666666668</c:v>
                </c:pt>
                <c:pt idx="4">
                  <c:v>9.8388888888888886</c:v>
                </c:pt>
                <c:pt idx="5">
                  <c:v>5.8273684210526318</c:v>
                </c:pt>
                <c:pt idx="6">
                  <c:v>5.8744444444444444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346880"/>
        <c:axId val="268348416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'3.3.1 Chla data jaarmaximum'!$A$77:$A$83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xVal>
          <c:yVal>
            <c:numRef>
              <c:f>'3.3.1 Chla data jaarmaximum'!$S$77:$S$83</c:f>
              <c:numCache>
                <c:formatCode>#,#00</c:formatCode>
                <c:ptCount val="7"/>
                <c:pt idx="0">
                  <c:v>17.399999999999999</c:v>
                </c:pt>
                <c:pt idx="1">
                  <c:v>25.200001</c:v>
                </c:pt>
                <c:pt idx="2">
                  <c:v>15.99</c:v>
                </c:pt>
                <c:pt idx="3">
                  <c:v>11</c:v>
                </c:pt>
                <c:pt idx="4">
                  <c:v>42</c:v>
                </c:pt>
                <c:pt idx="5">
                  <c:v>27</c:v>
                </c:pt>
                <c:pt idx="6">
                  <c:v>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356608"/>
        <c:axId val="268354688"/>
      </c:scatterChart>
      <c:valAx>
        <c:axId val="268346880"/>
        <c:scaling>
          <c:orientation val="minMax"/>
          <c:max val="2014"/>
          <c:min val="200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8348416"/>
        <c:crosses val="autoZero"/>
        <c:crossBetween val="midCat"/>
      </c:valAx>
      <c:valAx>
        <c:axId val="268348416"/>
        <c:scaling>
          <c:orientation val="minMax"/>
          <c:max val="1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</a:p>
            </c:rich>
          </c:tx>
          <c:layout>
            <c:manualLayout>
              <c:xMode val="edge"/>
              <c:yMode val="edge"/>
              <c:x val="2.6015359962093666E-3"/>
              <c:y val="0.141797128300138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8346880"/>
        <c:crosses val="autoZero"/>
        <c:crossBetween val="midCat"/>
      </c:valAx>
      <c:valAx>
        <c:axId val="268354688"/>
        <c:scaling>
          <c:orientation val="minMax"/>
          <c:max val="4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 i="0" u="none" strike="noStrike" baseline="0">
                    <a:effectLst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857470377450993"/>
              <c:y val="0.165068002863278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8356608"/>
        <c:crosses val="max"/>
        <c:crossBetween val="midCat"/>
        <c:majorUnit val="10"/>
      </c:valAx>
      <c:valAx>
        <c:axId val="268356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8354688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0405683317593879"/>
          <c:y val="1.3364773253610356E-3"/>
          <c:w val="0.1959431668240613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 i="0" u="none" strike="noStrike" baseline="0">
                <a:effectLst/>
              </a:rPr>
              <a:t>Zeeuwse kust (kustwaterdeel) (K3)</a:t>
            </a:r>
            <a:endParaRPr lang="nl-NL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WALCRN2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21045104663549"/>
          <c:y val="0.13222816399286988"/>
          <c:w val="0.78559616810172772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 jaargemiddelde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'3.3.1. Chla data jaargemiddelde'!$A$74:$A$83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'3.3.1. Chla data jaargemiddelde'!$T$74:$T$83</c:f>
              <c:numCache>
                <c:formatCode>#,#00</c:formatCode>
                <c:ptCount val="10"/>
                <c:pt idx="0">
                  <c:v>6.169090909090909</c:v>
                </c:pt>
                <c:pt idx="1">
                  <c:v>5.3649999999999984</c:v>
                </c:pt>
                <c:pt idx="2">
                  <c:v>7.1133334166666664</c:v>
                </c:pt>
                <c:pt idx="3">
                  <c:v>9.8254546363636379</c:v>
                </c:pt>
                <c:pt idx="4">
                  <c:v>9.4283332499999997</c:v>
                </c:pt>
                <c:pt idx="5">
                  <c:v>9.3041668333333334</c:v>
                </c:pt>
                <c:pt idx="6">
                  <c:v>6.5990909090909096</c:v>
                </c:pt>
                <c:pt idx="7">
                  <c:v>6.8818181818181836</c:v>
                </c:pt>
                <c:pt idx="8">
                  <c:v>5.4283333333333337</c:v>
                </c:pt>
                <c:pt idx="9">
                  <c:v>6.892500000000001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493184"/>
        <c:axId val="268494720"/>
      </c:scatterChart>
      <c:scatterChart>
        <c:scatterStyle val="lineMarker"/>
        <c:varyColors val="0"/>
        <c:ser>
          <c:idx val="1"/>
          <c:order val="1"/>
          <c:tx>
            <c:v> jaarmaximum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'3.3.1 Chla data jaarmaximum'!$A$74:$A$83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'3.3.1 Chla data jaarmaximum'!$T$74:$T$83</c:f>
              <c:numCache>
                <c:formatCode>#,#00</c:formatCode>
                <c:ptCount val="10"/>
                <c:pt idx="0">
                  <c:v>19.399999999999999</c:v>
                </c:pt>
                <c:pt idx="1">
                  <c:v>21.6</c:v>
                </c:pt>
                <c:pt idx="2">
                  <c:v>33.200001</c:v>
                </c:pt>
                <c:pt idx="3">
                  <c:v>43.200001</c:v>
                </c:pt>
                <c:pt idx="4">
                  <c:v>61.799999</c:v>
                </c:pt>
                <c:pt idx="5">
                  <c:v>57.990001999999997</c:v>
                </c:pt>
                <c:pt idx="6">
                  <c:v>22</c:v>
                </c:pt>
                <c:pt idx="7">
                  <c:v>23</c:v>
                </c:pt>
                <c:pt idx="8">
                  <c:v>13</c:v>
                </c:pt>
                <c:pt idx="9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502912"/>
        <c:axId val="268500992"/>
      </c:scatterChart>
      <c:valAx>
        <c:axId val="268493184"/>
        <c:scaling>
          <c:orientation val="minMax"/>
          <c:max val="2014"/>
          <c:min val="200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8494720"/>
        <c:crosses val="autoZero"/>
        <c:crossBetween val="midCat"/>
      </c:valAx>
      <c:valAx>
        <c:axId val="268494720"/>
        <c:scaling>
          <c:orientation val="minMax"/>
          <c:max val="1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u="none" strike="noStrike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Gemiddelde concentratie Chlorofyl-a (µg/l)</a:t>
                </a:r>
                <a:endParaRPr lang="nl-NL" sz="11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0119476317984641E-4"/>
              <c:y val="0.140736631924609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8493184"/>
        <c:crosses val="autoZero"/>
        <c:crossBetween val="midCat"/>
      </c:valAx>
      <c:valAx>
        <c:axId val="268500992"/>
        <c:scaling>
          <c:orientation val="minMax"/>
          <c:max val="65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 sz="1100" b="0" i="0" baseline="0">
                    <a:solidFill>
                      <a:sysClr val="windowText" lastClr="000000"/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Maximum concentratie Chlorofyl-a (µg/l)</a:t>
                </a:r>
                <a:endParaRPr lang="nl-NL" sz="110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713546625234003"/>
              <c:y val="0.165068049200120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8502912"/>
        <c:crosses val="max"/>
        <c:crossBetween val="midCat"/>
        <c:majorUnit val="10"/>
      </c:valAx>
      <c:valAx>
        <c:axId val="268502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8500992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0405683317593879"/>
          <c:y val="1.3364773253610356E-3"/>
          <c:w val="0.1959431668240613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Noordelijke Deltakust (kustwaterdeel) (K1)</a:t>
            </a: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GOERE2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7678634690452"/>
          <c:y val="0.13222816399286988"/>
          <c:w val="0.82460522680652337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&gt; 1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 miljoen'!$A$47:$A$53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xVal>
          <c:yVal>
            <c:numRef>
              <c:f>'3.1.1 Phcy data &gt; 1 miljoen'!$L$47:$L$53</c:f>
              <c:numCache>
                <c:formatCode>#,#00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v>&gt; 10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10 miljoen'!$A$47:$A$53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xVal>
          <c:yVal>
            <c:numRef>
              <c:f>'3.1.1 Phcy data &gt; 10 miljoen'!$L$47:$L$53</c:f>
              <c:numCache>
                <c:formatCode>#,#00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227072"/>
        <c:axId val="262228608"/>
      </c:scatterChart>
      <c:valAx>
        <c:axId val="262227072"/>
        <c:scaling>
          <c:orientation val="minMax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2228608"/>
        <c:crosses val="autoZero"/>
        <c:crossBetween val="midCat"/>
      </c:valAx>
      <c:valAx>
        <c:axId val="262228608"/>
        <c:scaling>
          <c:orientation val="minMax"/>
          <c:max val="6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Aantal dagen met </a:t>
                </a:r>
                <a:r>
                  <a:rPr lang="nl-NL" sz="1100" b="0" i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Phaeocystis</a:t>
                </a: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dichtheid boven grenswaarde (n)</a:t>
                </a:r>
              </a:p>
            </c:rich>
          </c:tx>
          <c:layout>
            <c:manualLayout>
              <c:xMode val="edge"/>
              <c:yMode val="edge"/>
              <c:x val="5.2134240332279841E-3"/>
              <c:y val="0.170317627408873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2227072"/>
        <c:crossesAt val="1985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449167486876645"/>
          <c:y val="1.3364773253610679E-3"/>
          <c:w val="0.24550832513123361"/>
          <c:h val="0.113722121633191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Oosterschelde (K2)</a:t>
            </a: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LODSGT / WISSKKE / ZIJPE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7678634690452"/>
          <c:y val="0.13222816399286988"/>
          <c:w val="0.82460522680652337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&gt; 1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 miljoen'!$A$30:$A$53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xVal>
          <c:yVal>
            <c:numRef>
              <c:f>'3.1.1 Phcy data &gt; 1 miljoen'!$M$30:$M$53</c:f>
              <c:numCache>
                <c:formatCode>#,#00</c:formatCode>
                <c:ptCount val="24"/>
                <c:pt idx="0">
                  <c:v>0.33333333333333331</c:v>
                </c:pt>
                <c:pt idx="1">
                  <c:v>2</c:v>
                </c:pt>
                <c:pt idx="2">
                  <c:v>1.6666666666666667</c:v>
                </c:pt>
                <c:pt idx="3">
                  <c:v>0.33333333333333331</c:v>
                </c:pt>
                <c:pt idx="4">
                  <c:v>0.33333333333333331</c:v>
                </c:pt>
                <c:pt idx="5">
                  <c:v>0.66666666666666663</c:v>
                </c:pt>
                <c:pt idx="6">
                  <c:v>0.66666666666666663</c:v>
                </c:pt>
                <c:pt idx="7">
                  <c:v>2.3333333333333335</c:v>
                </c:pt>
                <c:pt idx="8">
                  <c:v>1</c:v>
                </c:pt>
                <c:pt idx="9">
                  <c:v>1.3333333333333333</c:v>
                </c:pt>
                <c:pt idx="10">
                  <c:v>0</c:v>
                </c:pt>
                <c:pt idx="11">
                  <c:v>2.3333333333333335</c:v>
                </c:pt>
                <c:pt idx="12">
                  <c:v>0.33333333333333331</c:v>
                </c:pt>
                <c:pt idx="13">
                  <c:v>2</c:v>
                </c:pt>
                <c:pt idx="14">
                  <c:v>2</c:v>
                </c:pt>
                <c:pt idx="15">
                  <c:v>0.33333333333333331</c:v>
                </c:pt>
                <c:pt idx="16">
                  <c:v>0</c:v>
                </c:pt>
                <c:pt idx="17">
                  <c:v>2.3333333333333335</c:v>
                </c:pt>
                <c:pt idx="18">
                  <c:v>2.6666666666666665</c:v>
                </c:pt>
                <c:pt idx="19">
                  <c:v>0</c:v>
                </c:pt>
                <c:pt idx="20">
                  <c:v>2.3333333333333335</c:v>
                </c:pt>
                <c:pt idx="21">
                  <c:v>2</c:v>
                </c:pt>
                <c:pt idx="22">
                  <c:v>0</c:v>
                </c:pt>
                <c:pt idx="23">
                  <c:v>3.3333333333333335</c:v>
                </c:pt>
              </c:numCache>
            </c:numRef>
          </c:yVal>
          <c:smooth val="0"/>
        </c:ser>
        <c:ser>
          <c:idx val="1"/>
          <c:order val="1"/>
          <c:tx>
            <c:v>&gt; 10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10 miljoen'!$A$30:$A$53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xVal>
          <c:yVal>
            <c:numRef>
              <c:f>'3.1.1 Phcy data &gt; 10 miljoen'!$M$30:$M$53</c:f>
              <c:numCache>
                <c:formatCode>#,#00</c:formatCode>
                <c:ptCount val="24"/>
                <c:pt idx="0">
                  <c:v>0.33333333333333331</c:v>
                </c:pt>
                <c:pt idx="1">
                  <c:v>1</c:v>
                </c:pt>
                <c:pt idx="2">
                  <c:v>0.66666666666666663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1.3333333333333333</c:v>
                </c:pt>
                <c:pt idx="8">
                  <c:v>0.66666666666666663</c:v>
                </c:pt>
                <c:pt idx="9">
                  <c:v>1</c:v>
                </c:pt>
                <c:pt idx="10">
                  <c:v>0</c:v>
                </c:pt>
                <c:pt idx="11">
                  <c:v>0.66666666666666663</c:v>
                </c:pt>
                <c:pt idx="12">
                  <c:v>0</c:v>
                </c:pt>
                <c:pt idx="13">
                  <c:v>0.66666666666666663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1.3333333333333333</c:v>
                </c:pt>
                <c:pt idx="21">
                  <c:v>0.33333333333333331</c:v>
                </c:pt>
                <c:pt idx="22">
                  <c:v>0</c:v>
                </c:pt>
                <c:pt idx="23">
                  <c:v>2.3333333333333335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365952"/>
        <c:axId val="262367488"/>
      </c:scatterChart>
      <c:valAx>
        <c:axId val="262365952"/>
        <c:scaling>
          <c:orientation val="minMax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2367488"/>
        <c:crosses val="autoZero"/>
        <c:crossBetween val="midCat"/>
      </c:valAx>
      <c:valAx>
        <c:axId val="262367488"/>
        <c:scaling>
          <c:orientation val="minMax"/>
          <c:max val="6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Aantal dagen met </a:t>
                </a:r>
                <a:r>
                  <a:rPr lang="nl-NL" sz="1100" b="0" i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Phaeocystis</a:t>
                </a: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dichtheid boven grenswaarde (n)</a:t>
                </a:r>
              </a:p>
            </c:rich>
          </c:tx>
          <c:layout>
            <c:manualLayout>
              <c:xMode val="edge"/>
              <c:yMode val="edge"/>
              <c:x val="5.2134240332279841E-3"/>
              <c:y val="0.170317627408873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2365952"/>
        <c:crossesAt val="1985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490844283234249"/>
          <c:y val="1.3364773253610356E-3"/>
          <c:w val="0.2350916584645669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Waddenzee (K2)</a:t>
            </a: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DANTZGT / DOOVBWT / MARSDND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7678634690452"/>
          <c:y val="0.13222816399286988"/>
          <c:w val="0.82460522680652337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&gt; 1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 miljoen'!$A$30:$A$53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xVal>
          <c:yVal>
            <c:numRef>
              <c:f>'3.1.1 Phcy data &gt; 1 miljoen'!$P$30:$P$53</c:f>
              <c:numCache>
                <c:formatCode>#,#00</c:formatCode>
                <c:ptCount val="24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4.5</c:v>
                </c:pt>
                <c:pt idx="5">
                  <c:v>8</c:v>
                </c:pt>
                <c:pt idx="6">
                  <c:v>6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2.5</c:v>
                </c:pt>
                <c:pt idx="11">
                  <c:v>5.5</c:v>
                </c:pt>
                <c:pt idx="12">
                  <c:v>3</c:v>
                </c:pt>
                <c:pt idx="13">
                  <c:v>5.5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2.6666666666666665</c:v>
                </c:pt>
                <c:pt idx="18">
                  <c:v>6</c:v>
                </c:pt>
                <c:pt idx="19">
                  <c:v>2.3333333333333335</c:v>
                </c:pt>
                <c:pt idx="20">
                  <c:v>3.3333333333333335</c:v>
                </c:pt>
                <c:pt idx="21">
                  <c:v>6</c:v>
                </c:pt>
                <c:pt idx="22">
                  <c:v>2</c:v>
                </c:pt>
                <c:pt idx="23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v>&gt; 10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10 miljoen'!$A$30:$A$53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xVal>
          <c:yVal>
            <c:numRef>
              <c:f>'3.1.1 Phcy data &gt; 10 miljoen'!$P$30:$P$53</c:f>
              <c:numCache>
                <c:formatCode>#,#00</c:formatCode>
                <c:ptCount val="24"/>
                <c:pt idx="0">
                  <c:v>0</c:v>
                </c:pt>
                <c:pt idx="1">
                  <c:v>3.5</c:v>
                </c:pt>
                <c:pt idx="2">
                  <c:v>2</c:v>
                </c:pt>
                <c:pt idx="3">
                  <c:v>1.5</c:v>
                </c:pt>
                <c:pt idx="4">
                  <c:v>1</c:v>
                </c:pt>
                <c:pt idx="5">
                  <c:v>3.5</c:v>
                </c:pt>
                <c:pt idx="6">
                  <c:v>3.5</c:v>
                </c:pt>
                <c:pt idx="7">
                  <c:v>2</c:v>
                </c:pt>
                <c:pt idx="8">
                  <c:v>2</c:v>
                </c:pt>
                <c:pt idx="9">
                  <c:v>2.5</c:v>
                </c:pt>
                <c:pt idx="10">
                  <c:v>0.5</c:v>
                </c:pt>
                <c:pt idx="11">
                  <c:v>2.5</c:v>
                </c:pt>
                <c:pt idx="12">
                  <c:v>1.5</c:v>
                </c:pt>
                <c:pt idx="13">
                  <c:v>2.5</c:v>
                </c:pt>
                <c:pt idx="14">
                  <c:v>2</c:v>
                </c:pt>
                <c:pt idx="15">
                  <c:v>3</c:v>
                </c:pt>
                <c:pt idx="16">
                  <c:v>0.5</c:v>
                </c:pt>
                <c:pt idx="17">
                  <c:v>2</c:v>
                </c:pt>
                <c:pt idx="18">
                  <c:v>1</c:v>
                </c:pt>
                <c:pt idx="19">
                  <c:v>0.33333333333333331</c:v>
                </c:pt>
                <c:pt idx="20">
                  <c:v>0.33333333333333331</c:v>
                </c:pt>
                <c:pt idx="21">
                  <c:v>1.6666666666666667</c:v>
                </c:pt>
                <c:pt idx="22">
                  <c:v>0.33333333333333331</c:v>
                </c:pt>
                <c:pt idx="23">
                  <c:v>1.3333333333333333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415488"/>
        <c:axId val="262417024"/>
      </c:scatterChart>
      <c:valAx>
        <c:axId val="262415488"/>
        <c:scaling>
          <c:orientation val="minMax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2417024"/>
        <c:crosses val="autoZero"/>
        <c:crossBetween val="midCat"/>
      </c:valAx>
      <c:valAx>
        <c:axId val="262417024"/>
        <c:scaling>
          <c:orientation val="minMax"/>
          <c:max val="6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Aantal dagen met </a:t>
                </a:r>
                <a:r>
                  <a:rPr lang="nl-NL" sz="1100" b="0" i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Phaeocystis</a:t>
                </a: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dichtheid boven grenswaarde (n)</a:t>
                </a:r>
              </a:p>
            </c:rich>
          </c:tx>
          <c:layout>
            <c:manualLayout>
              <c:xMode val="edge"/>
              <c:yMode val="edge"/>
              <c:x val="5.2134240332279841E-3"/>
              <c:y val="0.170317627408873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2415488"/>
        <c:crossesAt val="1985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490844283234249"/>
          <c:y val="1.3364773253610356E-3"/>
          <c:w val="0.2350915547113813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Waddenkust (kustwater) (K3)</a:t>
            </a: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BOOMKDP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7678634690452"/>
          <c:y val="0.13222816399286988"/>
          <c:w val="0.82460522680652337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&gt; 1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 miljoen'!$A$47:$A$53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xVal>
          <c:yVal>
            <c:numRef>
              <c:f>'3.1.1 Phcy data &gt; 1 miljoen'!$S$47:$S$53</c:f>
              <c:numCache>
                <c:formatCode>#,#00</c:formatCode>
                <c:ptCount val="7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6</c:v>
                </c:pt>
              </c:numCache>
            </c:numRef>
          </c:yVal>
          <c:smooth val="0"/>
        </c:ser>
        <c:ser>
          <c:idx val="1"/>
          <c:order val="1"/>
          <c:tx>
            <c:v>&gt; 10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10 miljoen'!$A$47:$A$53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xVal>
          <c:yVal>
            <c:numRef>
              <c:f>'3.1.1 Phcy data &gt; 10 miljoen'!$S$47:$S$53</c:f>
              <c:numCache>
                <c:formatCode>#,#00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542464"/>
        <c:axId val="262544000"/>
      </c:scatterChart>
      <c:valAx>
        <c:axId val="262542464"/>
        <c:scaling>
          <c:orientation val="minMax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2544000"/>
        <c:crosses val="autoZero"/>
        <c:crossBetween val="midCat"/>
      </c:valAx>
      <c:valAx>
        <c:axId val="262544000"/>
        <c:scaling>
          <c:orientation val="minMax"/>
          <c:max val="6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Aantal dagen met </a:t>
                </a:r>
                <a:r>
                  <a:rPr lang="nl-NL" sz="1100" b="0" i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Phaeocystis</a:t>
                </a: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dichtheid boven grenswaarde (n)</a:t>
                </a:r>
              </a:p>
            </c:rich>
          </c:tx>
          <c:layout>
            <c:manualLayout>
              <c:xMode val="edge"/>
              <c:yMode val="edge"/>
              <c:x val="5.2134240332279841E-3"/>
              <c:y val="0.170317627408873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2542464"/>
        <c:crossesAt val="1985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709584153543319"/>
          <c:y val="1.3364773253610356E-3"/>
          <c:w val="0.24290415846456692"/>
          <c:h val="0.113722121633191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12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Zeeuwse kust (kustwaterdeel) (K3)</a:t>
            </a:r>
          </a:p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nl-NL" sz="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WALCRN2</a:t>
            </a:r>
          </a:p>
        </c:rich>
      </c:tx>
      <c:layout>
        <c:manualLayout>
          <c:xMode val="edge"/>
          <c:yMode val="edge"/>
          <c:x val="0.13151518933144613"/>
          <c:y val="2.1390374331550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7678634690452"/>
          <c:y val="0.13222816399286988"/>
          <c:w val="0.82460522680652337"/>
          <c:h val="0.78323803107499268"/>
        </c:manualLayout>
      </c:layout>
      <c:scatterChart>
        <c:scatterStyle val="lineMarker"/>
        <c:varyColors val="0"/>
        <c:ser>
          <c:idx val="0"/>
          <c:order val="0"/>
          <c:tx>
            <c:v>&gt; 1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 miljoen'!$A$30:$A$53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xVal>
          <c:yVal>
            <c:numRef>
              <c:f>'3.1.1 Phcy data &gt; 1 miljoen'!$T$30:$T$53</c:f>
              <c:numCache>
                <c:formatCode>#,#00</c:formatCode>
                <c:ptCount val="24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v>&gt; 10 miljoen cellen/l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'3.1.1 Phcy data &gt; 10 miljoen'!$A$30:$A$53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xVal>
          <c:yVal>
            <c:numRef>
              <c:f>'3.1.1 Phcy data &gt; 10 miljoen'!$T$30:$T$53</c:f>
              <c:numCache>
                <c:formatCode>#,#00</c:formatCode>
                <c:ptCount val="2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603520"/>
        <c:axId val="262605056"/>
      </c:scatterChart>
      <c:valAx>
        <c:axId val="262603520"/>
        <c:scaling>
          <c:orientation val="minMax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nl-NL"/>
          </a:p>
        </c:txPr>
        <c:crossAx val="262605056"/>
        <c:crosses val="autoZero"/>
        <c:crossBetween val="midCat"/>
      </c:valAx>
      <c:valAx>
        <c:axId val="262605056"/>
        <c:scaling>
          <c:orientation val="minMax"/>
          <c:max val="6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Aantal dagen met </a:t>
                </a:r>
                <a:r>
                  <a:rPr lang="nl-NL" sz="1100" b="0" i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Phaeocystis</a:t>
                </a:r>
                <a:r>
                  <a:rPr lang="nl-NL" sz="1100" b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dichtheid boven grenswaarde (n)</a:t>
                </a:r>
              </a:p>
            </c:rich>
          </c:tx>
          <c:layout>
            <c:manualLayout>
              <c:xMode val="edge"/>
              <c:yMode val="edge"/>
              <c:x val="5.2134240332279841E-3"/>
              <c:y val="0.1703176274088733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l-NL"/>
          </a:p>
        </c:txPr>
        <c:crossAx val="262603520"/>
        <c:crossesAt val="1985"/>
        <c:crossBetween val="midCat"/>
      </c:valAx>
      <c:spPr>
        <a:noFill/>
        <a:ln w="25400"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490844283234249"/>
          <c:y val="1.3364773253610356E-3"/>
          <c:w val="0.23509155471138132"/>
          <c:h val="0.113722121633191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accent1">
          <a:shade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10</xdr:col>
      <xdr:colOff>0</xdr:colOff>
      <xdr:row>55</xdr:row>
      <xdr:rowOff>0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33</xdr:row>
      <xdr:rowOff>0</xdr:rowOff>
    </xdr:from>
    <xdr:to>
      <xdr:col>19</xdr:col>
      <xdr:colOff>0</xdr:colOff>
      <xdr:row>55</xdr:row>
      <xdr:rowOff>0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604838</xdr:colOff>
      <xdr:row>56</xdr:row>
      <xdr:rowOff>0</xdr:rowOff>
    </xdr:from>
    <xdr:to>
      <xdr:col>19</xdr:col>
      <xdr:colOff>0</xdr:colOff>
      <xdr:row>78</xdr:row>
      <xdr:rowOff>0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79</xdr:row>
      <xdr:rowOff>0</xdr:rowOff>
    </xdr:from>
    <xdr:to>
      <xdr:col>10</xdr:col>
      <xdr:colOff>1</xdr:colOff>
      <xdr:row>101</xdr:row>
      <xdr:rowOff>0</xdr:rowOff>
    </xdr:to>
    <xdr:graphicFrame macro="">
      <xdr:nvGraphicFramePr>
        <xdr:cNvPr id="6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79</xdr:row>
      <xdr:rowOff>0</xdr:rowOff>
    </xdr:from>
    <xdr:to>
      <xdr:col>19</xdr:col>
      <xdr:colOff>0</xdr:colOff>
      <xdr:row>101</xdr:row>
      <xdr:rowOff>0</xdr:rowOff>
    </xdr:to>
    <xdr:graphicFrame macro="">
      <xdr:nvGraphicFramePr>
        <xdr:cNvPr id="7" name="Grafie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102</xdr:row>
      <xdr:rowOff>0</xdr:rowOff>
    </xdr:from>
    <xdr:to>
      <xdr:col>10</xdr:col>
      <xdr:colOff>0</xdr:colOff>
      <xdr:row>124</xdr:row>
      <xdr:rowOff>0</xdr:rowOff>
    </xdr:to>
    <xdr:graphicFrame macro="">
      <xdr:nvGraphicFramePr>
        <xdr:cNvPr id="8" name="Grafie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604838</xdr:colOff>
      <xdr:row>102</xdr:row>
      <xdr:rowOff>0</xdr:rowOff>
    </xdr:from>
    <xdr:to>
      <xdr:col>19</xdr:col>
      <xdr:colOff>0</xdr:colOff>
      <xdr:row>124</xdr:row>
      <xdr:rowOff>0</xdr:rowOff>
    </xdr:to>
    <xdr:graphicFrame macro="">
      <xdr:nvGraphicFramePr>
        <xdr:cNvPr id="9" name="Grafiek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125</xdr:row>
      <xdr:rowOff>0</xdr:rowOff>
    </xdr:from>
    <xdr:to>
      <xdr:col>10</xdr:col>
      <xdr:colOff>0</xdr:colOff>
      <xdr:row>147</xdr:row>
      <xdr:rowOff>0</xdr:rowOff>
    </xdr:to>
    <xdr:graphicFrame macro="">
      <xdr:nvGraphicFramePr>
        <xdr:cNvPr id="10" name="Grafiek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604838</xdr:colOff>
      <xdr:row>125</xdr:row>
      <xdr:rowOff>0</xdr:rowOff>
    </xdr:from>
    <xdr:to>
      <xdr:col>19</xdr:col>
      <xdr:colOff>0</xdr:colOff>
      <xdr:row>147</xdr:row>
      <xdr:rowOff>0</xdr:rowOff>
    </xdr:to>
    <xdr:graphicFrame macro="">
      <xdr:nvGraphicFramePr>
        <xdr:cNvPr id="11" name="Grafiek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0</xdr:colOff>
      <xdr:row>10</xdr:row>
      <xdr:rowOff>0</xdr:rowOff>
    </xdr:from>
    <xdr:to>
      <xdr:col>19</xdr:col>
      <xdr:colOff>0</xdr:colOff>
      <xdr:row>32</xdr:row>
      <xdr:rowOff>0</xdr:rowOff>
    </xdr:to>
    <xdr:graphicFrame macro="">
      <xdr:nvGraphicFramePr>
        <xdr:cNvPr id="12" name="Grafiek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56</xdr:row>
      <xdr:rowOff>0</xdr:rowOff>
    </xdr:from>
    <xdr:to>
      <xdr:col>10</xdr:col>
      <xdr:colOff>0</xdr:colOff>
      <xdr:row>78</xdr:row>
      <xdr:rowOff>0</xdr:rowOff>
    </xdr:to>
    <xdr:graphicFrame macro="">
      <xdr:nvGraphicFramePr>
        <xdr:cNvPr id="13" name="Grafiek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10</xdr:col>
      <xdr:colOff>4760</xdr:colOff>
      <xdr:row>32</xdr:row>
      <xdr:rowOff>0</xdr:rowOff>
    </xdr:to>
    <xdr:graphicFrame macro="">
      <xdr:nvGraphicFramePr>
        <xdr:cNvPr id="15" name="Grafiek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21</xdr:col>
      <xdr:colOff>0</xdr:colOff>
      <xdr:row>33</xdr:row>
      <xdr:rowOff>0</xdr:rowOff>
    </xdr:from>
    <xdr:to>
      <xdr:col>29</xdr:col>
      <xdr:colOff>0</xdr:colOff>
      <xdr:row>55</xdr:row>
      <xdr:rowOff>0</xdr:rowOff>
    </xdr:to>
    <xdr:graphicFrame macro="">
      <xdr:nvGraphicFramePr>
        <xdr:cNvPr id="14" name="Grafiek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30</xdr:col>
      <xdr:colOff>0</xdr:colOff>
      <xdr:row>33</xdr:row>
      <xdr:rowOff>0</xdr:rowOff>
    </xdr:from>
    <xdr:to>
      <xdr:col>38</xdr:col>
      <xdr:colOff>0</xdr:colOff>
      <xdr:row>55</xdr:row>
      <xdr:rowOff>0</xdr:rowOff>
    </xdr:to>
    <xdr:graphicFrame macro="">
      <xdr:nvGraphicFramePr>
        <xdr:cNvPr id="16" name="Grafiek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604838</xdr:colOff>
      <xdr:row>56</xdr:row>
      <xdr:rowOff>0</xdr:rowOff>
    </xdr:from>
    <xdr:to>
      <xdr:col>38</xdr:col>
      <xdr:colOff>0</xdr:colOff>
      <xdr:row>78</xdr:row>
      <xdr:rowOff>0</xdr:rowOff>
    </xdr:to>
    <xdr:graphicFrame macro="">
      <xdr:nvGraphicFramePr>
        <xdr:cNvPr id="17" name="Grafiek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21</xdr:col>
      <xdr:colOff>0</xdr:colOff>
      <xdr:row>79</xdr:row>
      <xdr:rowOff>0</xdr:rowOff>
    </xdr:from>
    <xdr:to>
      <xdr:col>29</xdr:col>
      <xdr:colOff>1</xdr:colOff>
      <xdr:row>101</xdr:row>
      <xdr:rowOff>0</xdr:rowOff>
    </xdr:to>
    <xdr:graphicFrame macro="">
      <xdr:nvGraphicFramePr>
        <xdr:cNvPr id="18" name="Grafiek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30</xdr:col>
      <xdr:colOff>0</xdr:colOff>
      <xdr:row>79</xdr:row>
      <xdr:rowOff>0</xdr:rowOff>
    </xdr:from>
    <xdr:to>
      <xdr:col>38</xdr:col>
      <xdr:colOff>0</xdr:colOff>
      <xdr:row>101</xdr:row>
      <xdr:rowOff>0</xdr:rowOff>
    </xdr:to>
    <xdr:graphicFrame macro="">
      <xdr:nvGraphicFramePr>
        <xdr:cNvPr id="19" name="Grafiek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21</xdr:col>
      <xdr:colOff>0</xdr:colOff>
      <xdr:row>102</xdr:row>
      <xdr:rowOff>0</xdr:rowOff>
    </xdr:from>
    <xdr:to>
      <xdr:col>29</xdr:col>
      <xdr:colOff>0</xdr:colOff>
      <xdr:row>124</xdr:row>
      <xdr:rowOff>0</xdr:rowOff>
    </xdr:to>
    <xdr:graphicFrame macro="">
      <xdr:nvGraphicFramePr>
        <xdr:cNvPr id="20" name="Grafiek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29</xdr:col>
      <xdr:colOff>604838</xdr:colOff>
      <xdr:row>102</xdr:row>
      <xdr:rowOff>0</xdr:rowOff>
    </xdr:from>
    <xdr:to>
      <xdr:col>38</xdr:col>
      <xdr:colOff>0</xdr:colOff>
      <xdr:row>124</xdr:row>
      <xdr:rowOff>0</xdr:rowOff>
    </xdr:to>
    <xdr:graphicFrame macro="">
      <xdr:nvGraphicFramePr>
        <xdr:cNvPr id="21" name="Grafiek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21</xdr:col>
      <xdr:colOff>0</xdr:colOff>
      <xdr:row>125</xdr:row>
      <xdr:rowOff>0</xdr:rowOff>
    </xdr:from>
    <xdr:to>
      <xdr:col>29</xdr:col>
      <xdr:colOff>0</xdr:colOff>
      <xdr:row>147</xdr:row>
      <xdr:rowOff>0</xdr:rowOff>
    </xdr:to>
    <xdr:graphicFrame macro="">
      <xdr:nvGraphicFramePr>
        <xdr:cNvPr id="22" name="Grafiek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29</xdr:col>
      <xdr:colOff>604838</xdr:colOff>
      <xdr:row>125</xdr:row>
      <xdr:rowOff>0</xdr:rowOff>
    </xdr:from>
    <xdr:to>
      <xdr:col>38</xdr:col>
      <xdr:colOff>0</xdr:colOff>
      <xdr:row>147</xdr:row>
      <xdr:rowOff>0</xdr:rowOff>
    </xdr:to>
    <xdr:graphicFrame macro="">
      <xdr:nvGraphicFramePr>
        <xdr:cNvPr id="23" name="Grafiek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30</xdr:col>
      <xdr:colOff>0</xdr:colOff>
      <xdr:row>10</xdr:row>
      <xdr:rowOff>0</xdr:rowOff>
    </xdr:from>
    <xdr:to>
      <xdr:col>38</xdr:col>
      <xdr:colOff>0</xdr:colOff>
      <xdr:row>32</xdr:row>
      <xdr:rowOff>0</xdr:rowOff>
    </xdr:to>
    <xdr:graphicFrame macro="">
      <xdr:nvGraphicFramePr>
        <xdr:cNvPr id="24" name="Grafiek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0</xdr:colOff>
      <xdr:row>78</xdr:row>
      <xdr:rowOff>0</xdr:rowOff>
    </xdr:to>
    <xdr:graphicFrame macro="">
      <xdr:nvGraphicFramePr>
        <xdr:cNvPr id="25" name="Grafiek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21</xdr:col>
      <xdr:colOff>0</xdr:colOff>
      <xdr:row>10</xdr:row>
      <xdr:rowOff>0</xdr:rowOff>
    </xdr:from>
    <xdr:to>
      <xdr:col>29</xdr:col>
      <xdr:colOff>4760</xdr:colOff>
      <xdr:row>32</xdr:row>
      <xdr:rowOff>0</xdr:rowOff>
    </xdr:to>
    <xdr:graphicFrame macro="">
      <xdr:nvGraphicFramePr>
        <xdr:cNvPr id="26" name="Grafiek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0.88368</cdr:x>
      <cdr:y>0.67469</cdr:y>
    </cdr:from>
    <cdr:to>
      <cdr:x>1</cdr:x>
      <cdr:y>0.73084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4305323" y="2403475"/>
          <a:ext cx="566715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0.00</a:t>
          </a:r>
        </a:p>
      </cdr:txBody>
    </cdr:sp>
  </cdr:relSizeAnchor>
  <cdr:relSizeAnchor xmlns:cdr="http://schemas.openxmlformats.org/drawingml/2006/chartDrawing">
    <cdr:from>
      <cdr:x>0.88368</cdr:x>
      <cdr:y>0.77094</cdr:y>
    </cdr:from>
    <cdr:to>
      <cdr:x>1</cdr:x>
      <cdr:y>0.82709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4305323" y="2746375"/>
          <a:ext cx="566715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0.02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0.88368</cdr:x>
      <cdr:y>0.4287</cdr:y>
    </cdr:from>
    <cdr:to>
      <cdr:x>1</cdr:x>
      <cdr:y>0.48485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4309531" y="1527190"/>
          <a:ext cx="567269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0.19</a:t>
          </a:r>
        </a:p>
      </cdr:txBody>
    </cdr:sp>
  </cdr:relSizeAnchor>
  <cdr:relSizeAnchor xmlns:cdr="http://schemas.openxmlformats.org/drawingml/2006/chartDrawing">
    <cdr:from>
      <cdr:x>0.88368</cdr:x>
      <cdr:y>0.73886</cdr:y>
    </cdr:from>
    <cdr:to>
      <cdr:x>1</cdr:x>
      <cdr:y>0.79501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4309531" y="2632092"/>
          <a:ext cx="567269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0.28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0.88345</cdr:x>
      <cdr:y>0.7656</cdr:y>
    </cdr:from>
    <cdr:to>
      <cdr:x>1</cdr:x>
      <cdr:y>0.82175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4295797" y="2727325"/>
          <a:ext cx="566715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0.11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0.88368</cdr:x>
      <cdr:y>0.82442</cdr:y>
    </cdr:from>
    <cdr:to>
      <cdr:x>1</cdr:x>
      <cdr:y>0.88057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4309531" y="2936890"/>
          <a:ext cx="567269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0.02</a:t>
          </a:r>
        </a:p>
      </cdr:txBody>
    </cdr:sp>
  </cdr:relSizeAnchor>
  <cdr:relSizeAnchor xmlns:cdr="http://schemas.openxmlformats.org/drawingml/2006/chartDrawing">
    <cdr:from>
      <cdr:x>0.88368</cdr:x>
      <cdr:y>0.86988</cdr:y>
    </cdr:from>
    <cdr:to>
      <cdr:x>1</cdr:x>
      <cdr:y>0.92603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4305323" y="3098800"/>
          <a:ext cx="566715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0.17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0.88368</cdr:x>
      <cdr:y>0.68538</cdr:y>
    </cdr:from>
    <cdr:to>
      <cdr:x>1</cdr:x>
      <cdr:y>0.74153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4309531" y="2441573"/>
          <a:ext cx="567269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0.30</a:t>
          </a:r>
        </a:p>
      </cdr:txBody>
    </cdr:sp>
  </cdr:relSizeAnchor>
  <cdr:relSizeAnchor xmlns:cdr="http://schemas.openxmlformats.org/drawingml/2006/chartDrawing">
    <cdr:from>
      <cdr:x>0.88368</cdr:x>
      <cdr:y>0.79768</cdr:y>
    </cdr:from>
    <cdr:to>
      <cdr:x>1</cdr:x>
      <cdr:y>0.85383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4309531" y="2841609"/>
          <a:ext cx="567269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0.24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0.88368</cdr:x>
      <cdr:y>0.44742</cdr:y>
    </cdr:from>
    <cdr:to>
      <cdr:x>1</cdr:x>
      <cdr:y>0.50357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4313739" y="1593858"/>
          <a:ext cx="567823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0.03</a:t>
          </a:r>
        </a:p>
      </cdr:txBody>
    </cdr:sp>
  </cdr:relSizeAnchor>
  <cdr:relSizeAnchor xmlns:cdr="http://schemas.openxmlformats.org/drawingml/2006/chartDrawing">
    <cdr:from>
      <cdr:x>0.88368</cdr:x>
      <cdr:y>0.77897</cdr:y>
    </cdr:from>
    <cdr:to>
      <cdr:x>1</cdr:x>
      <cdr:y>0.83512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4313739" y="2774966"/>
          <a:ext cx="567823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0.08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0.88368</cdr:x>
      <cdr:y>0.52229</cdr:y>
    </cdr:from>
    <cdr:to>
      <cdr:x>1</cdr:x>
      <cdr:y>0.57844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4309532" y="1860565"/>
          <a:ext cx="567269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0.02</a:t>
          </a:r>
        </a:p>
      </cdr:txBody>
    </cdr:sp>
  </cdr:relSizeAnchor>
  <cdr:relSizeAnchor xmlns:cdr="http://schemas.openxmlformats.org/drawingml/2006/chartDrawing">
    <cdr:from>
      <cdr:x>0.88368</cdr:x>
      <cdr:y>0.6934</cdr:y>
    </cdr:from>
    <cdr:to>
      <cdr:x>1</cdr:x>
      <cdr:y>0.74955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4309532" y="2470136"/>
          <a:ext cx="567269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0.08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0.88368</cdr:x>
      <cdr:y>0.6738</cdr:y>
    </cdr:from>
    <cdr:to>
      <cdr:x>1</cdr:x>
      <cdr:y>0.72995</cdr:y>
    </cdr:to>
    <cdr:sp macro="" textlink="">
      <cdr:nvSpPr>
        <cdr:cNvPr id="8" name="Tekstvak 7"/>
        <cdr:cNvSpPr txBox="1"/>
      </cdr:nvSpPr>
      <cdr:spPr>
        <a:xfrm xmlns:a="http://schemas.openxmlformats.org/drawingml/2006/main">
          <a:off x="4305300" y="2400299"/>
          <a:ext cx="566738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0.06</a:t>
          </a:r>
        </a:p>
      </cdr:txBody>
    </cdr:sp>
  </cdr:relSizeAnchor>
  <cdr:relSizeAnchor xmlns:cdr="http://schemas.openxmlformats.org/drawingml/2006/chartDrawing">
    <cdr:from>
      <cdr:x>0.88368</cdr:x>
      <cdr:y>0.82442</cdr:y>
    </cdr:from>
    <cdr:to>
      <cdr:x>1</cdr:x>
      <cdr:y>0.88057</cdr:y>
    </cdr:to>
    <cdr:sp macro="" textlink="">
      <cdr:nvSpPr>
        <cdr:cNvPr id="9" name="Tekstvak 1"/>
        <cdr:cNvSpPr txBox="1"/>
      </cdr:nvSpPr>
      <cdr:spPr>
        <a:xfrm xmlns:a="http://schemas.openxmlformats.org/drawingml/2006/main">
          <a:off x="4305300" y="2936875"/>
          <a:ext cx="566738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0.11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0.88368</cdr:x>
      <cdr:y>0.64795</cdr:y>
    </cdr:from>
    <cdr:to>
      <cdr:x>1</cdr:x>
      <cdr:y>0.7041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4309531" y="2308240"/>
          <a:ext cx="567269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0.06</a:t>
          </a:r>
        </a:p>
      </cdr:txBody>
    </cdr:sp>
  </cdr:relSizeAnchor>
  <cdr:relSizeAnchor xmlns:cdr="http://schemas.openxmlformats.org/drawingml/2006/chartDrawing">
    <cdr:from>
      <cdr:x>0.88368</cdr:x>
      <cdr:y>0.7549</cdr:y>
    </cdr:from>
    <cdr:to>
      <cdr:x>1</cdr:x>
      <cdr:y>0.81105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4309531" y="2689234"/>
          <a:ext cx="567269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0.10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0.88368</cdr:x>
      <cdr:y>0.51693</cdr:y>
    </cdr:from>
    <cdr:to>
      <cdr:x>1</cdr:x>
      <cdr:y>0.57308</cdr:y>
    </cdr:to>
    <cdr:sp macro="" textlink="">
      <cdr:nvSpPr>
        <cdr:cNvPr id="4" name="Tekstvak 1"/>
        <cdr:cNvSpPr txBox="1"/>
      </cdr:nvSpPr>
      <cdr:spPr>
        <a:xfrm xmlns:a="http://schemas.openxmlformats.org/drawingml/2006/main">
          <a:off x="4313739" y="1841492"/>
          <a:ext cx="567823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0.14</a:t>
          </a:r>
        </a:p>
      </cdr:txBody>
    </cdr:sp>
  </cdr:relSizeAnchor>
  <cdr:relSizeAnchor xmlns:cdr="http://schemas.openxmlformats.org/drawingml/2006/chartDrawing">
    <cdr:from>
      <cdr:x>0.88368</cdr:x>
      <cdr:y>0.8164</cdr:y>
    </cdr:from>
    <cdr:to>
      <cdr:x>1</cdr:x>
      <cdr:y>0.87255</cdr:y>
    </cdr:to>
    <cdr:sp macro="" textlink="">
      <cdr:nvSpPr>
        <cdr:cNvPr id="5" name="Tekstvak 1"/>
        <cdr:cNvSpPr txBox="1"/>
      </cdr:nvSpPr>
      <cdr:spPr>
        <a:xfrm xmlns:a="http://schemas.openxmlformats.org/drawingml/2006/main">
          <a:off x="4313739" y="2908293"/>
          <a:ext cx="567823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0.24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0.88368</cdr:x>
      <cdr:y>0.83512</cdr:y>
    </cdr:from>
    <cdr:to>
      <cdr:x>1</cdr:x>
      <cdr:y>0.89127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4305323" y="2974975"/>
          <a:ext cx="566715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0.00</a:t>
          </a:r>
        </a:p>
      </cdr:txBody>
    </cdr:sp>
  </cdr:relSizeAnchor>
  <cdr:relSizeAnchor xmlns:cdr="http://schemas.openxmlformats.org/drawingml/2006/chartDrawing">
    <cdr:from>
      <cdr:x>0.88368</cdr:x>
      <cdr:y>0.86988</cdr:y>
    </cdr:from>
    <cdr:to>
      <cdr:x>1</cdr:x>
      <cdr:y>0.92603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4305323" y="3098800"/>
          <a:ext cx="566715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0.02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0.88368</cdr:x>
      <cdr:y>0.31105</cdr:y>
    </cdr:from>
    <cdr:to>
      <cdr:x>1</cdr:x>
      <cdr:y>0.3672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4305300" y="1108075"/>
          <a:ext cx="566738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0.13</a:t>
          </a:r>
        </a:p>
      </cdr:txBody>
    </cdr:sp>
  </cdr:relSizeAnchor>
  <cdr:relSizeAnchor xmlns:cdr="http://schemas.openxmlformats.org/drawingml/2006/chartDrawing">
    <cdr:from>
      <cdr:x>0.88368</cdr:x>
      <cdr:y>0.66666</cdr:y>
    </cdr:from>
    <cdr:to>
      <cdr:x>1</cdr:x>
      <cdr:y>0.72281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4309531" y="2374885"/>
          <a:ext cx="567269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0.26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0.88368</cdr:x>
      <cdr:y>0.62924</cdr:y>
    </cdr:from>
    <cdr:to>
      <cdr:x>1</cdr:x>
      <cdr:y>0.68539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4313739" y="2241557"/>
          <a:ext cx="567823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0.07</a:t>
          </a:r>
        </a:p>
      </cdr:txBody>
    </cdr:sp>
  </cdr:relSizeAnchor>
  <cdr:relSizeAnchor xmlns:cdr="http://schemas.openxmlformats.org/drawingml/2006/chartDrawing">
    <cdr:from>
      <cdr:x>0.88368</cdr:x>
      <cdr:y>0.77094</cdr:y>
    </cdr:from>
    <cdr:to>
      <cdr:x>1</cdr:x>
      <cdr:y>0.82709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4305323" y="2746375"/>
          <a:ext cx="566715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0.01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0.88368</cdr:x>
      <cdr:y>0.4287</cdr:y>
    </cdr:from>
    <cdr:to>
      <cdr:x>1</cdr:x>
      <cdr:y>0.48485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4309531" y="1527190"/>
          <a:ext cx="567269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0.19</a:t>
          </a:r>
        </a:p>
      </cdr:txBody>
    </cdr:sp>
  </cdr:relSizeAnchor>
  <cdr:relSizeAnchor xmlns:cdr="http://schemas.openxmlformats.org/drawingml/2006/chartDrawing">
    <cdr:from>
      <cdr:x>0.88368</cdr:x>
      <cdr:y>0.73886</cdr:y>
    </cdr:from>
    <cdr:to>
      <cdr:x>1</cdr:x>
      <cdr:y>0.79501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4309531" y="2632092"/>
          <a:ext cx="567269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0.28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0.88345</cdr:x>
      <cdr:y>0.68271</cdr:y>
    </cdr:from>
    <cdr:to>
      <cdr:x>1</cdr:x>
      <cdr:y>0.73886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4312614" y="2432060"/>
          <a:ext cx="568946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0.23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9</xdr:col>
      <xdr:colOff>609599</xdr:colOff>
      <xdr:row>32</xdr:row>
      <xdr:rowOff>0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10</xdr:row>
      <xdr:rowOff>0</xdr:rowOff>
    </xdr:from>
    <xdr:to>
      <xdr:col>18</xdr:col>
      <xdr:colOff>609599</xdr:colOff>
      <xdr:row>31</xdr:row>
      <xdr:rowOff>161924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33</xdr:row>
      <xdr:rowOff>0</xdr:rowOff>
    </xdr:from>
    <xdr:to>
      <xdr:col>9</xdr:col>
      <xdr:colOff>609599</xdr:colOff>
      <xdr:row>55</xdr:row>
      <xdr:rowOff>0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33</xdr:row>
      <xdr:rowOff>0</xdr:rowOff>
    </xdr:from>
    <xdr:to>
      <xdr:col>18</xdr:col>
      <xdr:colOff>609599</xdr:colOff>
      <xdr:row>54</xdr:row>
      <xdr:rowOff>161924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56</xdr:row>
      <xdr:rowOff>0</xdr:rowOff>
    </xdr:from>
    <xdr:to>
      <xdr:col>9</xdr:col>
      <xdr:colOff>609599</xdr:colOff>
      <xdr:row>78</xdr:row>
      <xdr:rowOff>0</xdr:rowOff>
    </xdr:to>
    <xdr:graphicFrame macro="">
      <xdr:nvGraphicFramePr>
        <xdr:cNvPr id="6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18</xdr:col>
      <xdr:colOff>609599</xdr:colOff>
      <xdr:row>77</xdr:row>
      <xdr:rowOff>161924</xdr:rowOff>
    </xdr:to>
    <xdr:graphicFrame macro="">
      <xdr:nvGraphicFramePr>
        <xdr:cNvPr id="7" name="Grafie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79</xdr:row>
      <xdr:rowOff>0</xdr:rowOff>
    </xdr:from>
    <xdr:to>
      <xdr:col>9</xdr:col>
      <xdr:colOff>609599</xdr:colOff>
      <xdr:row>101</xdr:row>
      <xdr:rowOff>0</xdr:rowOff>
    </xdr:to>
    <xdr:graphicFrame macro="">
      <xdr:nvGraphicFramePr>
        <xdr:cNvPr id="8" name="Grafie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79</xdr:row>
      <xdr:rowOff>0</xdr:rowOff>
    </xdr:from>
    <xdr:to>
      <xdr:col>18</xdr:col>
      <xdr:colOff>609599</xdr:colOff>
      <xdr:row>100</xdr:row>
      <xdr:rowOff>161924</xdr:rowOff>
    </xdr:to>
    <xdr:graphicFrame macro="">
      <xdr:nvGraphicFramePr>
        <xdr:cNvPr id="9" name="Grafiek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102</xdr:row>
      <xdr:rowOff>0</xdr:rowOff>
    </xdr:from>
    <xdr:to>
      <xdr:col>9</xdr:col>
      <xdr:colOff>609599</xdr:colOff>
      <xdr:row>124</xdr:row>
      <xdr:rowOff>0</xdr:rowOff>
    </xdr:to>
    <xdr:graphicFrame macro="">
      <xdr:nvGraphicFramePr>
        <xdr:cNvPr id="10" name="Grafiek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0</xdr:colOff>
      <xdr:row>102</xdr:row>
      <xdr:rowOff>0</xdr:rowOff>
    </xdr:from>
    <xdr:to>
      <xdr:col>18</xdr:col>
      <xdr:colOff>609599</xdr:colOff>
      <xdr:row>123</xdr:row>
      <xdr:rowOff>161924</xdr:rowOff>
    </xdr:to>
    <xdr:graphicFrame macro="">
      <xdr:nvGraphicFramePr>
        <xdr:cNvPr id="11" name="Grafiek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125</xdr:row>
      <xdr:rowOff>0</xdr:rowOff>
    </xdr:from>
    <xdr:to>
      <xdr:col>9</xdr:col>
      <xdr:colOff>609599</xdr:colOff>
      <xdr:row>147</xdr:row>
      <xdr:rowOff>0</xdr:rowOff>
    </xdr:to>
    <xdr:graphicFrame macro="">
      <xdr:nvGraphicFramePr>
        <xdr:cNvPr id="12" name="Grafiek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0</xdr:colOff>
      <xdr:row>125</xdr:row>
      <xdr:rowOff>0</xdr:rowOff>
    </xdr:from>
    <xdr:to>
      <xdr:col>18</xdr:col>
      <xdr:colOff>609599</xdr:colOff>
      <xdr:row>146</xdr:row>
      <xdr:rowOff>161924</xdr:rowOff>
    </xdr:to>
    <xdr:graphicFrame macro="">
      <xdr:nvGraphicFramePr>
        <xdr:cNvPr id="13" name="Grafiek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21</xdr:col>
      <xdr:colOff>0</xdr:colOff>
      <xdr:row>10</xdr:row>
      <xdr:rowOff>0</xdr:rowOff>
    </xdr:from>
    <xdr:to>
      <xdr:col>28</xdr:col>
      <xdr:colOff>609599</xdr:colOff>
      <xdr:row>32</xdr:row>
      <xdr:rowOff>0</xdr:rowOff>
    </xdr:to>
    <xdr:graphicFrame macro="">
      <xdr:nvGraphicFramePr>
        <xdr:cNvPr id="14" name="Grafiek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30</xdr:col>
      <xdr:colOff>0</xdr:colOff>
      <xdr:row>10</xdr:row>
      <xdr:rowOff>0</xdr:rowOff>
    </xdr:from>
    <xdr:to>
      <xdr:col>37</xdr:col>
      <xdr:colOff>609599</xdr:colOff>
      <xdr:row>31</xdr:row>
      <xdr:rowOff>161924</xdr:rowOff>
    </xdr:to>
    <xdr:graphicFrame macro="">
      <xdr:nvGraphicFramePr>
        <xdr:cNvPr id="15" name="Grafiek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21</xdr:col>
      <xdr:colOff>0</xdr:colOff>
      <xdr:row>33</xdr:row>
      <xdr:rowOff>0</xdr:rowOff>
    </xdr:from>
    <xdr:to>
      <xdr:col>28</xdr:col>
      <xdr:colOff>609599</xdr:colOff>
      <xdr:row>55</xdr:row>
      <xdr:rowOff>0</xdr:rowOff>
    </xdr:to>
    <xdr:graphicFrame macro="">
      <xdr:nvGraphicFramePr>
        <xdr:cNvPr id="16" name="Grafiek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30</xdr:col>
      <xdr:colOff>0</xdr:colOff>
      <xdr:row>33</xdr:row>
      <xdr:rowOff>0</xdr:rowOff>
    </xdr:from>
    <xdr:to>
      <xdr:col>37</xdr:col>
      <xdr:colOff>609599</xdr:colOff>
      <xdr:row>54</xdr:row>
      <xdr:rowOff>161924</xdr:rowOff>
    </xdr:to>
    <xdr:graphicFrame macro="">
      <xdr:nvGraphicFramePr>
        <xdr:cNvPr id="17" name="Grafiek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28</xdr:col>
      <xdr:colOff>609599</xdr:colOff>
      <xdr:row>78</xdr:row>
      <xdr:rowOff>0</xdr:rowOff>
    </xdr:to>
    <xdr:graphicFrame macro="">
      <xdr:nvGraphicFramePr>
        <xdr:cNvPr id="18" name="Grafiek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30</xdr:col>
      <xdr:colOff>0</xdr:colOff>
      <xdr:row>56</xdr:row>
      <xdr:rowOff>0</xdr:rowOff>
    </xdr:from>
    <xdr:to>
      <xdr:col>37</xdr:col>
      <xdr:colOff>609599</xdr:colOff>
      <xdr:row>77</xdr:row>
      <xdr:rowOff>161924</xdr:rowOff>
    </xdr:to>
    <xdr:graphicFrame macro="">
      <xdr:nvGraphicFramePr>
        <xdr:cNvPr id="19" name="Grafiek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21</xdr:col>
      <xdr:colOff>0</xdr:colOff>
      <xdr:row>79</xdr:row>
      <xdr:rowOff>0</xdr:rowOff>
    </xdr:from>
    <xdr:to>
      <xdr:col>28</xdr:col>
      <xdr:colOff>609599</xdr:colOff>
      <xdr:row>101</xdr:row>
      <xdr:rowOff>0</xdr:rowOff>
    </xdr:to>
    <xdr:graphicFrame macro="">
      <xdr:nvGraphicFramePr>
        <xdr:cNvPr id="20" name="Grafiek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30</xdr:col>
      <xdr:colOff>0</xdr:colOff>
      <xdr:row>79</xdr:row>
      <xdr:rowOff>0</xdr:rowOff>
    </xdr:from>
    <xdr:to>
      <xdr:col>37</xdr:col>
      <xdr:colOff>609599</xdr:colOff>
      <xdr:row>100</xdr:row>
      <xdr:rowOff>161924</xdr:rowOff>
    </xdr:to>
    <xdr:graphicFrame macro="">
      <xdr:nvGraphicFramePr>
        <xdr:cNvPr id="21" name="Grafiek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21</xdr:col>
      <xdr:colOff>0</xdr:colOff>
      <xdr:row>102</xdr:row>
      <xdr:rowOff>0</xdr:rowOff>
    </xdr:from>
    <xdr:to>
      <xdr:col>28</xdr:col>
      <xdr:colOff>609599</xdr:colOff>
      <xdr:row>124</xdr:row>
      <xdr:rowOff>0</xdr:rowOff>
    </xdr:to>
    <xdr:graphicFrame macro="">
      <xdr:nvGraphicFramePr>
        <xdr:cNvPr id="22" name="Grafiek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30</xdr:col>
      <xdr:colOff>0</xdr:colOff>
      <xdr:row>102</xdr:row>
      <xdr:rowOff>0</xdr:rowOff>
    </xdr:from>
    <xdr:to>
      <xdr:col>37</xdr:col>
      <xdr:colOff>609599</xdr:colOff>
      <xdr:row>123</xdr:row>
      <xdr:rowOff>161924</xdr:rowOff>
    </xdr:to>
    <xdr:graphicFrame macro="">
      <xdr:nvGraphicFramePr>
        <xdr:cNvPr id="23" name="Grafiek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21</xdr:col>
      <xdr:colOff>0</xdr:colOff>
      <xdr:row>125</xdr:row>
      <xdr:rowOff>0</xdr:rowOff>
    </xdr:from>
    <xdr:to>
      <xdr:col>28</xdr:col>
      <xdr:colOff>609599</xdr:colOff>
      <xdr:row>147</xdr:row>
      <xdr:rowOff>0</xdr:rowOff>
    </xdr:to>
    <xdr:graphicFrame macro="">
      <xdr:nvGraphicFramePr>
        <xdr:cNvPr id="24" name="Grafiek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30</xdr:col>
      <xdr:colOff>0</xdr:colOff>
      <xdr:row>125</xdr:row>
      <xdr:rowOff>0</xdr:rowOff>
    </xdr:from>
    <xdr:to>
      <xdr:col>37</xdr:col>
      <xdr:colOff>609599</xdr:colOff>
      <xdr:row>146</xdr:row>
      <xdr:rowOff>161924</xdr:rowOff>
    </xdr:to>
    <xdr:graphicFrame macro="">
      <xdr:nvGraphicFramePr>
        <xdr:cNvPr id="25" name="Grafiek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0.41466</cdr:x>
      <cdr:y>0.67469</cdr:y>
    </cdr:from>
    <cdr:to>
      <cdr:x>0.53121</cdr:x>
      <cdr:y>0.73084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2022235" y="2403483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0.22</a:t>
          </a:r>
        </a:p>
      </cdr:txBody>
    </cdr:sp>
  </cdr:relSizeAnchor>
  <cdr:relSizeAnchor xmlns:cdr="http://schemas.openxmlformats.org/drawingml/2006/chartDrawing">
    <cdr:from>
      <cdr:x>0.34469</cdr:x>
      <cdr:y>0.43672</cdr:y>
    </cdr:from>
    <cdr:to>
      <cdr:x>0.46124</cdr:x>
      <cdr:y>0.49287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1680969" y="1555752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0.26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0.2841</cdr:x>
      <cdr:y>0.64528</cdr:y>
    </cdr:from>
    <cdr:to>
      <cdr:x>0.40065</cdr:x>
      <cdr:y>0.70143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1385492" y="2298709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0.02</a:t>
          </a:r>
        </a:p>
      </cdr:txBody>
    </cdr:sp>
  </cdr:relSizeAnchor>
  <cdr:relSizeAnchor xmlns:cdr="http://schemas.openxmlformats.org/drawingml/2006/chartDrawing">
    <cdr:from>
      <cdr:x>0.27303</cdr:x>
      <cdr:y>0.73619</cdr:y>
    </cdr:from>
    <cdr:to>
      <cdr:x>0.38958</cdr:x>
      <cdr:y>0.79234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1331512" y="2622555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0.03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0.22326</cdr:x>
      <cdr:y>0.72549</cdr:y>
    </cdr:from>
    <cdr:to>
      <cdr:x>0.33981</cdr:x>
      <cdr:y>0.78164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1088785" y="2584458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0.17</a:t>
          </a:r>
        </a:p>
      </cdr:txBody>
    </cdr:sp>
  </cdr:relSizeAnchor>
  <cdr:relSizeAnchor xmlns:cdr="http://schemas.openxmlformats.org/drawingml/2006/chartDrawing">
    <cdr:from>
      <cdr:x>0.27047</cdr:x>
      <cdr:y>0.47683</cdr:y>
    </cdr:from>
    <cdr:to>
      <cdr:x>0.38702</cdr:x>
      <cdr:y>0.53298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1319019" y="1698627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0.06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0.51066</cdr:x>
      <cdr:y>0.55972</cdr:y>
    </cdr:from>
    <cdr:to>
      <cdr:x>0.62721</cdr:x>
      <cdr:y>0.61587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2490392" y="1993909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0.32</a:t>
          </a:r>
        </a:p>
      </cdr:txBody>
    </cdr:sp>
  </cdr:relSizeAnchor>
  <cdr:relSizeAnchor xmlns:cdr="http://schemas.openxmlformats.org/drawingml/2006/chartDrawing">
    <cdr:from>
      <cdr:x>0.43514</cdr:x>
      <cdr:y>0.71747</cdr:y>
    </cdr:from>
    <cdr:to>
      <cdr:x>0.55169</cdr:x>
      <cdr:y>0.77362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2122087" y="2555880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0.39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0.0924</cdr:x>
      <cdr:y>0.66667</cdr:y>
    </cdr:from>
    <cdr:to>
      <cdr:x>0.20895</cdr:x>
      <cdr:y>0.72282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450610" y="2374908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0.18</a:t>
          </a:r>
        </a:p>
      </cdr:txBody>
    </cdr:sp>
  </cdr:relSizeAnchor>
  <cdr:relSizeAnchor xmlns:cdr="http://schemas.openxmlformats.org/drawingml/2006/chartDrawing">
    <cdr:from>
      <cdr:x>0.11227</cdr:x>
      <cdr:y>0.40998</cdr:y>
    </cdr:from>
    <cdr:to>
      <cdr:x>0.22882</cdr:x>
      <cdr:y>0.46613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547494" y="1460502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0.32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0.88368</cdr:x>
      <cdr:y>0.74688</cdr:y>
    </cdr:from>
    <cdr:to>
      <cdr:x>1</cdr:x>
      <cdr:y>0.80303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4305323" y="2660650"/>
          <a:ext cx="566715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0.06</a:t>
          </a:r>
        </a:p>
      </cdr:txBody>
    </cdr:sp>
  </cdr:relSizeAnchor>
  <cdr:relSizeAnchor xmlns:cdr="http://schemas.openxmlformats.org/drawingml/2006/chartDrawing">
    <cdr:from>
      <cdr:x>0.88368</cdr:x>
      <cdr:y>0.82709</cdr:y>
    </cdr:from>
    <cdr:to>
      <cdr:x>1</cdr:x>
      <cdr:y>0.88324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4305323" y="2946400"/>
          <a:ext cx="566715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0.10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0.3505</cdr:x>
      <cdr:y>0.40731</cdr:y>
    </cdr:from>
    <cdr:to>
      <cdr:x>0.46705</cdr:x>
      <cdr:y>0.46346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1709342" y="1450984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0.41</a:t>
          </a:r>
        </a:p>
      </cdr:txBody>
    </cdr:sp>
  </cdr:relSizeAnchor>
  <cdr:relSizeAnchor xmlns:cdr="http://schemas.openxmlformats.org/drawingml/2006/chartDrawing">
    <cdr:from>
      <cdr:x>0.21444</cdr:x>
      <cdr:y>0.57041</cdr:y>
    </cdr:from>
    <cdr:to>
      <cdr:x>0.33099</cdr:x>
      <cdr:y>0.62656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1045762" y="2032005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0.20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0.23302</cdr:x>
      <cdr:y>0.59982</cdr:y>
    </cdr:from>
    <cdr:to>
      <cdr:x>0.34957</cdr:x>
      <cdr:y>0.65597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1136410" y="2136783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0.04</a:t>
          </a:r>
        </a:p>
      </cdr:txBody>
    </cdr:sp>
  </cdr:relSizeAnchor>
  <cdr:relSizeAnchor xmlns:cdr="http://schemas.openxmlformats.org/drawingml/2006/chartDrawing">
    <cdr:from>
      <cdr:x>0.26266</cdr:x>
      <cdr:y>0.43672</cdr:y>
    </cdr:from>
    <cdr:to>
      <cdr:x>0.37921</cdr:x>
      <cdr:y>0.49287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1280919" y="1555752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0.02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0.77433</cdr:x>
      <cdr:y>0.32442</cdr:y>
    </cdr:from>
    <cdr:to>
      <cdr:x>0.89088</cdr:x>
      <cdr:y>0.38057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776267" y="1155709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0.60</a:t>
          </a:r>
        </a:p>
      </cdr:txBody>
    </cdr:sp>
  </cdr:relSizeAnchor>
  <cdr:relSizeAnchor xmlns:cdr="http://schemas.openxmlformats.org/drawingml/2006/chartDrawing">
    <cdr:from>
      <cdr:x>0.73397</cdr:x>
      <cdr:y>0.69073</cdr:y>
    </cdr:from>
    <cdr:to>
      <cdr:x>0.85052</cdr:x>
      <cdr:y>0.74688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3579412" y="2460630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0.63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0.0963</cdr:x>
      <cdr:y>0.41801</cdr:y>
    </cdr:from>
    <cdr:to>
      <cdr:x>0.21285</cdr:x>
      <cdr:y>0.47416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469660" y="1489083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0.34</a:t>
          </a:r>
        </a:p>
      </cdr:txBody>
    </cdr:sp>
  </cdr:relSizeAnchor>
  <cdr:relSizeAnchor xmlns:cdr="http://schemas.openxmlformats.org/drawingml/2006/chartDrawing">
    <cdr:from>
      <cdr:x>0.09469</cdr:x>
      <cdr:y>0.53832</cdr:y>
    </cdr:from>
    <cdr:to>
      <cdr:x>0.21124</cdr:x>
      <cdr:y>0.59447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461769" y="1917702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0.06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0.66886</cdr:x>
      <cdr:y>0.25758</cdr:y>
    </cdr:from>
    <cdr:to>
      <cdr:x>0.78541</cdr:x>
      <cdr:y>0.31373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261917" y="917584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0.17</a:t>
          </a:r>
        </a:p>
      </cdr:txBody>
    </cdr:sp>
  </cdr:relSizeAnchor>
  <cdr:relSizeAnchor xmlns:cdr="http://schemas.openxmlformats.org/drawingml/2006/chartDrawing">
    <cdr:from>
      <cdr:x>0.691</cdr:x>
      <cdr:y>0.39127</cdr:y>
    </cdr:from>
    <cdr:to>
      <cdr:x>0.80755</cdr:x>
      <cdr:y>0.44742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3369862" y="1393830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0.07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0.7506</cdr:x>
      <cdr:y>0.57309</cdr:y>
    </cdr:from>
    <cdr:to>
      <cdr:x>0.86715</cdr:x>
      <cdr:y>0.62924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660535" y="2041533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0.14</a:t>
          </a:r>
        </a:p>
      </cdr:txBody>
    </cdr:sp>
  </cdr:relSizeAnchor>
  <cdr:relSizeAnchor xmlns:cdr="http://schemas.openxmlformats.org/drawingml/2006/chartDrawing">
    <cdr:from>
      <cdr:x>0.75484</cdr:x>
      <cdr:y>0.37255</cdr:y>
    </cdr:from>
    <cdr:to>
      <cdr:x>0.87139</cdr:x>
      <cdr:y>0.4287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3681219" y="1327152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0.03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0.24113</cdr:x>
      <cdr:y>0.4287</cdr:y>
    </cdr:from>
    <cdr:to>
      <cdr:x>0.35768</cdr:x>
      <cdr:y>0.48485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1175942" y="1527184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0.03</a:t>
          </a:r>
        </a:p>
      </cdr:txBody>
    </cdr:sp>
  </cdr:relSizeAnchor>
  <cdr:relSizeAnchor xmlns:cdr="http://schemas.openxmlformats.org/drawingml/2006/chartDrawing">
    <cdr:from>
      <cdr:x>0.23006</cdr:x>
      <cdr:y>0.6025</cdr:y>
    </cdr:from>
    <cdr:to>
      <cdr:x>0.34661</cdr:x>
      <cdr:y>0.65865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1121962" y="2146305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0.08</a:t>
          </a: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0.77209</cdr:x>
      <cdr:y>0.54902</cdr:y>
    </cdr:from>
    <cdr:to>
      <cdr:x>0.88864</cdr:x>
      <cdr:y>0.60517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765310" y="1955808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0.04</a:t>
          </a:r>
        </a:p>
      </cdr:txBody>
    </cdr:sp>
  </cdr:relSizeAnchor>
  <cdr:relSizeAnchor xmlns:cdr="http://schemas.openxmlformats.org/drawingml/2006/chartDrawing">
    <cdr:from>
      <cdr:x>0.69625</cdr:x>
      <cdr:y>0.46346</cdr:y>
    </cdr:from>
    <cdr:to>
      <cdr:x>0.8128</cdr:x>
      <cdr:y>0.51961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3395469" y="1651002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0.16</a:t>
          </a: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0.77238</cdr:x>
      <cdr:y>0.52763</cdr:y>
    </cdr:from>
    <cdr:to>
      <cdr:x>0.88893</cdr:x>
      <cdr:y>0.58378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766742" y="1879609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0.14</a:t>
          </a:r>
        </a:p>
      </cdr:txBody>
    </cdr:sp>
  </cdr:relSizeAnchor>
  <cdr:relSizeAnchor xmlns:cdr="http://schemas.openxmlformats.org/drawingml/2006/chartDrawing">
    <cdr:from>
      <cdr:x>0.77498</cdr:x>
      <cdr:y>0.77095</cdr:y>
    </cdr:from>
    <cdr:to>
      <cdr:x>0.89153</cdr:x>
      <cdr:y>0.8271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3779437" y="2746380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0.46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0.77404</cdr:x>
      <cdr:y>0.72817</cdr:y>
    </cdr:from>
    <cdr:to>
      <cdr:x>0.89059</cdr:x>
      <cdr:y>0.78432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774835" y="2593983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0.17</a:t>
          </a:r>
        </a:p>
      </cdr:txBody>
    </cdr:sp>
  </cdr:relSizeAnchor>
  <cdr:relSizeAnchor xmlns:cdr="http://schemas.openxmlformats.org/drawingml/2006/chartDrawing">
    <cdr:from>
      <cdr:x>0.77242</cdr:x>
      <cdr:y>0.63726</cdr:y>
    </cdr:from>
    <cdr:to>
      <cdr:x>0.88897</cdr:x>
      <cdr:y>0.69341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3766944" y="2270127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0.32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0.88368</cdr:x>
      <cdr:y>0.36453</cdr:y>
    </cdr:from>
    <cdr:to>
      <cdr:x>1</cdr:x>
      <cdr:y>0.42068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4305323" y="1298575"/>
          <a:ext cx="566715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0.18</a:t>
          </a:r>
        </a:p>
      </cdr:txBody>
    </cdr:sp>
  </cdr:relSizeAnchor>
  <cdr:relSizeAnchor xmlns:cdr="http://schemas.openxmlformats.org/drawingml/2006/chartDrawing">
    <cdr:from>
      <cdr:x>0.88368</cdr:x>
      <cdr:y>0.73619</cdr:y>
    </cdr:from>
    <cdr:to>
      <cdr:x>1</cdr:x>
      <cdr:y>0.79234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4305323" y="2622550"/>
          <a:ext cx="566715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0.07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0.77433</cdr:x>
      <cdr:y>0.23351</cdr:y>
    </cdr:from>
    <cdr:to>
      <cdr:x>0.89088</cdr:x>
      <cdr:y>0.28966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776267" y="831859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0.41</a:t>
          </a:r>
        </a:p>
      </cdr:txBody>
    </cdr:sp>
  </cdr:relSizeAnchor>
  <cdr:relSizeAnchor xmlns:cdr="http://schemas.openxmlformats.org/drawingml/2006/chartDrawing">
    <cdr:from>
      <cdr:x>0.77108</cdr:x>
      <cdr:y>0.36186</cdr:y>
    </cdr:from>
    <cdr:to>
      <cdr:x>0.88763</cdr:x>
      <cdr:y>0.41801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3760387" y="1289055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0.43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0.77404</cdr:x>
      <cdr:y>0.71212</cdr:y>
    </cdr:from>
    <cdr:to>
      <cdr:x>0.89059</cdr:x>
      <cdr:y>0.76827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774835" y="2536833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0.15</a:t>
          </a:r>
        </a:p>
      </cdr:txBody>
    </cdr:sp>
  </cdr:relSizeAnchor>
  <cdr:relSizeAnchor xmlns:cdr="http://schemas.openxmlformats.org/drawingml/2006/chartDrawing">
    <cdr:from>
      <cdr:x>0.77437</cdr:x>
      <cdr:y>0.48752</cdr:y>
    </cdr:from>
    <cdr:to>
      <cdr:x>0.89092</cdr:x>
      <cdr:y>0.54367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3776469" y="1736727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0.40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0.77238</cdr:x>
      <cdr:y>0.45544</cdr:y>
    </cdr:from>
    <cdr:to>
      <cdr:x>0.88893</cdr:x>
      <cdr:y>0.51159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766742" y="1622434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0.61</a:t>
          </a:r>
        </a:p>
      </cdr:txBody>
    </cdr:sp>
  </cdr:relSizeAnchor>
  <cdr:relSizeAnchor xmlns:cdr="http://schemas.openxmlformats.org/drawingml/2006/chartDrawing">
    <cdr:from>
      <cdr:x>0.77108</cdr:x>
      <cdr:y>0.58645</cdr:y>
    </cdr:from>
    <cdr:to>
      <cdr:x>0.88763</cdr:x>
      <cdr:y>0.6426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3760387" y="2089155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0.09</a:t>
          </a: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0.77013</cdr:x>
      <cdr:y>0.54635</cdr:y>
    </cdr:from>
    <cdr:to>
      <cdr:x>0.88668</cdr:x>
      <cdr:y>0.6025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755785" y="1946283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0.08</a:t>
          </a:r>
        </a:p>
      </cdr:txBody>
    </cdr:sp>
  </cdr:relSizeAnchor>
  <cdr:relSizeAnchor xmlns:cdr="http://schemas.openxmlformats.org/drawingml/2006/chartDrawing">
    <cdr:from>
      <cdr:x>0.76852</cdr:x>
      <cdr:y>0.34314</cdr:y>
    </cdr:from>
    <cdr:to>
      <cdr:x>0.88507</cdr:x>
      <cdr:y>0.39929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3747894" y="1222377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0.02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0.77043</cdr:x>
      <cdr:y>0.47148</cdr:y>
    </cdr:from>
    <cdr:to>
      <cdr:x>0.88698</cdr:x>
      <cdr:y>0.52763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757217" y="1679584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0.60</a:t>
          </a:r>
        </a:p>
      </cdr:txBody>
    </cdr:sp>
  </cdr:relSizeAnchor>
  <cdr:relSizeAnchor xmlns:cdr="http://schemas.openxmlformats.org/drawingml/2006/chartDrawing">
    <cdr:from>
      <cdr:x>0.77498</cdr:x>
      <cdr:y>0.7549</cdr:y>
    </cdr:from>
    <cdr:to>
      <cdr:x>0.89153</cdr:x>
      <cdr:y>0.81105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3779437" y="2689230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0.63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0.77404</cdr:x>
      <cdr:y>0.59982</cdr:y>
    </cdr:from>
    <cdr:to>
      <cdr:x>0.89059</cdr:x>
      <cdr:y>0.65597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774835" y="2136783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0.06</a:t>
          </a:r>
        </a:p>
      </cdr:txBody>
    </cdr:sp>
  </cdr:relSizeAnchor>
  <cdr:relSizeAnchor xmlns:cdr="http://schemas.openxmlformats.org/drawingml/2006/chartDrawing">
    <cdr:from>
      <cdr:x>0.77437</cdr:x>
      <cdr:y>0.36988</cdr:y>
    </cdr:from>
    <cdr:to>
      <cdr:x>0.89092</cdr:x>
      <cdr:y>0.42603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3776469" y="1317627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0.38</a:t>
          </a: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0.77433</cdr:x>
      <cdr:y>0.18004</cdr:y>
    </cdr:from>
    <cdr:to>
      <cdr:x>0.89088</cdr:x>
      <cdr:y>0.23619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776267" y="641359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0.15</a:t>
          </a:r>
        </a:p>
      </cdr:txBody>
    </cdr:sp>
  </cdr:relSizeAnchor>
  <cdr:relSizeAnchor xmlns:cdr="http://schemas.openxmlformats.org/drawingml/2006/chartDrawing">
    <cdr:from>
      <cdr:x>0.77303</cdr:x>
      <cdr:y>0.34314</cdr:y>
    </cdr:from>
    <cdr:to>
      <cdr:x>0.88958</cdr:x>
      <cdr:y>0.39929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3769912" y="1222380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0.04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0.77013</cdr:x>
      <cdr:y>0.37255</cdr:y>
    </cdr:from>
    <cdr:to>
      <cdr:x>0.88668</cdr:x>
      <cdr:y>0.4287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755785" y="1327158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0.14</a:t>
          </a:r>
        </a:p>
      </cdr:txBody>
    </cdr:sp>
  </cdr:relSizeAnchor>
  <cdr:relSizeAnchor xmlns:cdr="http://schemas.openxmlformats.org/drawingml/2006/chartDrawing">
    <cdr:from>
      <cdr:x>0.76852</cdr:x>
      <cdr:y>0.49554</cdr:y>
    </cdr:from>
    <cdr:to>
      <cdr:x>0.88507</cdr:x>
      <cdr:y>0.55169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3747894" y="1765302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0.03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0.77238</cdr:x>
      <cdr:y>0.34581</cdr:y>
    </cdr:from>
    <cdr:to>
      <cdr:x>0.88893</cdr:x>
      <cdr:y>0.40196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766742" y="1231909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0.00</a:t>
          </a:r>
        </a:p>
      </cdr:txBody>
    </cdr:sp>
  </cdr:relSizeAnchor>
  <cdr:relSizeAnchor xmlns:cdr="http://schemas.openxmlformats.org/drawingml/2006/chartDrawing">
    <cdr:from>
      <cdr:x>0.77303</cdr:x>
      <cdr:y>0.58913</cdr:y>
    </cdr:from>
    <cdr:to>
      <cdr:x>0.88958</cdr:x>
      <cdr:y>0.64528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3769912" y="2098680"/>
          <a:ext cx="568391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0.03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0.88368</cdr:x>
      <cdr:y>0.54635</cdr:y>
    </cdr:from>
    <cdr:to>
      <cdr:x>1</cdr:x>
      <cdr:y>0.6025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4305323" y="1946275"/>
          <a:ext cx="566715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0.00</a:t>
          </a:r>
        </a:p>
      </cdr:txBody>
    </cdr:sp>
  </cdr:relSizeAnchor>
  <cdr:relSizeAnchor xmlns:cdr="http://schemas.openxmlformats.org/drawingml/2006/chartDrawing">
    <cdr:from>
      <cdr:x>0.88368</cdr:x>
      <cdr:y>0.72816</cdr:y>
    </cdr:from>
    <cdr:to>
      <cdr:x>1</cdr:x>
      <cdr:y>0.78431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4305323" y="2593975"/>
          <a:ext cx="566715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0.00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0.88368</cdr:x>
      <cdr:y>0.6738</cdr:y>
    </cdr:from>
    <cdr:to>
      <cdr:x>1</cdr:x>
      <cdr:y>0.72995</cdr:y>
    </cdr:to>
    <cdr:sp macro="" textlink="">
      <cdr:nvSpPr>
        <cdr:cNvPr id="8" name="Tekstvak 7"/>
        <cdr:cNvSpPr txBox="1"/>
      </cdr:nvSpPr>
      <cdr:spPr>
        <a:xfrm xmlns:a="http://schemas.openxmlformats.org/drawingml/2006/main">
          <a:off x="4305300" y="2400299"/>
          <a:ext cx="566738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0.06</a:t>
          </a:r>
        </a:p>
      </cdr:txBody>
    </cdr:sp>
  </cdr:relSizeAnchor>
  <cdr:relSizeAnchor xmlns:cdr="http://schemas.openxmlformats.org/drawingml/2006/chartDrawing">
    <cdr:from>
      <cdr:x>0.88368</cdr:x>
      <cdr:y>0.82442</cdr:y>
    </cdr:from>
    <cdr:to>
      <cdr:x>1</cdr:x>
      <cdr:y>0.88057</cdr:y>
    </cdr:to>
    <cdr:sp macro="" textlink="">
      <cdr:nvSpPr>
        <cdr:cNvPr id="9" name="Tekstvak 1"/>
        <cdr:cNvSpPr txBox="1"/>
      </cdr:nvSpPr>
      <cdr:spPr>
        <a:xfrm xmlns:a="http://schemas.openxmlformats.org/drawingml/2006/main">
          <a:off x="4305300" y="2936875"/>
          <a:ext cx="566738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0.11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0.88368</cdr:x>
      <cdr:y>0.68004</cdr:y>
    </cdr:from>
    <cdr:to>
      <cdr:x>1</cdr:x>
      <cdr:y>0.73619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4305323" y="2422525"/>
          <a:ext cx="566715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0.07</a:t>
          </a:r>
        </a:p>
      </cdr:txBody>
    </cdr:sp>
  </cdr:relSizeAnchor>
  <cdr:relSizeAnchor xmlns:cdr="http://schemas.openxmlformats.org/drawingml/2006/chartDrawing">
    <cdr:from>
      <cdr:x>0.88368</cdr:x>
      <cdr:y>0.78699</cdr:y>
    </cdr:from>
    <cdr:to>
      <cdr:x>1</cdr:x>
      <cdr:y>0.84314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4305323" y="2803525"/>
          <a:ext cx="566715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0.06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0.88368</cdr:x>
      <cdr:y>0.40998</cdr:y>
    </cdr:from>
    <cdr:to>
      <cdr:x>1</cdr:x>
      <cdr:y>0.46613</cdr:y>
    </cdr:to>
    <cdr:sp macro="" textlink="">
      <cdr:nvSpPr>
        <cdr:cNvPr id="4" name="Tekstvak 1"/>
        <cdr:cNvSpPr txBox="1"/>
      </cdr:nvSpPr>
      <cdr:spPr>
        <a:xfrm xmlns:a="http://schemas.openxmlformats.org/drawingml/2006/main">
          <a:off x="4305323" y="1460500"/>
          <a:ext cx="566715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0.01</a:t>
          </a:r>
        </a:p>
      </cdr:txBody>
    </cdr:sp>
  </cdr:relSizeAnchor>
  <cdr:relSizeAnchor xmlns:cdr="http://schemas.openxmlformats.org/drawingml/2006/chartDrawing">
    <cdr:from>
      <cdr:x>0.88368</cdr:x>
      <cdr:y>0.7549</cdr:y>
    </cdr:from>
    <cdr:to>
      <cdr:x>1</cdr:x>
      <cdr:y>0.81105</cdr:y>
    </cdr:to>
    <cdr:sp macro="" textlink="">
      <cdr:nvSpPr>
        <cdr:cNvPr id="5" name="Tekstvak 1"/>
        <cdr:cNvSpPr txBox="1"/>
      </cdr:nvSpPr>
      <cdr:spPr>
        <a:xfrm xmlns:a="http://schemas.openxmlformats.org/drawingml/2006/main">
          <a:off x="4305323" y="2689225"/>
          <a:ext cx="566715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0.13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0.88368</cdr:x>
      <cdr:y>0.31105</cdr:y>
    </cdr:from>
    <cdr:to>
      <cdr:x>1</cdr:x>
      <cdr:y>0.3672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4305300" y="1108075"/>
          <a:ext cx="566738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0.13</a:t>
          </a:r>
        </a:p>
      </cdr:txBody>
    </cdr:sp>
  </cdr:relSizeAnchor>
  <cdr:relSizeAnchor xmlns:cdr="http://schemas.openxmlformats.org/drawingml/2006/chartDrawing">
    <cdr:from>
      <cdr:x>0.88368</cdr:x>
      <cdr:y>0.66666</cdr:y>
    </cdr:from>
    <cdr:to>
      <cdr:x>1</cdr:x>
      <cdr:y>0.72281</cdr:y>
    </cdr:to>
    <cdr:sp macro="" textlink="">
      <cdr:nvSpPr>
        <cdr:cNvPr id="3" name="Tekstvak 1"/>
        <cdr:cNvSpPr txBox="1"/>
      </cdr:nvSpPr>
      <cdr:spPr>
        <a:xfrm xmlns:a="http://schemas.openxmlformats.org/drawingml/2006/main">
          <a:off x="4309531" y="2374885"/>
          <a:ext cx="567269" cy="200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</a:t>
          </a:r>
          <a:r>
            <a:rPr lang="nl-NL" sz="800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nl-NL" sz="8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= 0.26</a:t>
          </a:r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workbookViewId="0">
      <selection activeCell="D38" sqref="D38"/>
    </sheetView>
  </sheetViews>
  <sheetFormatPr defaultRowHeight="12.75" x14ac:dyDescent="0.2"/>
  <cols>
    <col min="1" max="1" width="5.85546875" customWidth="1"/>
    <col min="2" max="2" width="20.42578125" customWidth="1"/>
    <col min="3" max="3" width="17.140625" customWidth="1"/>
    <col min="4" max="4" width="13.28515625" customWidth="1"/>
    <col min="5" max="5" width="12.28515625" customWidth="1"/>
    <col min="6" max="6" width="11" customWidth="1"/>
    <col min="7" max="7" width="15.28515625" customWidth="1"/>
    <col min="8" max="8" width="14.5703125" customWidth="1"/>
    <col min="9" max="9" width="33.28515625" customWidth="1"/>
    <col min="10" max="10" width="20.85546875" customWidth="1"/>
    <col min="11" max="11" width="27.140625" customWidth="1"/>
    <col min="12" max="12" width="36.28515625" customWidth="1"/>
    <col min="13" max="13" width="8.85546875" customWidth="1"/>
    <col min="14" max="14" width="10.140625" customWidth="1"/>
    <col min="15" max="15" width="6.28515625" customWidth="1"/>
    <col min="16" max="16" width="10.140625" customWidth="1"/>
    <col min="17" max="17" width="11.42578125" customWidth="1"/>
    <col min="18" max="18" width="10.85546875" customWidth="1"/>
    <col min="19" max="19" width="26" customWidth="1"/>
    <col min="20" max="20" width="30.140625" customWidth="1"/>
  </cols>
  <sheetData>
    <row r="1" spans="1:20" x14ac:dyDescent="0.2">
      <c r="B1" s="1" t="s">
        <v>0</v>
      </c>
      <c r="C1" s="2" t="s">
        <v>1</v>
      </c>
      <c r="D1" s="1" t="s">
        <v>2</v>
      </c>
      <c r="E1" s="1"/>
      <c r="F1" s="2" t="s">
        <v>3</v>
      </c>
      <c r="G1" s="2"/>
      <c r="H1" s="2"/>
      <c r="I1" s="1" t="s">
        <v>4</v>
      </c>
      <c r="J1" s="3" t="s">
        <v>5</v>
      </c>
      <c r="K1" s="1" t="s">
        <v>6</v>
      </c>
      <c r="L1" s="3" t="s">
        <v>7</v>
      </c>
      <c r="M1" s="1" t="s">
        <v>8</v>
      </c>
      <c r="N1" s="1"/>
      <c r="O1" s="1"/>
      <c r="P1" s="3" t="s">
        <v>9</v>
      </c>
      <c r="Q1" s="3"/>
      <c r="R1" s="3"/>
      <c r="S1" s="1" t="s">
        <v>10</v>
      </c>
      <c r="T1" s="3" t="s">
        <v>11</v>
      </c>
    </row>
    <row r="2" spans="1:20" x14ac:dyDescent="0.2">
      <c r="A2" s="4" t="s">
        <v>12</v>
      </c>
      <c r="B2" s="1" t="s">
        <v>13</v>
      </c>
      <c r="C2" s="2" t="s">
        <v>14</v>
      </c>
      <c r="D2" s="1" t="s">
        <v>15</v>
      </c>
      <c r="E2" s="1" t="s">
        <v>16</v>
      </c>
      <c r="F2" s="2" t="s">
        <v>17</v>
      </c>
      <c r="G2" s="2" t="s">
        <v>18</v>
      </c>
      <c r="H2" s="2" t="s">
        <v>19</v>
      </c>
      <c r="I2" s="1" t="s">
        <v>20</v>
      </c>
      <c r="J2" s="3" t="s">
        <v>21</v>
      </c>
      <c r="K2" s="1" t="s">
        <v>22</v>
      </c>
      <c r="L2" s="3" t="s">
        <v>23</v>
      </c>
      <c r="M2" s="1" t="s">
        <v>24</v>
      </c>
      <c r="N2" s="1" t="s">
        <v>25</v>
      </c>
      <c r="O2" s="1" t="s">
        <v>26</v>
      </c>
      <c r="P2" s="3" t="s">
        <v>27</v>
      </c>
      <c r="Q2" s="3" t="s">
        <v>28</v>
      </c>
      <c r="R2" s="3" t="s">
        <v>29</v>
      </c>
      <c r="S2" s="1" t="s">
        <v>30</v>
      </c>
      <c r="T2" s="3" t="s">
        <v>31</v>
      </c>
    </row>
    <row r="3" spans="1:20" x14ac:dyDescent="0.2">
      <c r="A3" s="6">
        <v>1990</v>
      </c>
      <c r="B3" s="6">
        <v>0</v>
      </c>
      <c r="C3" s="6"/>
      <c r="D3" s="6"/>
      <c r="E3" s="6">
        <v>0</v>
      </c>
      <c r="F3" s="6">
        <v>1</v>
      </c>
      <c r="G3" s="6">
        <v>0</v>
      </c>
      <c r="H3" s="6">
        <v>1</v>
      </c>
      <c r="I3" s="6"/>
      <c r="J3" s="6">
        <v>0</v>
      </c>
      <c r="K3" s="6">
        <v>1</v>
      </c>
      <c r="L3" s="6"/>
      <c r="M3" s="6">
        <v>0</v>
      </c>
      <c r="N3" s="6">
        <v>1</v>
      </c>
      <c r="O3" s="6">
        <v>0</v>
      </c>
      <c r="P3" s="6">
        <v>0</v>
      </c>
      <c r="Q3" s="6"/>
      <c r="R3" s="6">
        <v>0</v>
      </c>
      <c r="S3" s="6"/>
      <c r="T3" s="6">
        <v>1</v>
      </c>
    </row>
    <row r="4" spans="1:20" x14ac:dyDescent="0.2">
      <c r="A4" s="6">
        <v>1991</v>
      </c>
      <c r="B4" s="6">
        <v>0</v>
      </c>
      <c r="C4" s="6"/>
      <c r="D4" s="6"/>
      <c r="E4" s="6">
        <v>2</v>
      </c>
      <c r="F4" s="6">
        <v>2</v>
      </c>
      <c r="G4" s="6">
        <v>0</v>
      </c>
      <c r="H4" s="6">
        <v>3</v>
      </c>
      <c r="I4" s="6"/>
      <c r="J4" s="6">
        <v>4</v>
      </c>
      <c r="K4" s="6">
        <v>3</v>
      </c>
      <c r="L4" s="6"/>
      <c r="M4" s="6">
        <v>3</v>
      </c>
      <c r="N4" s="6">
        <v>2</v>
      </c>
      <c r="O4" s="6">
        <v>1</v>
      </c>
      <c r="P4" s="6">
        <v>4</v>
      </c>
      <c r="Q4" s="6"/>
      <c r="R4" s="6">
        <v>6</v>
      </c>
      <c r="S4" s="6"/>
      <c r="T4" s="6">
        <v>3</v>
      </c>
    </row>
    <row r="5" spans="1:20" x14ac:dyDescent="0.2">
      <c r="A5" s="6">
        <v>1992</v>
      </c>
      <c r="B5" s="6">
        <v>0</v>
      </c>
      <c r="C5" s="6"/>
      <c r="D5" s="6"/>
      <c r="E5" s="6">
        <v>0</v>
      </c>
      <c r="F5" s="6">
        <v>0</v>
      </c>
      <c r="G5" s="6">
        <v>0</v>
      </c>
      <c r="H5" s="6">
        <v>2</v>
      </c>
      <c r="I5" s="6"/>
      <c r="J5" s="6">
        <v>3</v>
      </c>
      <c r="K5" s="6">
        <v>3</v>
      </c>
      <c r="L5" s="6"/>
      <c r="M5" s="6">
        <v>2</v>
      </c>
      <c r="N5" s="6">
        <v>2</v>
      </c>
      <c r="O5" s="6">
        <v>1</v>
      </c>
      <c r="P5" s="6">
        <v>1</v>
      </c>
      <c r="Q5" s="6"/>
      <c r="R5" s="6">
        <v>7</v>
      </c>
      <c r="S5" s="6"/>
      <c r="T5" s="6">
        <v>1</v>
      </c>
    </row>
    <row r="6" spans="1:20" x14ac:dyDescent="0.2">
      <c r="A6" s="6">
        <v>1993</v>
      </c>
      <c r="B6" s="6">
        <v>1</v>
      </c>
      <c r="C6" s="6"/>
      <c r="D6" s="6"/>
      <c r="E6" s="6">
        <v>0</v>
      </c>
      <c r="F6" s="6">
        <v>1</v>
      </c>
      <c r="G6" s="6">
        <v>0</v>
      </c>
      <c r="H6" s="6">
        <v>1</v>
      </c>
      <c r="I6" s="6"/>
      <c r="J6" s="6">
        <v>2</v>
      </c>
      <c r="K6" s="6">
        <v>2</v>
      </c>
      <c r="L6" s="6"/>
      <c r="M6" s="6">
        <v>0</v>
      </c>
      <c r="N6" s="6">
        <v>1</v>
      </c>
      <c r="O6" s="6">
        <v>0</v>
      </c>
      <c r="P6" s="6">
        <v>2</v>
      </c>
      <c r="Q6" s="6"/>
      <c r="R6" s="6">
        <v>6</v>
      </c>
      <c r="S6" s="6"/>
      <c r="T6" s="6">
        <v>1</v>
      </c>
    </row>
    <row r="7" spans="1:20" x14ac:dyDescent="0.2">
      <c r="A7" s="6">
        <v>1994</v>
      </c>
      <c r="B7" s="6">
        <v>0</v>
      </c>
      <c r="C7" s="6"/>
      <c r="D7" s="6"/>
      <c r="E7" s="6">
        <v>0</v>
      </c>
      <c r="F7" s="6">
        <v>0</v>
      </c>
      <c r="G7" s="6">
        <v>0</v>
      </c>
      <c r="H7" s="6">
        <v>0</v>
      </c>
      <c r="I7" s="6"/>
      <c r="J7" s="6">
        <v>1</v>
      </c>
      <c r="K7" s="6">
        <v>3</v>
      </c>
      <c r="L7" s="6"/>
      <c r="M7" s="6">
        <v>0</v>
      </c>
      <c r="N7" s="6">
        <v>1</v>
      </c>
      <c r="O7" s="6">
        <v>0</v>
      </c>
      <c r="P7" s="6">
        <v>4</v>
      </c>
      <c r="Q7" s="6"/>
      <c r="R7" s="6">
        <v>5</v>
      </c>
      <c r="S7" s="6"/>
      <c r="T7" s="6">
        <v>1</v>
      </c>
    </row>
    <row r="8" spans="1:20" x14ac:dyDescent="0.2">
      <c r="A8" s="6">
        <v>1995</v>
      </c>
      <c r="B8" s="6">
        <v>0</v>
      </c>
      <c r="C8" s="6"/>
      <c r="D8" s="6"/>
      <c r="E8" s="6">
        <v>0</v>
      </c>
      <c r="F8" s="6">
        <v>0</v>
      </c>
      <c r="G8" s="6">
        <v>0</v>
      </c>
      <c r="H8" s="6">
        <v>2</v>
      </c>
      <c r="I8" s="6"/>
      <c r="J8" s="6">
        <v>3</v>
      </c>
      <c r="K8" s="6">
        <v>2</v>
      </c>
      <c r="L8" s="6"/>
      <c r="M8" s="6">
        <v>0</v>
      </c>
      <c r="N8" s="6">
        <v>2</v>
      </c>
      <c r="O8" s="6">
        <v>0</v>
      </c>
      <c r="P8" s="6">
        <v>9</v>
      </c>
      <c r="Q8" s="6"/>
      <c r="R8" s="6">
        <v>7</v>
      </c>
      <c r="S8" s="6"/>
      <c r="T8" s="6">
        <v>3</v>
      </c>
    </row>
    <row r="9" spans="1:20" x14ac:dyDescent="0.2">
      <c r="A9" s="6">
        <v>1996</v>
      </c>
      <c r="B9" s="6">
        <v>0</v>
      </c>
      <c r="C9" s="6"/>
      <c r="D9" s="6"/>
      <c r="E9" s="6">
        <v>0</v>
      </c>
      <c r="F9" s="6">
        <v>0</v>
      </c>
      <c r="G9" s="6">
        <v>0</v>
      </c>
      <c r="H9" s="6">
        <v>5</v>
      </c>
      <c r="I9" s="6"/>
      <c r="J9" s="6">
        <v>3</v>
      </c>
      <c r="K9" s="6">
        <v>4</v>
      </c>
      <c r="L9" s="6"/>
      <c r="M9" s="6">
        <v>0</v>
      </c>
      <c r="N9" s="6">
        <v>2</v>
      </c>
      <c r="O9" s="6">
        <v>0</v>
      </c>
      <c r="P9" s="6">
        <v>4</v>
      </c>
      <c r="Q9" s="6"/>
      <c r="R9" s="6">
        <v>8</v>
      </c>
      <c r="S9" s="6"/>
      <c r="T9" s="6">
        <v>4</v>
      </c>
    </row>
    <row r="10" spans="1:20" x14ac:dyDescent="0.2">
      <c r="A10" s="6">
        <v>1997</v>
      </c>
      <c r="B10" s="6">
        <v>1</v>
      </c>
      <c r="C10" s="6"/>
      <c r="D10" s="6"/>
      <c r="E10" s="6">
        <v>0</v>
      </c>
      <c r="F10" s="6">
        <v>1</v>
      </c>
      <c r="G10" s="6">
        <v>0</v>
      </c>
      <c r="H10" s="6">
        <v>1</v>
      </c>
      <c r="I10" s="6"/>
      <c r="J10" s="6">
        <v>2</v>
      </c>
      <c r="K10" s="6">
        <v>5</v>
      </c>
      <c r="L10" s="6"/>
      <c r="M10" s="6">
        <v>2</v>
      </c>
      <c r="N10" s="6">
        <v>3</v>
      </c>
      <c r="O10" s="6">
        <v>2</v>
      </c>
      <c r="P10" s="6">
        <v>4</v>
      </c>
      <c r="Q10" s="6"/>
      <c r="R10" s="6">
        <v>2</v>
      </c>
      <c r="S10" s="6"/>
      <c r="T10" s="6">
        <v>2</v>
      </c>
    </row>
    <row r="11" spans="1:20" x14ac:dyDescent="0.2">
      <c r="A11" s="6">
        <v>1998</v>
      </c>
      <c r="B11" s="6">
        <v>0</v>
      </c>
      <c r="C11" s="6"/>
      <c r="D11" s="6"/>
      <c r="E11" s="6">
        <v>0</v>
      </c>
      <c r="F11" s="6">
        <v>0</v>
      </c>
      <c r="G11" s="6">
        <v>0</v>
      </c>
      <c r="H11" s="6">
        <v>3</v>
      </c>
      <c r="I11" s="6"/>
      <c r="J11" s="6">
        <v>2</v>
      </c>
      <c r="K11" s="6">
        <v>4</v>
      </c>
      <c r="L11" s="6"/>
      <c r="M11" s="6">
        <v>0</v>
      </c>
      <c r="N11" s="6">
        <v>2</v>
      </c>
      <c r="O11" s="6">
        <v>1</v>
      </c>
      <c r="P11" s="6">
        <v>2</v>
      </c>
      <c r="Q11" s="6"/>
      <c r="R11" s="6">
        <v>6</v>
      </c>
      <c r="S11" s="6"/>
      <c r="T11" s="6">
        <v>1</v>
      </c>
    </row>
    <row r="12" spans="1:20" x14ac:dyDescent="0.2">
      <c r="A12" s="6">
        <v>1999</v>
      </c>
      <c r="B12" s="6">
        <v>0</v>
      </c>
      <c r="C12" s="6"/>
      <c r="D12" s="6"/>
      <c r="E12" s="6">
        <v>0</v>
      </c>
      <c r="F12" s="6">
        <v>0</v>
      </c>
      <c r="G12" s="6">
        <v>0</v>
      </c>
      <c r="H12" s="6">
        <v>1</v>
      </c>
      <c r="I12" s="6"/>
      <c r="J12" s="6">
        <v>1</v>
      </c>
      <c r="K12" s="6">
        <v>4</v>
      </c>
      <c r="L12" s="6"/>
      <c r="M12" s="6">
        <v>1</v>
      </c>
      <c r="N12" s="6">
        <v>2</v>
      </c>
      <c r="O12" s="6">
        <v>1</v>
      </c>
      <c r="P12" s="6">
        <v>3</v>
      </c>
      <c r="Q12" s="6"/>
      <c r="R12" s="6">
        <v>7</v>
      </c>
      <c r="S12" s="6"/>
      <c r="T12" s="6">
        <v>1</v>
      </c>
    </row>
    <row r="13" spans="1:20" x14ac:dyDescent="0.2">
      <c r="A13" s="6">
        <v>2000</v>
      </c>
      <c r="B13" s="6">
        <v>0</v>
      </c>
      <c r="C13" s="6"/>
      <c r="D13" s="6"/>
      <c r="E13" s="6">
        <v>0</v>
      </c>
      <c r="F13" s="6">
        <v>0</v>
      </c>
      <c r="G13" s="6">
        <v>0</v>
      </c>
      <c r="H13" s="6">
        <v>1</v>
      </c>
      <c r="I13" s="6"/>
      <c r="J13" s="6">
        <v>6</v>
      </c>
      <c r="K13" s="6">
        <v>1</v>
      </c>
      <c r="L13" s="6"/>
      <c r="M13" s="6">
        <v>0</v>
      </c>
      <c r="N13" s="6">
        <v>0</v>
      </c>
      <c r="O13" s="6">
        <v>0</v>
      </c>
      <c r="P13" s="6">
        <v>3</v>
      </c>
      <c r="Q13" s="6"/>
      <c r="R13" s="6">
        <v>2</v>
      </c>
      <c r="S13" s="6"/>
      <c r="T13" s="6">
        <v>2</v>
      </c>
    </row>
    <row r="14" spans="1:20" x14ac:dyDescent="0.2">
      <c r="A14" s="6">
        <v>2001</v>
      </c>
      <c r="B14" s="6">
        <v>2</v>
      </c>
      <c r="C14" s="6"/>
      <c r="D14" s="6"/>
      <c r="E14" s="6">
        <v>1</v>
      </c>
      <c r="F14" s="6">
        <v>0</v>
      </c>
      <c r="G14" s="6">
        <v>0</v>
      </c>
      <c r="H14" s="6">
        <v>3</v>
      </c>
      <c r="I14" s="6"/>
      <c r="J14" s="6">
        <v>5</v>
      </c>
      <c r="K14" s="6">
        <v>3</v>
      </c>
      <c r="L14" s="6"/>
      <c r="M14" s="6">
        <v>2</v>
      </c>
      <c r="N14" s="6">
        <v>3</v>
      </c>
      <c r="O14" s="6">
        <v>2</v>
      </c>
      <c r="P14" s="6">
        <v>7</v>
      </c>
      <c r="Q14" s="6"/>
      <c r="R14" s="6">
        <v>4</v>
      </c>
      <c r="S14" s="6"/>
      <c r="T14" s="6">
        <v>3</v>
      </c>
    </row>
    <row r="15" spans="1:20" x14ac:dyDescent="0.2">
      <c r="A15" s="6">
        <v>2002</v>
      </c>
      <c r="B15" s="6">
        <v>0</v>
      </c>
      <c r="C15" s="6"/>
      <c r="D15" s="6"/>
      <c r="E15" s="6">
        <v>0</v>
      </c>
      <c r="F15" s="6">
        <v>1</v>
      </c>
      <c r="G15" s="6">
        <v>0</v>
      </c>
      <c r="H15" s="6">
        <v>1</v>
      </c>
      <c r="I15" s="6"/>
      <c r="J15" s="6">
        <v>1</v>
      </c>
      <c r="K15" s="6">
        <v>0</v>
      </c>
      <c r="L15" s="6"/>
      <c r="M15" s="6">
        <v>0</v>
      </c>
      <c r="N15" s="6">
        <v>1</v>
      </c>
      <c r="O15" s="6">
        <v>0</v>
      </c>
      <c r="P15" s="6">
        <v>3</v>
      </c>
      <c r="Q15" s="6"/>
      <c r="R15" s="6">
        <v>3</v>
      </c>
      <c r="S15" s="6"/>
      <c r="T15" s="6">
        <v>0</v>
      </c>
    </row>
    <row r="16" spans="1:20" x14ac:dyDescent="0.2">
      <c r="A16" s="6">
        <v>2003</v>
      </c>
      <c r="B16" s="6">
        <v>0</v>
      </c>
      <c r="C16" s="6"/>
      <c r="D16" s="6"/>
      <c r="E16" s="6">
        <v>0</v>
      </c>
      <c r="F16" s="6">
        <v>0</v>
      </c>
      <c r="G16" s="6">
        <v>0</v>
      </c>
      <c r="H16" s="6">
        <v>3</v>
      </c>
      <c r="I16" s="6"/>
      <c r="J16" s="6">
        <v>2</v>
      </c>
      <c r="K16" s="6">
        <v>4</v>
      </c>
      <c r="L16" s="6"/>
      <c r="M16" s="6">
        <v>1</v>
      </c>
      <c r="N16" s="6">
        <v>3</v>
      </c>
      <c r="O16" s="6">
        <v>2</v>
      </c>
      <c r="P16" s="6">
        <v>4</v>
      </c>
      <c r="Q16" s="6"/>
      <c r="R16" s="6">
        <v>7</v>
      </c>
      <c r="S16" s="6"/>
      <c r="T16" s="6">
        <v>2</v>
      </c>
    </row>
    <row r="17" spans="1:20" x14ac:dyDescent="0.2">
      <c r="A17" s="6">
        <v>2004</v>
      </c>
      <c r="B17" s="6">
        <v>0</v>
      </c>
      <c r="C17" s="6"/>
      <c r="D17" s="6"/>
      <c r="E17" s="6">
        <v>0</v>
      </c>
      <c r="F17" s="6">
        <v>0</v>
      </c>
      <c r="G17" s="6">
        <v>0</v>
      </c>
      <c r="H17" s="6">
        <v>2</v>
      </c>
      <c r="I17" s="6"/>
      <c r="J17" s="6">
        <v>5</v>
      </c>
      <c r="K17" s="6">
        <v>2</v>
      </c>
      <c r="L17" s="6"/>
      <c r="M17" s="6">
        <v>1</v>
      </c>
      <c r="N17" s="6">
        <v>3</v>
      </c>
      <c r="O17" s="6">
        <v>2</v>
      </c>
      <c r="P17" s="6">
        <v>5</v>
      </c>
      <c r="Q17" s="6"/>
      <c r="R17" s="6">
        <v>5</v>
      </c>
      <c r="S17" s="6"/>
      <c r="T17" s="6">
        <v>2</v>
      </c>
    </row>
    <row r="18" spans="1:20" x14ac:dyDescent="0.2">
      <c r="A18" s="6">
        <v>2005</v>
      </c>
      <c r="B18" s="6">
        <v>0</v>
      </c>
      <c r="C18" s="6"/>
      <c r="D18" s="6"/>
      <c r="E18" s="6">
        <v>1</v>
      </c>
      <c r="F18" s="6">
        <v>0</v>
      </c>
      <c r="G18" s="6">
        <v>0</v>
      </c>
      <c r="H18" s="6">
        <v>3</v>
      </c>
      <c r="I18" s="6"/>
      <c r="J18" s="6">
        <v>6</v>
      </c>
      <c r="K18" s="6">
        <v>4</v>
      </c>
      <c r="L18" s="6"/>
      <c r="M18" s="6">
        <v>0</v>
      </c>
      <c r="N18" s="6">
        <v>1</v>
      </c>
      <c r="O18" s="6">
        <v>0</v>
      </c>
      <c r="P18" s="6">
        <v>5</v>
      </c>
      <c r="Q18" s="6"/>
      <c r="R18" s="6">
        <v>5</v>
      </c>
      <c r="S18" s="6"/>
      <c r="T18" s="6">
        <v>1</v>
      </c>
    </row>
    <row r="19" spans="1:20" x14ac:dyDescent="0.2">
      <c r="A19" s="6">
        <v>2006</v>
      </c>
      <c r="B19" s="6">
        <v>0</v>
      </c>
      <c r="C19" s="6"/>
      <c r="D19" s="6"/>
      <c r="E19" s="6">
        <v>0</v>
      </c>
      <c r="F19" s="6">
        <v>0</v>
      </c>
      <c r="G19" s="6">
        <v>0</v>
      </c>
      <c r="H19" s="6">
        <v>0</v>
      </c>
      <c r="I19" s="6"/>
      <c r="J19" s="6">
        <v>2</v>
      </c>
      <c r="K19" s="6">
        <v>0</v>
      </c>
      <c r="L19" s="6"/>
      <c r="M19" s="6">
        <v>0</v>
      </c>
      <c r="N19" s="6">
        <v>0</v>
      </c>
      <c r="O19" s="6">
        <v>0</v>
      </c>
      <c r="P19" s="6">
        <v>3</v>
      </c>
      <c r="Q19" s="6"/>
      <c r="R19" s="6">
        <v>5</v>
      </c>
      <c r="S19" s="6"/>
      <c r="T19" s="6">
        <v>1</v>
      </c>
    </row>
    <row r="20" spans="1:20" x14ac:dyDescent="0.2">
      <c r="A20" s="6">
        <v>2007</v>
      </c>
      <c r="B20" s="6">
        <v>1</v>
      </c>
      <c r="C20" s="6"/>
      <c r="D20" s="6">
        <v>1</v>
      </c>
      <c r="E20" s="6">
        <v>0</v>
      </c>
      <c r="F20" s="6">
        <v>1</v>
      </c>
      <c r="G20" s="6">
        <v>0</v>
      </c>
      <c r="H20" s="6">
        <v>1</v>
      </c>
      <c r="I20" s="6"/>
      <c r="J20" s="6">
        <v>2</v>
      </c>
      <c r="K20" s="6">
        <v>3</v>
      </c>
      <c r="L20" s="6">
        <v>1</v>
      </c>
      <c r="M20" s="6">
        <v>2</v>
      </c>
      <c r="N20" s="6">
        <v>3</v>
      </c>
      <c r="O20" s="6">
        <v>2</v>
      </c>
      <c r="P20" s="6">
        <v>4</v>
      </c>
      <c r="Q20" s="6">
        <v>1</v>
      </c>
      <c r="R20" s="6">
        <v>3</v>
      </c>
      <c r="S20" s="6">
        <v>2</v>
      </c>
      <c r="T20" s="6">
        <v>2</v>
      </c>
    </row>
    <row r="21" spans="1:20" x14ac:dyDescent="0.2">
      <c r="A21" s="6">
        <v>2008</v>
      </c>
      <c r="B21" s="6">
        <v>0</v>
      </c>
      <c r="C21" s="6"/>
      <c r="D21" s="6"/>
      <c r="E21" s="6">
        <v>0</v>
      </c>
      <c r="F21" s="6">
        <v>1</v>
      </c>
      <c r="G21" s="6">
        <v>0</v>
      </c>
      <c r="H21" s="6">
        <v>2</v>
      </c>
      <c r="I21" s="6"/>
      <c r="J21" s="6">
        <v>5</v>
      </c>
      <c r="K21" s="6">
        <v>4</v>
      </c>
      <c r="L21" s="6">
        <v>2</v>
      </c>
      <c r="M21" s="6">
        <v>2</v>
      </c>
      <c r="N21" s="6">
        <v>4</v>
      </c>
      <c r="O21" s="6">
        <v>2</v>
      </c>
      <c r="P21" s="6">
        <v>8</v>
      </c>
      <c r="Q21" s="6">
        <v>2</v>
      </c>
      <c r="R21" s="6">
        <v>8</v>
      </c>
      <c r="S21" s="6">
        <v>4</v>
      </c>
      <c r="T21" s="6">
        <v>2</v>
      </c>
    </row>
    <row r="22" spans="1:20" x14ac:dyDescent="0.2">
      <c r="A22" s="6">
        <v>2009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2</v>
      </c>
      <c r="I22" s="6">
        <v>3</v>
      </c>
      <c r="J22" s="6">
        <v>4</v>
      </c>
      <c r="K22" s="6">
        <v>3</v>
      </c>
      <c r="L22" s="6">
        <v>1</v>
      </c>
      <c r="M22" s="6">
        <v>0</v>
      </c>
      <c r="N22" s="6">
        <v>0</v>
      </c>
      <c r="O22" s="6">
        <v>0</v>
      </c>
      <c r="P22" s="6">
        <v>3</v>
      </c>
      <c r="Q22" s="6">
        <v>0</v>
      </c>
      <c r="R22" s="6">
        <v>4</v>
      </c>
      <c r="S22" s="6">
        <v>5</v>
      </c>
      <c r="T22" s="6">
        <v>1</v>
      </c>
    </row>
    <row r="23" spans="1:20" x14ac:dyDescent="0.2">
      <c r="A23" s="6">
        <v>2010</v>
      </c>
      <c r="B23" s="6">
        <v>0</v>
      </c>
      <c r="C23" s="6">
        <v>0</v>
      </c>
      <c r="D23" s="6">
        <v>1</v>
      </c>
      <c r="E23" s="6">
        <v>1</v>
      </c>
      <c r="F23" s="6">
        <v>2</v>
      </c>
      <c r="G23" s="6">
        <v>0</v>
      </c>
      <c r="H23" s="6">
        <v>3</v>
      </c>
      <c r="I23" s="6">
        <v>2</v>
      </c>
      <c r="J23" s="6">
        <v>5</v>
      </c>
      <c r="K23" s="6">
        <v>3</v>
      </c>
      <c r="L23" s="6">
        <v>1</v>
      </c>
      <c r="M23" s="6">
        <v>2</v>
      </c>
      <c r="N23" s="6">
        <v>3</v>
      </c>
      <c r="O23" s="6">
        <v>2</v>
      </c>
      <c r="P23" s="6">
        <v>4</v>
      </c>
      <c r="Q23" s="6">
        <v>2</v>
      </c>
      <c r="R23" s="6">
        <v>4</v>
      </c>
      <c r="S23" s="6">
        <v>5</v>
      </c>
      <c r="T23" s="6">
        <v>2</v>
      </c>
    </row>
    <row r="24" spans="1:20" x14ac:dyDescent="0.2">
      <c r="A24" s="6">
        <v>2011</v>
      </c>
      <c r="B24" s="6">
        <v>2</v>
      </c>
      <c r="C24" s="6">
        <v>0</v>
      </c>
      <c r="D24" s="6">
        <v>0</v>
      </c>
      <c r="E24" s="6">
        <v>0</v>
      </c>
      <c r="F24" s="6">
        <v>1</v>
      </c>
      <c r="G24" s="6">
        <v>0</v>
      </c>
      <c r="H24" s="6">
        <v>3</v>
      </c>
      <c r="I24" s="6">
        <v>0</v>
      </c>
      <c r="J24" s="6">
        <v>4</v>
      </c>
      <c r="K24" s="6">
        <v>3</v>
      </c>
      <c r="L24" s="6">
        <v>2</v>
      </c>
      <c r="M24" s="6">
        <v>0</v>
      </c>
      <c r="N24" s="6">
        <v>3</v>
      </c>
      <c r="O24" s="6">
        <v>3</v>
      </c>
      <c r="P24" s="6">
        <v>4</v>
      </c>
      <c r="Q24" s="6">
        <v>7</v>
      </c>
      <c r="R24" s="6">
        <v>7</v>
      </c>
      <c r="S24" s="6">
        <v>4</v>
      </c>
      <c r="T24" s="6">
        <v>2</v>
      </c>
    </row>
    <row r="25" spans="1:20" x14ac:dyDescent="0.2">
      <c r="A25" s="6">
        <v>2012</v>
      </c>
      <c r="B25" s="6">
        <v>4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1</v>
      </c>
      <c r="I25" s="6">
        <v>2</v>
      </c>
      <c r="J25" s="6">
        <v>3</v>
      </c>
      <c r="K25" s="6">
        <v>1</v>
      </c>
      <c r="L25" s="6">
        <v>0</v>
      </c>
      <c r="M25" s="6">
        <v>0</v>
      </c>
      <c r="N25" s="6">
        <v>0</v>
      </c>
      <c r="O25" s="6">
        <v>0</v>
      </c>
      <c r="P25" s="6">
        <v>1</v>
      </c>
      <c r="Q25" s="6">
        <v>1</v>
      </c>
      <c r="R25" s="6">
        <v>4</v>
      </c>
      <c r="S25" s="6">
        <v>2</v>
      </c>
      <c r="T25" s="6">
        <v>0</v>
      </c>
    </row>
    <row r="26" spans="1:20" x14ac:dyDescent="0.2">
      <c r="A26" s="6">
        <v>2013</v>
      </c>
      <c r="B26" s="6">
        <v>0</v>
      </c>
      <c r="C26" s="6">
        <v>0</v>
      </c>
      <c r="D26" s="6">
        <v>2</v>
      </c>
      <c r="E26" s="6">
        <v>0</v>
      </c>
      <c r="F26" s="6">
        <v>3</v>
      </c>
      <c r="G26" s="6">
        <v>0</v>
      </c>
      <c r="H26" s="6">
        <v>5</v>
      </c>
      <c r="I26" s="6">
        <v>6</v>
      </c>
      <c r="J26" s="6">
        <v>4</v>
      </c>
      <c r="K26" s="6">
        <v>4</v>
      </c>
      <c r="L26" s="6">
        <v>3</v>
      </c>
      <c r="M26" s="6">
        <v>3</v>
      </c>
      <c r="N26" s="6">
        <v>4</v>
      </c>
      <c r="O26" s="6">
        <v>3</v>
      </c>
      <c r="P26" s="6">
        <v>2</v>
      </c>
      <c r="Q26" s="6">
        <v>1</v>
      </c>
      <c r="R26" s="6">
        <v>6</v>
      </c>
      <c r="S26" s="6">
        <v>6</v>
      </c>
      <c r="T26" s="6">
        <v>4</v>
      </c>
    </row>
    <row r="29" spans="1:20" x14ac:dyDescent="0.2">
      <c r="A29" t="s">
        <v>12</v>
      </c>
      <c r="B29" s="1" t="s">
        <v>0</v>
      </c>
      <c r="C29" s="2" t="s">
        <v>1</v>
      </c>
      <c r="D29" s="1" t="s">
        <v>2</v>
      </c>
      <c r="E29" s="1"/>
      <c r="F29" s="2" t="s">
        <v>3</v>
      </c>
      <c r="G29" s="2"/>
      <c r="H29" s="2"/>
      <c r="I29" s="1" t="s">
        <v>4</v>
      </c>
      <c r="J29" s="3" t="s">
        <v>5</v>
      </c>
      <c r="K29" s="1" t="s">
        <v>6</v>
      </c>
      <c r="L29" s="3" t="s">
        <v>7</v>
      </c>
      <c r="M29" s="1" t="s">
        <v>8</v>
      </c>
      <c r="N29" s="1"/>
      <c r="O29" s="1"/>
      <c r="P29" s="3" t="s">
        <v>9</v>
      </c>
      <c r="Q29" s="3"/>
      <c r="R29" s="3"/>
      <c r="S29" s="1" t="s">
        <v>10</v>
      </c>
      <c r="T29" s="3" t="s">
        <v>11</v>
      </c>
    </row>
    <row r="30" spans="1:20" x14ac:dyDescent="0.2">
      <c r="A30" s="6">
        <v>1990</v>
      </c>
      <c r="B30" s="5">
        <f>AVERAGE(B3)</f>
        <v>0</v>
      </c>
      <c r="C30" s="5"/>
      <c r="D30" s="5">
        <f>AVERAGE(D3:E3)</f>
        <v>0</v>
      </c>
      <c r="E30" s="5"/>
      <c r="F30" s="5">
        <f>AVERAGE(F3:H3)</f>
        <v>0.66666666666666663</v>
      </c>
      <c r="G30" s="5"/>
      <c r="H30" s="5"/>
      <c r="I30" s="5"/>
      <c r="J30" s="5">
        <f>AVERAGE(J3)</f>
        <v>0</v>
      </c>
      <c r="K30" s="5">
        <f>AVERAGE(K3)</f>
        <v>1</v>
      </c>
      <c r="L30" s="5"/>
      <c r="M30" s="5">
        <f>AVERAGE(M3:O3)</f>
        <v>0.33333333333333331</v>
      </c>
      <c r="N30" s="5"/>
      <c r="O30" s="5"/>
      <c r="P30" s="5">
        <f>AVERAGE(P3:R3)</f>
        <v>0</v>
      </c>
      <c r="Q30" s="5"/>
      <c r="R30" s="5"/>
      <c r="S30" s="5"/>
      <c r="T30" s="5">
        <f>AVERAGE(T3)</f>
        <v>1</v>
      </c>
    </row>
    <row r="31" spans="1:20" x14ac:dyDescent="0.2">
      <c r="A31" s="6">
        <v>1991</v>
      </c>
      <c r="B31" s="5">
        <f t="shared" ref="B31:B46" si="0">AVERAGE(B4)</f>
        <v>0</v>
      </c>
      <c r="C31" s="5"/>
      <c r="D31" s="5">
        <f t="shared" ref="D31:D53" si="1">AVERAGE(D4:E4)</f>
        <v>2</v>
      </c>
      <c r="E31" s="5"/>
      <c r="F31" s="5">
        <f t="shared" ref="F31:F53" si="2">AVERAGE(F4:H4)</f>
        <v>1.6666666666666667</v>
      </c>
      <c r="G31" s="5"/>
      <c r="H31" s="5"/>
      <c r="I31" s="5"/>
      <c r="J31" s="5">
        <f t="shared" ref="J31:K46" si="3">AVERAGE(J4)</f>
        <v>4</v>
      </c>
      <c r="K31" s="5">
        <f t="shared" si="3"/>
        <v>3</v>
      </c>
      <c r="L31" s="5"/>
      <c r="M31" s="5">
        <f t="shared" ref="M31:M53" si="4">AVERAGE(M4:O4)</f>
        <v>2</v>
      </c>
      <c r="N31" s="5"/>
      <c r="O31" s="5"/>
      <c r="P31" s="5">
        <f t="shared" ref="P31:P53" si="5">AVERAGE(P4:R4)</f>
        <v>5</v>
      </c>
      <c r="Q31" s="5"/>
      <c r="R31" s="5"/>
      <c r="S31" s="5"/>
      <c r="T31" s="5">
        <f t="shared" ref="T31:T46" si="6">AVERAGE(T4)</f>
        <v>3</v>
      </c>
    </row>
    <row r="32" spans="1:20" x14ac:dyDescent="0.2">
      <c r="A32" s="6">
        <v>1992</v>
      </c>
      <c r="B32" s="5">
        <f t="shared" si="0"/>
        <v>0</v>
      </c>
      <c r="C32" s="5"/>
      <c r="D32" s="5">
        <f t="shared" si="1"/>
        <v>0</v>
      </c>
      <c r="E32" s="5"/>
      <c r="F32" s="5">
        <f t="shared" si="2"/>
        <v>0.66666666666666663</v>
      </c>
      <c r="G32" s="5"/>
      <c r="H32" s="5"/>
      <c r="I32" s="5"/>
      <c r="J32" s="5">
        <f t="shared" si="3"/>
        <v>3</v>
      </c>
      <c r="K32" s="5">
        <f t="shared" si="3"/>
        <v>3</v>
      </c>
      <c r="L32" s="5"/>
      <c r="M32" s="5">
        <f t="shared" si="4"/>
        <v>1.6666666666666667</v>
      </c>
      <c r="N32" s="5"/>
      <c r="O32" s="5"/>
      <c r="P32" s="5">
        <f t="shared" si="5"/>
        <v>4</v>
      </c>
      <c r="Q32" s="5"/>
      <c r="R32" s="5"/>
      <c r="S32" s="5"/>
      <c r="T32" s="5">
        <f t="shared" si="6"/>
        <v>1</v>
      </c>
    </row>
    <row r="33" spans="1:20" x14ac:dyDescent="0.2">
      <c r="A33" s="6">
        <v>1993</v>
      </c>
      <c r="B33" s="5">
        <f t="shared" si="0"/>
        <v>1</v>
      </c>
      <c r="C33" s="5"/>
      <c r="D33" s="5">
        <f t="shared" si="1"/>
        <v>0</v>
      </c>
      <c r="E33" s="5"/>
      <c r="F33" s="5">
        <f t="shared" si="2"/>
        <v>0.66666666666666663</v>
      </c>
      <c r="G33" s="5"/>
      <c r="H33" s="5"/>
      <c r="I33" s="5"/>
      <c r="J33" s="5">
        <f t="shared" si="3"/>
        <v>2</v>
      </c>
      <c r="K33" s="5">
        <f t="shared" si="3"/>
        <v>2</v>
      </c>
      <c r="L33" s="5"/>
      <c r="M33" s="5">
        <f t="shared" si="4"/>
        <v>0.33333333333333331</v>
      </c>
      <c r="N33" s="5"/>
      <c r="O33" s="5"/>
      <c r="P33" s="5">
        <f t="shared" si="5"/>
        <v>4</v>
      </c>
      <c r="Q33" s="5"/>
      <c r="R33" s="5"/>
      <c r="S33" s="5"/>
      <c r="T33" s="5">
        <f t="shared" si="6"/>
        <v>1</v>
      </c>
    </row>
    <row r="34" spans="1:20" x14ac:dyDescent="0.2">
      <c r="A34" s="6">
        <v>1994</v>
      </c>
      <c r="B34" s="5">
        <f t="shared" si="0"/>
        <v>0</v>
      </c>
      <c r="C34" s="5"/>
      <c r="D34" s="5">
        <f t="shared" si="1"/>
        <v>0</v>
      </c>
      <c r="E34" s="5"/>
      <c r="F34" s="5">
        <f t="shared" si="2"/>
        <v>0</v>
      </c>
      <c r="G34" s="5"/>
      <c r="H34" s="5"/>
      <c r="I34" s="5"/>
      <c r="J34" s="5">
        <f t="shared" si="3"/>
        <v>1</v>
      </c>
      <c r="K34" s="5">
        <f t="shared" si="3"/>
        <v>3</v>
      </c>
      <c r="L34" s="5"/>
      <c r="M34" s="5">
        <f t="shared" si="4"/>
        <v>0.33333333333333331</v>
      </c>
      <c r="N34" s="5"/>
      <c r="O34" s="5"/>
      <c r="P34" s="5">
        <f t="shared" si="5"/>
        <v>4.5</v>
      </c>
      <c r="Q34" s="5"/>
      <c r="R34" s="5"/>
      <c r="S34" s="5"/>
      <c r="T34" s="5">
        <f t="shared" si="6"/>
        <v>1</v>
      </c>
    </row>
    <row r="35" spans="1:20" x14ac:dyDescent="0.2">
      <c r="A35" s="6">
        <v>1995</v>
      </c>
      <c r="B35" s="5">
        <f t="shared" si="0"/>
        <v>0</v>
      </c>
      <c r="C35" s="5"/>
      <c r="D35" s="5">
        <f t="shared" si="1"/>
        <v>0</v>
      </c>
      <c r="E35" s="5"/>
      <c r="F35" s="5">
        <f t="shared" si="2"/>
        <v>0.66666666666666663</v>
      </c>
      <c r="G35" s="5"/>
      <c r="H35" s="5"/>
      <c r="I35" s="5"/>
      <c r="J35" s="5">
        <f t="shared" si="3"/>
        <v>3</v>
      </c>
      <c r="K35" s="5">
        <f t="shared" si="3"/>
        <v>2</v>
      </c>
      <c r="L35" s="5"/>
      <c r="M35" s="5">
        <f t="shared" si="4"/>
        <v>0.66666666666666663</v>
      </c>
      <c r="N35" s="5"/>
      <c r="O35" s="5"/>
      <c r="P35" s="5">
        <f t="shared" si="5"/>
        <v>8</v>
      </c>
      <c r="Q35" s="5"/>
      <c r="R35" s="5"/>
      <c r="S35" s="5"/>
      <c r="T35" s="5">
        <f t="shared" si="6"/>
        <v>3</v>
      </c>
    </row>
    <row r="36" spans="1:20" x14ac:dyDescent="0.2">
      <c r="A36" s="6">
        <v>1996</v>
      </c>
      <c r="B36" s="5">
        <f t="shared" si="0"/>
        <v>0</v>
      </c>
      <c r="C36" s="5"/>
      <c r="D36" s="5">
        <f t="shared" si="1"/>
        <v>0</v>
      </c>
      <c r="E36" s="5"/>
      <c r="F36" s="5">
        <f t="shared" si="2"/>
        <v>1.6666666666666667</v>
      </c>
      <c r="G36" s="5"/>
      <c r="H36" s="5"/>
      <c r="I36" s="5"/>
      <c r="J36" s="5">
        <f t="shared" si="3"/>
        <v>3</v>
      </c>
      <c r="K36" s="5">
        <f t="shared" si="3"/>
        <v>4</v>
      </c>
      <c r="L36" s="5"/>
      <c r="M36" s="5">
        <f t="shared" si="4"/>
        <v>0.66666666666666663</v>
      </c>
      <c r="N36" s="5"/>
      <c r="O36" s="5"/>
      <c r="P36" s="5">
        <f t="shared" si="5"/>
        <v>6</v>
      </c>
      <c r="Q36" s="5"/>
      <c r="R36" s="5"/>
      <c r="S36" s="5"/>
      <c r="T36" s="5">
        <f t="shared" si="6"/>
        <v>4</v>
      </c>
    </row>
    <row r="37" spans="1:20" x14ac:dyDescent="0.2">
      <c r="A37" s="6">
        <v>1997</v>
      </c>
      <c r="B37" s="5">
        <f t="shared" si="0"/>
        <v>1</v>
      </c>
      <c r="C37" s="5"/>
      <c r="D37" s="5">
        <f t="shared" si="1"/>
        <v>0</v>
      </c>
      <c r="E37" s="5"/>
      <c r="F37" s="5">
        <f t="shared" si="2"/>
        <v>0.66666666666666663</v>
      </c>
      <c r="G37" s="5"/>
      <c r="H37" s="5"/>
      <c r="I37" s="5"/>
      <c r="J37" s="5">
        <f t="shared" si="3"/>
        <v>2</v>
      </c>
      <c r="K37" s="5">
        <f t="shared" si="3"/>
        <v>5</v>
      </c>
      <c r="L37" s="5"/>
      <c r="M37" s="5">
        <f t="shared" si="4"/>
        <v>2.3333333333333335</v>
      </c>
      <c r="N37" s="5"/>
      <c r="O37" s="5"/>
      <c r="P37" s="5">
        <f t="shared" si="5"/>
        <v>3</v>
      </c>
      <c r="Q37" s="5"/>
      <c r="R37" s="5"/>
      <c r="S37" s="5"/>
      <c r="T37" s="5">
        <f t="shared" si="6"/>
        <v>2</v>
      </c>
    </row>
    <row r="38" spans="1:20" x14ac:dyDescent="0.2">
      <c r="A38" s="6">
        <v>1998</v>
      </c>
      <c r="B38" s="5">
        <f t="shared" si="0"/>
        <v>0</v>
      </c>
      <c r="C38" s="5"/>
      <c r="D38" s="5">
        <f t="shared" si="1"/>
        <v>0</v>
      </c>
      <c r="E38" s="5"/>
      <c r="F38" s="5">
        <f t="shared" si="2"/>
        <v>1</v>
      </c>
      <c r="G38" s="5"/>
      <c r="H38" s="5"/>
      <c r="I38" s="5"/>
      <c r="J38" s="5">
        <f t="shared" si="3"/>
        <v>2</v>
      </c>
      <c r="K38" s="5">
        <f t="shared" si="3"/>
        <v>4</v>
      </c>
      <c r="L38" s="5"/>
      <c r="M38" s="5">
        <f t="shared" si="4"/>
        <v>1</v>
      </c>
      <c r="N38" s="5"/>
      <c r="O38" s="5"/>
      <c r="P38" s="5">
        <f t="shared" si="5"/>
        <v>4</v>
      </c>
      <c r="Q38" s="5"/>
      <c r="R38" s="5"/>
      <c r="S38" s="5"/>
      <c r="T38" s="5">
        <f t="shared" si="6"/>
        <v>1</v>
      </c>
    </row>
    <row r="39" spans="1:20" x14ac:dyDescent="0.2">
      <c r="A39" s="6">
        <v>1999</v>
      </c>
      <c r="B39" s="5">
        <f t="shared" si="0"/>
        <v>0</v>
      </c>
      <c r="C39" s="5"/>
      <c r="D39" s="5">
        <f t="shared" si="1"/>
        <v>0</v>
      </c>
      <c r="E39" s="5"/>
      <c r="F39" s="5">
        <f t="shared" si="2"/>
        <v>0.33333333333333331</v>
      </c>
      <c r="G39" s="5"/>
      <c r="H39" s="5"/>
      <c r="I39" s="5"/>
      <c r="J39" s="5">
        <f t="shared" si="3"/>
        <v>1</v>
      </c>
      <c r="K39" s="5">
        <f t="shared" si="3"/>
        <v>4</v>
      </c>
      <c r="L39" s="5"/>
      <c r="M39" s="5">
        <f t="shared" si="4"/>
        <v>1.3333333333333333</v>
      </c>
      <c r="N39" s="5"/>
      <c r="O39" s="5"/>
      <c r="P39" s="5">
        <f t="shared" si="5"/>
        <v>5</v>
      </c>
      <c r="Q39" s="5"/>
      <c r="R39" s="5"/>
      <c r="S39" s="5"/>
      <c r="T39" s="5">
        <f t="shared" si="6"/>
        <v>1</v>
      </c>
    </row>
    <row r="40" spans="1:20" x14ac:dyDescent="0.2">
      <c r="A40" s="6">
        <v>2000</v>
      </c>
      <c r="B40" s="5">
        <f t="shared" si="0"/>
        <v>0</v>
      </c>
      <c r="C40" s="5"/>
      <c r="D40" s="5">
        <f t="shared" si="1"/>
        <v>0</v>
      </c>
      <c r="E40" s="5"/>
      <c r="F40" s="5">
        <f t="shared" si="2"/>
        <v>0.33333333333333331</v>
      </c>
      <c r="G40" s="5"/>
      <c r="H40" s="5"/>
      <c r="I40" s="5"/>
      <c r="J40" s="5">
        <f t="shared" si="3"/>
        <v>6</v>
      </c>
      <c r="K40" s="5">
        <f t="shared" si="3"/>
        <v>1</v>
      </c>
      <c r="L40" s="5"/>
      <c r="M40" s="5">
        <f t="shared" si="4"/>
        <v>0</v>
      </c>
      <c r="N40" s="5"/>
      <c r="O40" s="5"/>
      <c r="P40" s="5">
        <f t="shared" si="5"/>
        <v>2.5</v>
      </c>
      <c r="Q40" s="5"/>
      <c r="R40" s="5"/>
      <c r="S40" s="5"/>
      <c r="T40" s="5">
        <f t="shared" si="6"/>
        <v>2</v>
      </c>
    </row>
    <row r="41" spans="1:20" x14ac:dyDescent="0.2">
      <c r="A41" s="6">
        <v>2001</v>
      </c>
      <c r="B41" s="5">
        <f t="shared" si="0"/>
        <v>2</v>
      </c>
      <c r="C41" s="5"/>
      <c r="D41" s="5">
        <f t="shared" si="1"/>
        <v>1</v>
      </c>
      <c r="E41" s="5"/>
      <c r="F41" s="5">
        <f t="shared" si="2"/>
        <v>1</v>
      </c>
      <c r="G41" s="5"/>
      <c r="H41" s="5"/>
      <c r="I41" s="5"/>
      <c r="J41" s="5">
        <f t="shared" si="3"/>
        <v>5</v>
      </c>
      <c r="K41" s="5">
        <f t="shared" si="3"/>
        <v>3</v>
      </c>
      <c r="L41" s="5"/>
      <c r="M41" s="5">
        <f t="shared" si="4"/>
        <v>2.3333333333333335</v>
      </c>
      <c r="N41" s="5"/>
      <c r="O41" s="5"/>
      <c r="P41" s="5">
        <f t="shared" si="5"/>
        <v>5.5</v>
      </c>
      <c r="Q41" s="5"/>
      <c r="R41" s="5"/>
      <c r="S41" s="5"/>
      <c r="T41" s="5">
        <f t="shared" si="6"/>
        <v>3</v>
      </c>
    </row>
    <row r="42" spans="1:20" x14ac:dyDescent="0.2">
      <c r="A42" s="6">
        <v>2002</v>
      </c>
      <c r="B42" s="5">
        <f t="shared" si="0"/>
        <v>0</v>
      </c>
      <c r="C42" s="5"/>
      <c r="D42" s="5">
        <f t="shared" si="1"/>
        <v>0</v>
      </c>
      <c r="E42" s="5"/>
      <c r="F42" s="5">
        <f t="shared" si="2"/>
        <v>0.66666666666666663</v>
      </c>
      <c r="G42" s="5"/>
      <c r="H42" s="5"/>
      <c r="I42" s="5"/>
      <c r="J42" s="5">
        <f t="shared" si="3"/>
        <v>1</v>
      </c>
      <c r="K42" s="5">
        <f t="shared" si="3"/>
        <v>0</v>
      </c>
      <c r="L42" s="5"/>
      <c r="M42" s="5">
        <f t="shared" si="4"/>
        <v>0.33333333333333331</v>
      </c>
      <c r="N42" s="5"/>
      <c r="O42" s="5"/>
      <c r="P42" s="5">
        <f t="shared" si="5"/>
        <v>3</v>
      </c>
      <c r="Q42" s="5"/>
      <c r="R42" s="5"/>
      <c r="S42" s="5"/>
      <c r="T42" s="5">
        <f t="shared" si="6"/>
        <v>0</v>
      </c>
    </row>
    <row r="43" spans="1:20" x14ac:dyDescent="0.2">
      <c r="A43" s="6">
        <v>2003</v>
      </c>
      <c r="B43" s="5">
        <f t="shared" si="0"/>
        <v>0</v>
      </c>
      <c r="C43" s="5"/>
      <c r="D43" s="5">
        <f t="shared" si="1"/>
        <v>0</v>
      </c>
      <c r="E43" s="5"/>
      <c r="F43" s="5">
        <f t="shared" si="2"/>
        <v>1</v>
      </c>
      <c r="G43" s="5"/>
      <c r="H43" s="5"/>
      <c r="I43" s="5"/>
      <c r="J43" s="5">
        <f t="shared" si="3"/>
        <v>2</v>
      </c>
      <c r="K43" s="5">
        <f t="shared" si="3"/>
        <v>4</v>
      </c>
      <c r="L43" s="5"/>
      <c r="M43" s="5">
        <f t="shared" si="4"/>
        <v>2</v>
      </c>
      <c r="N43" s="5"/>
      <c r="O43" s="5"/>
      <c r="P43" s="5">
        <f t="shared" si="5"/>
        <v>5.5</v>
      </c>
      <c r="Q43" s="5"/>
      <c r="R43" s="5"/>
      <c r="S43" s="5"/>
      <c r="T43" s="5">
        <f t="shared" si="6"/>
        <v>2</v>
      </c>
    </row>
    <row r="44" spans="1:20" x14ac:dyDescent="0.2">
      <c r="A44" s="6">
        <v>2004</v>
      </c>
      <c r="B44" s="5">
        <f t="shared" si="0"/>
        <v>0</v>
      </c>
      <c r="C44" s="5"/>
      <c r="D44" s="5">
        <f t="shared" si="1"/>
        <v>0</v>
      </c>
      <c r="E44" s="5"/>
      <c r="F44" s="5">
        <f t="shared" si="2"/>
        <v>0.66666666666666663</v>
      </c>
      <c r="G44" s="5"/>
      <c r="H44" s="5"/>
      <c r="I44" s="5"/>
      <c r="J44" s="5">
        <f t="shared" si="3"/>
        <v>5</v>
      </c>
      <c r="K44" s="5">
        <f t="shared" si="3"/>
        <v>2</v>
      </c>
      <c r="L44" s="5"/>
      <c r="M44" s="5">
        <f t="shared" si="4"/>
        <v>2</v>
      </c>
      <c r="N44" s="5"/>
      <c r="O44" s="5"/>
      <c r="P44" s="5">
        <f t="shared" si="5"/>
        <v>5</v>
      </c>
      <c r="Q44" s="5"/>
      <c r="R44" s="5"/>
      <c r="S44" s="5"/>
      <c r="T44" s="5">
        <f t="shared" si="6"/>
        <v>2</v>
      </c>
    </row>
    <row r="45" spans="1:20" x14ac:dyDescent="0.2">
      <c r="A45" s="6">
        <v>2005</v>
      </c>
      <c r="B45" s="5">
        <f t="shared" si="0"/>
        <v>0</v>
      </c>
      <c r="C45" s="5"/>
      <c r="D45" s="5">
        <f t="shared" si="1"/>
        <v>1</v>
      </c>
      <c r="E45" s="5"/>
      <c r="F45" s="5">
        <f t="shared" si="2"/>
        <v>1</v>
      </c>
      <c r="G45" s="5"/>
      <c r="H45" s="5"/>
      <c r="I45" s="5"/>
      <c r="J45" s="5">
        <f t="shared" si="3"/>
        <v>6</v>
      </c>
      <c r="K45" s="5">
        <f t="shared" si="3"/>
        <v>4</v>
      </c>
      <c r="L45" s="5"/>
      <c r="M45" s="5">
        <f t="shared" si="4"/>
        <v>0.33333333333333331</v>
      </c>
      <c r="N45" s="5"/>
      <c r="O45" s="5"/>
      <c r="P45" s="5">
        <f t="shared" si="5"/>
        <v>5</v>
      </c>
      <c r="Q45" s="5"/>
      <c r="R45" s="5"/>
      <c r="S45" s="5"/>
      <c r="T45" s="5">
        <f t="shared" si="6"/>
        <v>1</v>
      </c>
    </row>
    <row r="46" spans="1:20" x14ac:dyDescent="0.2">
      <c r="A46" s="6">
        <v>2006</v>
      </c>
      <c r="B46" s="5">
        <f t="shared" si="0"/>
        <v>0</v>
      </c>
      <c r="C46" s="5"/>
      <c r="D46" s="5">
        <f t="shared" si="1"/>
        <v>0</v>
      </c>
      <c r="E46" s="5"/>
      <c r="F46" s="5">
        <f t="shared" si="2"/>
        <v>0</v>
      </c>
      <c r="G46" s="5"/>
      <c r="H46" s="5"/>
      <c r="I46" s="5"/>
      <c r="J46" s="5">
        <f t="shared" si="3"/>
        <v>2</v>
      </c>
      <c r="K46" s="5">
        <f t="shared" si="3"/>
        <v>0</v>
      </c>
      <c r="L46" s="5"/>
      <c r="M46" s="5">
        <f t="shared" si="4"/>
        <v>0</v>
      </c>
      <c r="N46" s="5"/>
      <c r="O46" s="5"/>
      <c r="P46" s="5">
        <f t="shared" si="5"/>
        <v>4</v>
      </c>
      <c r="Q46" s="5"/>
      <c r="R46" s="5"/>
      <c r="S46" s="5"/>
      <c r="T46" s="5">
        <f t="shared" si="6"/>
        <v>1</v>
      </c>
    </row>
    <row r="47" spans="1:20" x14ac:dyDescent="0.2">
      <c r="A47" s="6">
        <v>2007</v>
      </c>
      <c r="B47" s="5">
        <f t="shared" ref="B47:C53" si="7">AVERAGE(B20)</f>
        <v>1</v>
      </c>
      <c r="C47" s="5"/>
      <c r="D47" s="5">
        <f t="shared" si="1"/>
        <v>0.5</v>
      </c>
      <c r="E47" s="5"/>
      <c r="F47" s="5">
        <f t="shared" si="2"/>
        <v>0.66666666666666663</v>
      </c>
      <c r="G47" s="5"/>
      <c r="H47" s="5"/>
      <c r="I47" s="5"/>
      <c r="J47" s="5">
        <f t="shared" ref="J47:L48" si="8">AVERAGE(J20)</f>
        <v>2</v>
      </c>
      <c r="K47" s="5">
        <f t="shared" si="8"/>
        <v>3</v>
      </c>
      <c r="L47" s="5">
        <f t="shared" si="8"/>
        <v>1</v>
      </c>
      <c r="M47" s="5">
        <f t="shared" si="4"/>
        <v>2.3333333333333335</v>
      </c>
      <c r="N47" s="5"/>
      <c r="O47" s="5"/>
      <c r="P47" s="5">
        <f t="shared" si="5"/>
        <v>2.6666666666666665</v>
      </c>
      <c r="Q47" s="5"/>
      <c r="R47" s="5"/>
      <c r="S47" s="5">
        <f t="shared" ref="S47:T53" si="9">AVERAGE(S20)</f>
        <v>2</v>
      </c>
      <c r="T47" s="5">
        <f t="shared" si="9"/>
        <v>2</v>
      </c>
    </row>
    <row r="48" spans="1:20" x14ac:dyDescent="0.2">
      <c r="A48" s="6">
        <v>2008</v>
      </c>
      <c r="B48" s="5">
        <f t="shared" si="7"/>
        <v>0</v>
      </c>
      <c r="C48" s="5"/>
      <c r="D48" s="5">
        <f t="shared" si="1"/>
        <v>0</v>
      </c>
      <c r="E48" s="5"/>
      <c r="F48" s="5">
        <f t="shared" si="2"/>
        <v>1</v>
      </c>
      <c r="G48" s="5"/>
      <c r="H48" s="5"/>
      <c r="I48" s="5"/>
      <c r="J48" s="5">
        <f t="shared" si="8"/>
        <v>5</v>
      </c>
      <c r="K48" s="5">
        <f t="shared" si="8"/>
        <v>4</v>
      </c>
      <c r="L48" s="5">
        <f t="shared" si="8"/>
        <v>2</v>
      </c>
      <c r="M48" s="5">
        <f t="shared" si="4"/>
        <v>2.6666666666666665</v>
      </c>
      <c r="N48" s="5"/>
      <c r="O48" s="5"/>
      <c r="P48" s="5">
        <f t="shared" si="5"/>
        <v>6</v>
      </c>
      <c r="Q48" s="5"/>
      <c r="R48" s="5"/>
      <c r="S48" s="5">
        <f t="shared" si="9"/>
        <v>4</v>
      </c>
      <c r="T48" s="5">
        <f t="shared" si="9"/>
        <v>2</v>
      </c>
    </row>
    <row r="49" spans="1:20" x14ac:dyDescent="0.2">
      <c r="A49" s="6">
        <v>2009</v>
      </c>
      <c r="B49" s="5">
        <f t="shared" si="7"/>
        <v>0</v>
      </c>
      <c r="C49" s="5">
        <f t="shared" si="7"/>
        <v>0</v>
      </c>
      <c r="D49" s="5">
        <f t="shared" si="1"/>
        <v>0</v>
      </c>
      <c r="E49" s="5"/>
      <c r="F49" s="5">
        <f t="shared" si="2"/>
        <v>0.66666666666666663</v>
      </c>
      <c r="G49" s="5"/>
      <c r="H49" s="5"/>
      <c r="I49" s="5">
        <f t="shared" ref="I49:L53" si="10">AVERAGE(I22)</f>
        <v>3</v>
      </c>
      <c r="J49" s="5">
        <f t="shared" si="10"/>
        <v>4</v>
      </c>
      <c r="K49" s="5">
        <f t="shared" si="10"/>
        <v>3</v>
      </c>
      <c r="L49" s="5">
        <f t="shared" si="10"/>
        <v>1</v>
      </c>
      <c r="M49" s="5">
        <f t="shared" si="4"/>
        <v>0</v>
      </c>
      <c r="N49" s="5"/>
      <c r="O49" s="5"/>
      <c r="P49" s="5">
        <f t="shared" si="5"/>
        <v>2.3333333333333335</v>
      </c>
      <c r="Q49" s="5"/>
      <c r="R49" s="5"/>
      <c r="S49" s="5">
        <f t="shared" si="9"/>
        <v>5</v>
      </c>
      <c r="T49" s="5">
        <f t="shared" si="9"/>
        <v>1</v>
      </c>
    </row>
    <row r="50" spans="1:20" x14ac:dyDescent="0.2">
      <c r="A50" s="6">
        <v>2010</v>
      </c>
      <c r="B50" s="5">
        <f t="shared" si="7"/>
        <v>0</v>
      </c>
      <c r="C50" s="5">
        <f t="shared" si="7"/>
        <v>0</v>
      </c>
      <c r="D50" s="5">
        <f t="shared" si="1"/>
        <v>1</v>
      </c>
      <c r="E50" s="5"/>
      <c r="F50" s="5">
        <f t="shared" si="2"/>
        <v>1.6666666666666667</v>
      </c>
      <c r="G50" s="5"/>
      <c r="H50" s="5"/>
      <c r="I50" s="5">
        <f t="shared" si="10"/>
        <v>2</v>
      </c>
      <c r="J50" s="5">
        <f t="shared" si="10"/>
        <v>5</v>
      </c>
      <c r="K50" s="5">
        <f t="shared" si="10"/>
        <v>3</v>
      </c>
      <c r="L50" s="5">
        <f t="shared" si="10"/>
        <v>1</v>
      </c>
      <c r="M50" s="5">
        <f t="shared" si="4"/>
        <v>2.3333333333333335</v>
      </c>
      <c r="N50" s="5"/>
      <c r="O50" s="5"/>
      <c r="P50" s="5">
        <f t="shared" si="5"/>
        <v>3.3333333333333335</v>
      </c>
      <c r="Q50" s="5"/>
      <c r="R50" s="5"/>
      <c r="S50" s="5">
        <f t="shared" si="9"/>
        <v>5</v>
      </c>
      <c r="T50" s="5">
        <f t="shared" si="9"/>
        <v>2</v>
      </c>
    </row>
    <row r="51" spans="1:20" x14ac:dyDescent="0.2">
      <c r="A51" s="6">
        <v>2011</v>
      </c>
      <c r="B51" s="5">
        <f t="shared" si="7"/>
        <v>2</v>
      </c>
      <c r="C51" s="5">
        <f t="shared" si="7"/>
        <v>0</v>
      </c>
      <c r="D51" s="5">
        <f t="shared" si="1"/>
        <v>0</v>
      </c>
      <c r="E51" s="5"/>
      <c r="F51" s="5">
        <f t="shared" si="2"/>
        <v>1.3333333333333333</v>
      </c>
      <c r="G51" s="5"/>
      <c r="H51" s="5"/>
      <c r="I51" s="5">
        <f t="shared" si="10"/>
        <v>0</v>
      </c>
      <c r="J51" s="5">
        <f t="shared" si="10"/>
        <v>4</v>
      </c>
      <c r="K51" s="5">
        <f t="shared" si="10"/>
        <v>3</v>
      </c>
      <c r="L51" s="5">
        <f t="shared" si="10"/>
        <v>2</v>
      </c>
      <c r="M51" s="5">
        <f t="shared" si="4"/>
        <v>2</v>
      </c>
      <c r="N51" s="5"/>
      <c r="O51" s="5"/>
      <c r="P51" s="5">
        <f t="shared" si="5"/>
        <v>6</v>
      </c>
      <c r="Q51" s="5"/>
      <c r="R51" s="5"/>
      <c r="S51" s="5">
        <f t="shared" si="9"/>
        <v>4</v>
      </c>
      <c r="T51" s="5">
        <f t="shared" si="9"/>
        <v>2</v>
      </c>
    </row>
    <row r="52" spans="1:20" x14ac:dyDescent="0.2">
      <c r="A52" s="6">
        <v>2012</v>
      </c>
      <c r="B52" s="5">
        <f t="shared" si="7"/>
        <v>4</v>
      </c>
      <c r="C52" s="5">
        <f t="shared" si="7"/>
        <v>0</v>
      </c>
      <c r="D52" s="5">
        <f t="shared" si="1"/>
        <v>0</v>
      </c>
      <c r="E52" s="5"/>
      <c r="F52" s="5">
        <f t="shared" si="2"/>
        <v>0.33333333333333331</v>
      </c>
      <c r="G52" s="5"/>
      <c r="H52" s="5"/>
      <c r="I52" s="5">
        <f t="shared" si="10"/>
        <v>2</v>
      </c>
      <c r="J52" s="5">
        <f t="shared" si="10"/>
        <v>3</v>
      </c>
      <c r="K52" s="5">
        <f t="shared" si="10"/>
        <v>1</v>
      </c>
      <c r="L52" s="5">
        <f t="shared" si="10"/>
        <v>0</v>
      </c>
      <c r="M52" s="5">
        <f t="shared" si="4"/>
        <v>0</v>
      </c>
      <c r="N52" s="5"/>
      <c r="O52" s="5"/>
      <c r="P52" s="5">
        <f t="shared" si="5"/>
        <v>2</v>
      </c>
      <c r="Q52" s="5"/>
      <c r="R52" s="5"/>
      <c r="S52" s="5">
        <f t="shared" si="9"/>
        <v>2</v>
      </c>
      <c r="T52" s="5">
        <f t="shared" si="9"/>
        <v>0</v>
      </c>
    </row>
    <row r="53" spans="1:20" x14ac:dyDescent="0.2">
      <c r="A53" s="6">
        <v>2013</v>
      </c>
      <c r="B53" s="5">
        <f t="shared" si="7"/>
        <v>0</v>
      </c>
      <c r="C53" s="5">
        <f t="shared" si="7"/>
        <v>0</v>
      </c>
      <c r="D53" s="5">
        <f t="shared" si="1"/>
        <v>1</v>
      </c>
      <c r="E53" s="5"/>
      <c r="F53" s="5">
        <f t="shared" si="2"/>
        <v>2.6666666666666665</v>
      </c>
      <c r="G53" s="5"/>
      <c r="H53" s="5"/>
      <c r="I53" s="5">
        <f t="shared" si="10"/>
        <v>6</v>
      </c>
      <c r="J53" s="5">
        <f t="shared" si="10"/>
        <v>4</v>
      </c>
      <c r="K53" s="5">
        <f t="shared" si="10"/>
        <v>4</v>
      </c>
      <c r="L53" s="5">
        <f t="shared" si="10"/>
        <v>3</v>
      </c>
      <c r="M53" s="5">
        <f t="shared" si="4"/>
        <v>3.3333333333333335</v>
      </c>
      <c r="N53" s="5"/>
      <c r="O53" s="5"/>
      <c r="P53" s="5">
        <f t="shared" si="5"/>
        <v>3</v>
      </c>
      <c r="Q53" s="5"/>
      <c r="R53" s="5"/>
      <c r="S53" s="5">
        <f t="shared" si="9"/>
        <v>6</v>
      </c>
      <c r="T53" s="5">
        <f t="shared" si="9"/>
        <v>4</v>
      </c>
    </row>
    <row r="58" spans="1:20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2:20" x14ac:dyDescent="0.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2:20" x14ac:dyDescent="0.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2:20" x14ac:dyDescent="0.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2:20" x14ac:dyDescent="0.2">
      <c r="F68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workbookViewId="0"/>
  </sheetViews>
  <sheetFormatPr defaultRowHeight="12.75" x14ac:dyDescent="0.2"/>
  <cols>
    <col min="1" max="1" width="5.85546875" customWidth="1"/>
    <col min="2" max="2" width="20.42578125" customWidth="1"/>
    <col min="3" max="3" width="17.140625" customWidth="1"/>
    <col min="4" max="4" width="13.28515625" customWidth="1"/>
    <col min="5" max="5" width="12.28515625" customWidth="1"/>
    <col min="6" max="6" width="11" customWidth="1"/>
    <col min="7" max="7" width="15.28515625" customWidth="1"/>
    <col min="8" max="8" width="14.5703125" customWidth="1"/>
    <col min="9" max="9" width="33.28515625" customWidth="1"/>
    <col min="10" max="10" width="20.85546875" customWidth="1"/>
    <col min="11" max="11" width="27.140625" customWidth="1"/>
    <col min="12" max="12" width="36.28515625" customWidth="1"/>
    <col min="13" max="13" width="8.85546875" customWidth="1"/>
    <col min="14" max="14" width="10.140625" customWidth="1"/>
    <col min="15" max="15" width="6.28515625" customWidth="1"/>
    <col min="16" max="16" width="10.140625" customWidth="1"/>
    <col min="17" max="17" width="11.42578125" customWidth="1"/>
    <col min="18" max="18" width="10.85546875" customWidth="1"/>
    <col min="19" max="19" width="26" customWidth="1"/>
    <col min="20" max="20" width="30.140625" customWidth="1"/>
  </cols>
  <sheetData>
    <row r="1" spans="1:20" x14ac:dyDescent="0.2">
      <c r="B1" s="1" t="s">
        <v>0</v>
      </c>
      <c r="C1" s="2" t="s">
        <v>1</v>
      </c>
      <c r="D1" s="1" t="s">
        <v>2</v>
      </c>
      <c r="E1" s="1"/>
      <c r="F1" s="2" t="s">
        <v>3</v>
      </c>
      <c r="G1" s="2"/>
      <c r="H1" s="2"/>
      <c r="I1" s="1" t="s">
        <v>4</v>
      </c>
      <c r="J1" s="3" t="s">
        <v>5</v>
      </c>
      <c r="K1" s="1" t="s">
        <v>6</v>
      </c>
      <c r="L1" s="3" t="s">
        <v>7</v>
      </c>
      <c r="M1" s="1" t="s">
        <v>8</v>
      </c>
      <c r="N1" s="1"/>
      <c r="O1" s="1"/>
      <c r="P1" s="3" t="s">
        <v>9</v>
      </c>
      <c r="Q1" s="3"/>
      <c r="R1" s="3"/>
      <c r="S1" s="1" t="s">
        <v>10</v>
      </c>
      <c r="T1" s="3" t="s">
        <v>11</v>
      </c>
    </row>
    <row r="2" spans="1:20" x14ac:dyDescent="0.2">
      <c r="A2" s="4" t="s">
        <v>12</v>
      </c>
      <c r="B2" s="1" t="s">
        <v>13</v>
      </c>
      <c r="C2" s="2" t="s">
        <v>14</v>
      </c>
      <c r="D2" s="1" t="s">
        <v>15</v>
      </c>
      <c r="E2" s="1" t="s">
        <v>16</v>
      </c>
      <c r="F2" s="2" t="s">
        <v>17</v>
      </c>
      <c r="G2" s="2" t="s">
        <v>18</v>
      </c>
      <c r="H2" s="2" t="s">
        <v>19</v>
      </c>
      <c r="I2" s="1" t="s">
        <v>20</v>
      </c>
      <c r="J2" s="3" t="s">
        <v>21</v>
      </c>
      <c r="K2" s="1" t="s">
        <v>22</v>
      </c>
      <c r="L2" s="3" t="s">
        <v>23</v>
      </c>
      <c r="M2" s="1" t="s">
        <v>24</v>
      </c>
      <c r="N2" s="1" t="s">
        <v>25</v>
      </c>
      <c r="O2" s="1" t="s">
        <v>26</v>
      </c>
      <c r="P2" s="3" t="s">
        <v>27</v>
      </c>
      <c r="Q2" s="3" t="s">
        <v>28</v>
      </c>
      <c r="R2" s="3" t="s">
        <v>29</v>
      </c>
      <c r="S2" s="1" t="s">
        <v>30</v>
      </c>
      <c r="T2" s="3" t="s">
        <v>31</v>
      </c>
    </row>
    <row r="3" spans="1:20" x14ac:dyDescent="0.2">
      <c r="A3" s="6">
        <v>1990</v>
      </c>
      <c r="B3" s="6">
        <v>0</v>
      </c>
      <c r="C3" s="6"/>
      <c r="D3" s="6"/>
      <c r="E3" s="6">
        <v>0</v>
      </c>
      <c r="F3" s="6">
        <v>0</v>
      </c>
      <c r="G3" s="6">
        <v>0</v>
      </c>
      <c r="H3" s="6">
        <v>1</v>
      </c>
      <c r="I3" s="6"/>
      <c r="J3" s="6">
        <v>0</v>
      </c>
      <c r="K3" s="6">
        <v>1</v>
      </c>
      <c r="L3" s="6"/>
      <c r="M3" s="6">
        <v>0</v>
      </c>
      <c r="N3" s="6">
        <v>1</v>
      </c>
      <c r="O3" s="6">
        <v>0</v>
      </c>
      <c r="P3" s="6">
        <v>0</v>
      </c>
      <c r="Q3" s="6"/>
      <c r="R3" s="6">
        <v>0</v>
      </c>
      <c r="S3" s="6"/>
      <c r="T3" s="6">
        <v>0</v>
      </c>
    </row>
    <row r="4" spans="1:20" x14ac:dyDescent="0.2">
      <c r="A4" s="6">
        <v>1991</v>
      </c>
      <c r="B4" s="6">
        <v>0</v>
      </c>
      <c r="C4" s="6"/>
      <c r="D4" s="6"/>
      <c r="E4" s="6">
        <v>1</v>
      </c>
      <c r="F4" s="6">
        <v>0</v>
      </c>
      <c r="G4" s="6">
        <v>0</v>
      </c>
      <c r="H4" s="6">
        <v>2</v>
      </c>
      <c r="I4" s="6"/>
      <c r="J4" s="6">
        <v>2</v>
      </c>
      <c r="K4" s="6">
        <v>2</v>
      </c>
      <c r="L4" s="6"/>
      <c r="M4" s="6">
        <v>1</v>
      </c>
      <c r="N4" s="6">
        <v>2</v>
      </c>
      <c r="O4" s="6">
        <v>0</v>
      </c>
      <c r="P4" s="6">
        <v>3</v>
      </c>
      <c r="Q4" s="6"/>
      <c r="R4" s="6">
        <v>4</v>
      </c>
      <c r="S4" s="6"/>
      <c r="T4" s="6">
        <v>2</v>
      </c>
    </row>
    <row r="5" spans="1:20" x14ac:dyDescent="0.2">
      <c r="A5" s="6">
        <v>1992</v>
      </c>
      <c r="B5" s="6">
        <v>0</v>
      </c>
      <c r="C5" s="6"/>
      <c r="D5" s="6"/>
      <c r="E5" s="6">
        <v>0</v>
      </c>
      <c r="F5" s="6">
        <v>0</v>
      </c>
      <c r="G5" s="6">
        <v>0</v>
      </c>
      <c r="H5" s="6">
        <v>0</v>
      </c>
      <c r="I5" s="6"/>
      <c r="J5" s="6">
        <v>0</v>
      </c>
      <c r="K5" s="6">
        <v>0</v>
      </c>
      <c r="L5" s="6"/>
      <c r="M5" s="6">
        <v>1</v>
      </c>
      <c r="N5" s="6">
        <v>1</v>
      </c>
      <c r="O5" s="6">
        <v>0</v>
      </c>
      <c r="P5" s="6">
        <v>1</v>
      </c>
      <c r="Q5" s="6"/>
      <c r="R5" s="6">
        <v>3</v>
      </c>
      <c r="S5" s="6"/>
      <c r="T5" s="6">
        <v>0</v>
      </c>
    </row>
    <row r="6" spans="1:20" x14ac:dyDescent="0.2">
      <c r="A6" s="6">
        <v>1993</v>
      </c>
      <c r="B6" s="6">
        <v>0</v>
      </c>
      <c r="C6" s="6"/>
      <c r="D6" s="6"/>
      <c r="E6" s="6">
        <v>0</v>
      </c>
      <c r="F6" s="6">
        <v>0</v>
      </c>
      <c r="G6" s="6">
        <v>0</v>
      </c>
      <c r="H6" s="6">
        <v>1</v>
      </c>
      <c r="I6" s="6"/>
      <c r="J6" s="6">
        <v>1</v>
      </c>
      <c r="K6" s="6">
        <v>0</v>
      </c>
      <c r="L6" s="6"/>
      <c r="M6" s="6">
        <v>0</v>
      </c>
      <c r="N6" s="6">
        <v>0</v>
      </c>
      <c r="O6" s="6">
        <v>0</v>
      </c>
      <c r="P6" s="6">
        <v>1</v>
      </c>
      <c r="Q6" s="6"/>
      <c r="R6" s="6">
        <v>2</v>
      </c>
      <c r="S6" s="6"/>
      <c r="T6" s="6">
        <v>1</v>
      </c>
    </row>
    <row r="7" spans="1:20" x14ac:dyDescent="0.2">
      <c r="A7" s="6">
        <v>1994</v>
      </c>
      <c r="B7" s="6">
        <v>0</v>
      </c>
      <c r="C7" s="6"/>
      <c r="D7" s="6"/>
      <c r="E7" s="6">
        <v>0</v>
      </c>
      <c r="F7" s="6">
        <v>0</v>
      </c>
      <c r="G7" s="6">
        <v>0</v>
      </c>
      <c r="H7" s="6">
        <v>0</v>
      </c>
      <c r="I7" s="6"/>
      <c r="J7" s="6">
        <v>0</v>
      </c>
      <c r="K7" s="6">
        <v>1</v>
      </c>
      <c r="L7" s="6"/>
      <c r="M7" s="6">
        <v>0</v>
      </c>
      <c r="N7" s="6">
        <v>0</v>
      </c>
      <c r="O7" s="6">
        <v>0</v>
      </c>
      <c r="P7" s="6">
        <v>0</v>
      </c>
      <c r="Q7" s="6"/>
      <c r="R7" s="6">
        <v>2</v>
      </c>
      <c r="S7" s="6"/>
      <c r="T7" s="6">
        <v>0</v>
      </c>
    </row>
    <row r="8" spans="1:20" x14ac:dyDescent="0.2">
      <c r="A8" s="6">
        <v>1995</v>
      </c>
      <c r="B8" s="6">
        <v>0</v>
      </c>
      <c r="C8" s="6"/>
      <c r="D8" s="6"/>
      <c r="E8" s="6">
        <v>0</v>
      </c>
      <c r="F8" s="6">
        <v>0</v>
      </c>
      <c r="G8" s="6">
        <v>0</v>
      </c>
      <c r="H8" s="6">
        <v>0</v>
      </c>
      <c r="I8" s="6"/>
      <c r="J8" s="6">
        <v>1</v>
      </c>
      <c r="K8" s="6">
        <v>1</v>
      </c>
      <c r="L8" s="6"/>
      <c r="M8" s="6">
        <v>0</v>
      </c>
      <c r="N8" s="6">
        <v>0</v>
      </c>
      <c r="O8" s="6">
        <v>0</v>
      </c>
      <c r="P8" s="6">
        <v>4</v>
      </c>
      <c r="Q8" s="6"/>
      <c r="R8" s="6">
        <v>3</v>
      </c>
      <c r="S8" s="6"/>
      <c r="T8" s="6">
        <v>0</v>
      </c>
    </row>
    <row r="9" spans="1:20" x14ac:dyDescent="0.2">
      <c r="A9" s="6">
        <v>1996</v>
      </c>
      <c r="B9" s="6">
        <v>0</v>
      </c>
      <c r="C9" s="6"/>
      <c r="D9" s="6"/>
      <c r="E9" s="6">
        <v>0</v>
      </c>
      <c r="F9" s="6">
        <v>0</v>
      </c>
      <c r="G9" s="6">
        <v>0</v>
      </c>
      <c r="H9" s="6">
        <v>1</v>
      </c>
      <c r="I9" s="6"/>
      <c r="J9" s="6">
        <v>0</v>
      </c>
      <c r="K9" s="6">
        <v>3</v>
      </c>
      <c r="L9" s="6"/>
      <c r="M9" s="6">
        <v>0</v>
      </c>
      <c r="N9" s="6">
        <v>0</v>
      </c>
      <c r="O9" s="6">
        <v>0</v>
      </c>
      <c r="P9" s="6">
        <v>2</v>
      </c>
      <c r="Q9" s="6"/>
      <c r="R9" s="6">
        <v>5</v>
      </c>
      <c r="S9" s="6"/>
      <c r="T9" s="6">
        <v>1</v>
      </c>
    </row>
    <row r="10" spans="1:20" x14ac:dyDescent="0.2">
      <c r="A10" s="6">
        <v>1997</v>
      </c>
      <c r="B10" s="6">
        <v>0</v>
      </c>
      <c r="C10" s="6"/>
      <c r="D10" s="6"/>
      <c r="E10" s="6">
        <v>0</v>
      </c>
      <c r="F10" s="6">
        <v>1</v>
      </c>
      <c r="G10" s="6">
        <v>0</v>
      </c>
      <c r="H10" s="6">
        <v>1</v>
      </c>
      <c r="I10" s="6"/>
      <c r="J10" s="6">
        <v>1</v>
      </c>
      <c r="K10" s="6">
        <v>1</v>
      </c>
      <c r="L10" s="6"/>
      <c r="M10" s="6">
        <v>1</v>
      </c>
      <c r="N10" s="6">
        <v>2</v>
      </c>
      <c r="O10" s="6">
        <v>1</v>
      </c>
      <c r="P10" s="6">
        <v>2</v>
      </c>
      <c r="Q10" s="6"/>
      <c r="R10" s="6">
        <v>2</v>
      </c>
      <c r="S10" s="6"/>
      <c r="T10" s="6">
        <v>1</v>
      </c>
    </row>
    <row r="11" spans="1:20" x14ac:dyDescent="0.2">
      <c r="A11" s="6">
        <v>1998</v>
      </c>
      <c r="B11" s="6">
        <v>0</v>
      </c>
      <c r="C11" s="6"/>
      <c r="D11" s="6"/>
      <c r="E11" s="6">
        <v>0</v>
      </c>
      <c r="F11" s="6">
        <v>0</v>
      </c>
      <c r="G11" s="6">
        <v>0</v>
      </c>
      <c r="H11" s="6">
        <v>0</v>
      </c>
      <c r="I11" s="6"/>
      <c r="J11" s="6">
        <v>1</v>
      </c>
      <c r="K11" s="6">
        <v>3</v>
      </c>
      <c r="L11" s="6"/>
      <c r="M11" s="6">
        <v>0</v>
      </c>
      <c r="N11" s="6">
        <v>2</v>
      </c>
      <c r="O11" s="6">
        <v>0</v>
      </c>
      <c r="P11" s="6">
        <v>2</v>
      </c>
      <c r="Q11" s="6"/>
      <c r="R11" s="6">
        <v>2</v>
      </c>
      <c r="S11" s="6"/>
      <c r="T11" s="6">
        <v>1</v>
      </c>
    </row>
    <row r="12" spans="1:20" x14ac:dyDescent="0.2">
      <c r="A12" s="6">
        <v>1999</v>
      </c>
      <c r="B12" s="6">
        <v>0</v>
      </c>
      <c r="C12" s="6"/>
      <c r="D12" s="6"/>
      <c r="E12" s="6">
        <v>0</v>
      </c>
      <c r="F12" s="6">
        <v>0</v>
      </c>
      <c r="G12" s="6">
        <v>0</v>
      </c>
      <c r="H12" s="6">
        <v>1</v>
      </c>
      <c r="I12" s="6"/>
      <c r="J12" s="6">
        <v>1</v>
      </c>
      <c r="K12" s="6">
        <v>2</v>
      </c>
      <c r="L12" s="6"/>
      <c r="M12" s="6">
        <v>1</v>
      </c>
      <c r="N12" s="6">
        <v>1</v>
      </c>
      <c r="O12" s="6">
        <v>1</v>
      </c>
      <c r="P12" s="6">
        <v>2</v>
      </c>
      <c r="Q12" s="6"/>
      <c r="R12" s="6">
        <v>3</v>
      </c>
      <c r="S12" s="6"/>
      <c r="T12" s="6">
        <v>0</v>
      </c>
    </row>
    <row r="13" spans="1:20" x14ac:dyDescent="0.2">
      <c r="A13" s="6">
        <v>2000</v>
      </c>
      <c r="B13" s="6">
        <v>0</v>
      </c>
      <c r="C13" s="6"/>
      <c r="D13" s="6"/>
      <c r="E13" s="6">
        <v>0</v>
      </c>
      <c r="F13" s="6">
        <v>0</v>
      </c>
      <c r="G13" s="6">
        <v>0</v>
      </c>
      <c r="H13" s="6">
        <v>0</v>
      </c>
      <c r="I13" s="6"/>
      <c r="J13" s="6">
        <v>0</v>
      </c>
      <c r="K13" s="6">
        <v>0</v>
      </c>
      <c r="L13" s="6"/>
      <c r="M13" s="6">
        <v>0</v>
      </c>
      <c r="N13" s="6">
        <v>0</v>
      </c>
      <c r="O13" s="6">
        <v>0</v>
      </c>
      <c r="P13" s="6">
        <v>1</v>
      </c>
      <c r="Q13" s="6"/>
      <c r="R13" s="6">
        <v>0</v>
      </c>
      <c r="S13" s="6"/>
      <c r="T13" s="6">
        <v>0</v>
      </c>
    </row>
    <row r="14" spans="1:20" x14ac:dyDescent="0.2">
      <c r="A14" s="6">
        <v>2001</v>
      </c>
      <c r="B14" s="6">
        <v>0</v>
      </c>
      <c r="C14" s="6"/>
      <c r="D14" s="6"/>
      <c r="E14" s="6">
        <v>1</v>
      </c>
      <c r="F14" s="6">
        <v>0</v>
      </c>
      <c r="G14" s="6">
        <v>0</v>
      </c>
      <c r="H14" s="6">
        <v>0</v>
      </c>
      <c r="I14" s="6"/>
      <c r="J14" s="6">
        <v>1</v>
      </c>
      <c r="K14" s="6">
        <v>2</v>
      </c>
      <c r="L14" s="6"/>
      <c r="M14" s="6">
        <v>0</v>
      </c>
      <c r="N14" s="6">
        <v>2</v>
      </c>
      <c r="O14" s="6">
        <v>0</v>
      </c>
      <c r="P14" s="6">
        <v>2</v>
      </c>
      <c r="Q14" s="6"/>
      <c r="R14" s="6">
        <v>3</v>
      </c>
      <c r="S14" s="6"/>
      <c r="T14" s="6">
        <v>2</v>
      </c>
    </row>
    <row r="15" spans="1:20" x14ac:dyDescent="0.2">
      <c r="A15" s="6">
        <v>2002</v>
      </c>
      <c r="B15" s="6">
        <v>0</v>
      </c>
      <c r="C15" s="6"/>
      <c r="D15" s="6"/>
      <c r="E15" s="6">
        <v>0</v>
      </c>
      <c r="F15" s="6">
        <v>0</v>
      </c>
      <c r="G15" s="6">
        <v>0</v>
      </c>
      <c r="H15" s="6">
        <v>0</v>
      </c>
      <c r="I15" s="6"/>
      <c r="J15" s="6">
        <v>0</v>
      </c>
      <c r="K15" s="6">
        <v>0</v>
      </c>
      <c r="L15" s="6"/>
      <c r="M15" s="6">
        <v>0</v>
      </c>
      <c r="N15" s="6">
        <v>0</v>
      </c>
      <c r="O15" s="6">
        <v>0</v>
      </c>
      <c r="P15" s="6">
        <v>1</v>
      </c>
      <c r="Q15" s="6"/>
      <c r="R15" s="6">
        <v>2</v>
      </c>
      <c r="S15" s="6"/>
      <c r="T15" s="6">
        <v>0</v>
      </c>
    </row>
    <row r="16" spans="1:20" x14ac:dyDescent="0.2">
      <c r="A16" s="6">
        <v>2003</v>
      </c>
      <c r="B16" s="6">
        <v>0</v>
      </c>
      <c r="C16" s="6"/>
      <c r="D16" s="6"/>
      <c r="E16" s="6">
        <v>0</v>
      </c>
      <c r="F16" s="6">
        <v>0</v>
      </c>
      <c r="G16" s="6">
        <v>0</v>
      </c>
      <c r="H16" s="6">
        <v>1</v>
      </c>
      <c r="I16" s="6"/>
      <c r="J16" s="6">
        <v>0</v>
      </c>
      <c r="K16" s="6">
        <v>3</v>
      </c>
      <c r="L16" s="6"/>
      <c r="M16" s="6">
        <v>0</v>
      </c>
      <c r="N16" s="6">
        <v>2</v>
      </c>
      <c r="O16" s="6">
        <v>0</v>
      </c>
      <c r="P16" s="6">
        <v>2</v>
      </c>
      <c r="Q16" s="6"/>
      <c r="R16" s="6">
        <v>3</v>
      </c>
      <c r="S16" s="6"/>
      <c r="T16" s="6">
        <v>2</v>
      </c>
    </row>
    <row r="17" spans="1:20" x14ac:dyDescent="0.2">
      <c r="A17" s="6">
        <v>2004</v>
      </c>
      <c r="B17" s="6">
        <v>0</v>
      </c>
      <c r="C17" s="6"/>
      <c r="D17" s="6"/>
      <c r="E17" s="6">
        <v>0</v>
      </c>
      <c r="F17" s="6">
        <v>0</v>
      </c>
      <c r="G17" s="6">
        <v>0</v>
      </c>
      <c r="H17" s="6">
        <v>1</v>
      </c>
      <c r="I17" s="6"/>
      <c r="J17" s="6">
        <v>1</v>
      </c>
      <c r="K17" s="6">
        <v>0</v>
      </c>
      <c r="L17" s="6"/>
      <c r="M17" s="6">
        <v>1</v>
      </c>
      <c r="N17" s="6">
        <v>2</v>
      </c>
      <c r="O17" s="6">
        <v>0</v>
      </c>
      <c r="P17" s="6">
        <v>2</v>
      </c>
      <c r="Q17" s="6"/>
      <c r="R17" s="6">
        <v>2</v>
      </c>
      <c r="S17" s="6"/>
      <c r="T17" s="6">
        <v>1</v>
      </c>
    </row>
    <row r="18" spans="1:20" x14ac:dyDescent="0.2">
      <c r="A18" s="6">
        <v>2005</v>
      </c>
      <c r="B18" s="6">
        <v>0</v>
      </c>
      <c r="C18" s="6"/>
      <c r="D18" s="6"/>
      <c r="E18" s="6">
        <v>1</v>
      </c>
      <c r="F18" s="6">
        <v>0</v>
      </c>
      <c r="G18" s="6">
        <v>0</v>
      </c>
      <c r="H18" s="6">
        <v>0</v>
      </c>
      <c r="I18" s="6"/>
      <c r="J18" s="6">
        <v>2</v>
      </c>
      <c r="K18" s="6">
        <v>0</v>
      </c>
      <c r="L18" s="6"/>
      <c r="M18" s="6">
        <v>0</v>
      </c>
      <c r="N18" s="6">
        <v>0</v>
      </c>
      <c r="O18" s="6">
        <v>0</v>
      </c>
      <c r="P18" s="6">
        <v>3</v>
      </c>
      <c r="Q18" s="6"/>
      <c r="R18" s="6">
        <v>3</v>
      </c>
      <c r="S18" s="6"/>
      <c r="T18" s="6">
        <v>0</v>
      </c>
    </row>
    <row r="19" spans="1:20" x14ac:dyDescent="0.2">
      <c r="A19" s="6">
        <v>2006</v>
      </c>
      <c r="B19" s="6">
        <v>0</v>
      </c>
      <c r="C19" s="6"/>
      <c r="D19" s="6"/>
      <c r="E19" s="6">
        <v>0</v>
      </c>
      <c r="F19" s="6">
        <v>0</v>
      </c>
      <c r="G19" s="6">
        <v>0</v>
      </c>
      <c r="H19" s="6">
        <v>0</v>
      </c>
      <c r="I19" s="6"/>
      <c r="J19" s="6">
        <v>1</v>
      </c>
      <c r="K19" s="6">
        <v>0</v>
      </c>
      <c r="L19" s="6"/>
      <c r="M19" s="6">
        <v>0</v>
      </c>
      <c r="N19" s="6">
        <v>0</v>
      </c>
      <c r="O19" s="6">
        <v>0</v>
      </c>
      <c r="P19" s="6">
        <v>0</v>
      </c>
      <c r="Q19" s="6"/>
      <c r="R19" s="6">
        <v>1</v>
      </c>
      <c r="S19" s="6"/>
      <c r="T19" s="6">
        <v>0</v>
      </c>
    </row>
    <row r="20" spans="1:20" x14ac:dyDescent="0.2">
      <c r="A20" s="6">
        <v>2007</v>
      </c>
      <c r="B20" s="6">
        <v>0</v>
      </c>
      <c r="C20" s="6"/>
      <c r="D20" s="6">
        <v>0</v>
      </c>
      <c r="E20" s="6">
        <v>0</v>
      </c>
      <c r="F20" s="6">
        <v>1</v>
      </c>
      <c r="G20" s="6">
        <v>0</v>
      </c>
      <c r="H20" s="6">
        <v>1</v>
      </c>
      <c r="I20" s="6"/>
      <c r="J20" s="6">
        <v>2</v>
      </c>
      <c r="K20" s="6">
        <v>3</v>
      </c>
      <c r="L20" s="6">
        <v>1</v>
      </c>
      <c r="M20" s="6">
        <v>1</v>
      </c>
      <c r="N20" s="6">
        <v>1</v>
      </c>
      <c r="O20" s="6">
        <v>1</v>
      </c>
      <c r="P20" s="6">
        <v>2</v>
      </c>
      <c r="Q20" s="6">
        <v>1</v>
      </c>
      <c r="R20" s="6">
        <v>3</v>
      </c>
      <c r="S20" s="6">
        <v>1</v>
      </c>
      <c r="T20" s="6">
        <v>1</v>
      </c>
    </row>
    <row r="21" spans="1:20" x14ac:dyDescent="0.2">
      <c r="A21" s="6">
        <v>2008</v>
      </c>
      <c r="B21" s="6">
        <v>0</v>
      </c>
      <c r="C21" s="6"/>
      <c r="D21" s="6"/>
      <c r="E21" s="6">
        <v>0</v>
      </c>
      <c r="F21" s="6">
        <v>0</v>
      </c>
      <c r="G21" s="6">
        <v>0</v>
      </c>
      <c r="H21" s="6">
        <v>1</v>
      </c>
      <c r="I21" s="6"/>
      <c r="J21" s="6">
        <v>3</v>
      </c>
      <c r="K21" s="6">
        <v>2</v>
      </c>
      <c r="L21" s="6">
        <v>2</v>
      </c>
      <c r="M21" s="6">
        <v>0</v>
      </c>
      <c r="N21" s="6">
        <v>2</v>
      </c>
      <c r="O21" s="6">
        <v>1</v>
      </c>
      <c r="P21" s="6">
        <v>2</v>
      </c>
      <c r="Q21" s="6">
        <v>0</v>
      </c>
      <c r="R21" s="6">
        <v>1</v>
      </c>
      <c r="S21" s="6">
        <v>1</v>
      </c>
      <c r="T21" s="6">
        <v>2</v>
      </c>
    </row>
    <row r="22" spans="1:20" x14ac:dyDescent="0.2">
      <c r="A22" s="6">
        <v>2009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1</v>
      </c>
      <c r="I22" s="6">
        <v>0</v>
      </c>
      <c r="J22" s="6">
        <v>0</v>
      </c>
      <c r="K22" s="6">
        <v>2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1</v>
      </c>
      <c r="S22" s="6">
        <v>1</v>
      </c>
      <c r="T22" s="6">
        <v>1</v>
      </c>
    </row>
    <row r="23" spans="1:20" x14ac:dyDescent="0.2">
      <c r="A23" s="6">
        <v>2010</v>
      </c>
      <c r="B23" s="6">
        <v>0</v>
      </c>
      <c r="C23" s="6">
        <v>0</v>
      </c>
      <c r="D23" s="6">
        <v>0</v>
      </c>
      <c r="E23" s="6">
        <v>0</v>
      </c>
      <c r="F23" s="6">
        <v>1</v>
      </c>
      <c r="G23" s="6">
        <v>0</v>
      </c>
      <c r="H23" s="6">
        <v>2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  <c r="N23" s="6">
        <v>2</v>
      </c>
      <c r="O23" s="6">
        <v>1</v>
      </c>
      <c r="P23" s="6">
        <v>1</v>
      </c>
      <c r="Q23" s="6">
        <v>0</v>
      </c>
      <c r="R23" s="6">
        <v>0</v>
      </c>
      <c r="S23" s="6">
        <v>0</v>
      </c>
      <c r="T23" s="6">
        <v>1</v>
      </c>
    </row>
    <row r="24" spans="1:20" x14ac:dyDescent="0.2">
      <c r="A24" s="6">
        <v>2011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2</v>
      </c>
      <c r="I24" s="6">
        <v>0</v>
      </c>
      <c r="J24" s="6">
        <v>2</v>
      </c>
      <c r="K24" s="6">
        <v>1</v>
      </c>
      <c r="L24" s="6">
        <v>1</v>
      </c>
      <c r="M24" s="6">
        <v>0</v>
      </c>
      <c r="N24" s="6">
        <v>1</v>
      </c>
      <c r="O24" s="6">
        <v>0</v>
      </c>
      <c r="P24" s="6">
        <v>3</v>
      </c>
      <c r="Q24" s="6">
        <v>1</v>
      </c>
      <c r="R24" s="6">
        <v>1</v>
      </c>
      <c r="S24" s="6">
        <v>1</v>
      </c>
      <c r="T24" s="6">
        <v>1</v>
      </c>
    </row>
    <row r="25" spans="1:20" x14ac:dyDescent="0.2">
      <c r="A25" s="6">
        <v>2012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1</v>
      </c>
      <c r="S25" s="6">
        <v>1</v>
      </c>
      <c r="T25" s="6">
        <v>0</v>
      </c>
    </row>
    <row r="26" spans="1:20" x14ac:dyDescent="0.2">
      <c r="A26" s="6">
        <v>2013</v>
      </c>
      <c r="B26" s="6">
        <v>0</v>
      </c>
      <c r="C26" s="6">
        <v>0</v>
      </c>
      <c r="D26" s="6">
        <v>0</v>
      </c>
      <c r="E26" s="6">
        <v>0</v>
      </c>
      <c r="F26" s="6">
        <v>1</v>
      </c>
      <c r="G26" s="6">
        <v>0</v>
      </c>
      <c r="H26" s="6">
        <v>2</v>
      </c>
      <c r="I26" s="6">
        <v>2</v>
      </c>
      <c r="J26" s="6">
        <v>1</v>
      </c>
      <c r="K26" s="6">
        <v>2</v>
      </c>
      <c r="L26" s="6">
        <v>1</v>
      </c>
      <c r="M26" s="6">
        <v>2</v>
      </c>
      <c r="N26" s="6">
        <v>3</v>
      </c>
      <c r="O26" s="6">
        <v>2</v>
      </c>
      <c r="P26" s="6">
        <v>2</v>
      </c>
      <c r="Q26" s="6">
        <v>0</v>
      </c>
      <c r="R26" s="6">
        <v>2</v>
      </c>
      <c r="S26" s="6">
        <v>3</v>
      </c>
      <c r="T26" s="6">
        <v>1</v>
      </c>
    </row>
    <row r="29" spans="1:20" x14ac:dyDescent="0.2">
      <c r="A29" t="s">
        <v>12</v>
      </c>
      <c r="B29" s="1" t="s">
        <v>0</v>
      </c>
      <c r="C29" s="2" t="s">
        <v>1</v>
      </c>
      <c r="D29" s="1" t="s">
        <v>2</v>
      </c>
      <c r="E29" s="1"/>
      <c r="F29" s="2" t="s">
        <v>3</v>
      </c>
      <c r="G29" s="2"/>
      <c r="H29" s="2"/>
      <c r="I29" s="1" t="s">
        <v>4</v>
      </c>
      <c r="J29" s="3" t="s">
        <v>5</v>
      </c>
      <c r="K29" s="1" t="s">
        <v>6</v>
      </c>
      <c r="L29" s="3" t="s">
        <v>7</v>
      </c>
      <c r="M29" s="1" t="s">
        <v>8</v>
      </c>
      <c r="N29" s="1"/>
      <c r="O29" s="1"/>
      <c r="P29" s="3" t="s">
        <v>9</v>
      </c>
      <c r="Q29" s="3"/>
      <c r="R29" s="3"/>
      <c r="S29" s="1" t="s">
        <v>10</v>
      </c>
      <c r="T29" s="3" t="s">
        <v>11</v>
      </c>
    </row>
    <row r="30" spans="1:20" x14ac:dyDescent="0.2">
      <c r="A30" s="6">
        <v>1990</v>
      </c>
      <c r="B30" s="5">
        <f>AVERAGE(B3)</f>
        <v>0</v>
      </c>
      <c r="C30" s="5"/>
      <c r="D30" s="5">
        <f>AVERAGE(D3:E3)</f>
        <v>0</v>
      </c>
      <c r="E30" s="5"/>
      <c r="F30" s="5">
        <f>AVERAGE(F3:H3)</f>
        <v>0.33333333333333331</v>
      </c>
      <c r="G30" s="5"/>
      <c r="H30" s="5"/>
      <c r="I30" s="5"/>
      <c r="J30" s="5">
        <f>AVERAGE(J3)</f>
        <v>0</v>
      </c>
      <c r="K30" s="5">
        <f>AVERAGE(K3)</f>
        <v>1</v>
      </c>
      <c r="L30" s="5"/>
      <c r="M30" s="5">
        <f>AVERAGE(M3:O3)</f>
        <v>0.33333333333333331</v>
      </c>
      <c r="N30" s="5"/>
      <c r="O30" s="5"/>
      <c r="P30" s="5">
        <f>AVERAGE(P3:R3)</f>
        <v>0</v>
      </c>
      <c r="Q30" s="5"/>
      <c r="R30" s="5"/>
      <c r="S30" s="5"/>
      <c r="T30" s="5">
        <f>AVERAGE(T3)</f>
        <v>0</v>
      </c>
    </row>
    <row r="31" spans="1:20" x14ac:dyDescent="0.2">
      <c r="A31" s="6">
        <v>1991</v>
      </c>
      <c r="B31" s="5">
        <f t="shared" ref="B31" si="0">AVERAGE(B4)</f>
        <v>0</v>
      </c>
      <c r="C31" s="5"/>
      <c r="D31" s="5">
        <f t="shared" ref="D31:D53" si="1">AVERAGE(D4:E4)</f>
        <v>1</v>
      </c>
      <c r="E31" s="5"/>
      <c r="F31" s="5">
        <f t="shared" ref="F31:F53" si="2">AVERAGE(F4:H4)</f>
        <v>0.66666666666666663</v>
      </c>
      <c r="G31" s="5"/>
      <c r="H31" s="5"/>
      <c r="I31" s="5"/>
      <c r="J31" s="5">
        <f t="shared" ref="J31:K31" si="3">AVERAGE(J4)</f>
        <v>2</v>
      </c>
      <c r="K31" s="5">
        <f t="shared" si="3"/>
        <v>2</v>
      </c>
      <c r="L31" s="5"/>
      <c r="M31" s="5">
        <f t="shared" ref="M31:M53" si="4">AVERAGE(M4:O4)</f>
        <v>1</v>
      </c>
      <c r="N31" s="5"/>
      <c r="O31" s="5"/>
      <c r="P31" s="5">
        <f t="shared" ref="P31:P53" si="5">AVERAGE(P4:R4)</f>
        <v>3.5</v>
      </c>
      <c r="Q31" s="5"/>
      <c r="R31" s="5"/>
      <c r="S31" s="5"/>
      <c r="T31" s="5">
        <f t="shared" ref="T31" si="6">AVERAGE(T4)</f>
        <v>2</v>
      </c>
    </row>
    <row r="32" spans="1:20" x14ac:dyDescent="0.2">
      <c r="A32" s="6">
        <v>1992</v>
      </c>
      <c r="B32" s="5">
        <f t="shared" ref="B32" si="7">AVERAGE(B5)</f>
        <v>0</v>
      </c>
      <c r="C32" s="5"/>
      <c r="D32" s="5">
        <f t="shared" si="1"/>
        <v>0</v>
      </c>
      <c r="E32" s="5"/>
      <c r="F32" s="5">
        <f t="shared" si="2"/>
        <v>0</v>
      </c>
      <c r="G32" s="5"/>
      <c r="H32" s="5"/>
      <c r="I32" s="5"/>
      <c r="J32" s="5">
        <f t="shared" ref="J32:K32" si="8">AVERAGE(J5)</f>
        <v>0</v>
      </c>
      <c r="K32" s="5">
        <f t="shared" si="8"/>
        <v>0</v>
      </c>
      <c r="L32" s="5"/>
      <c r="M32" s="5">
        <f t="shared" si="4"/>
        <v>0.66666666666666663</v>
      </c>
      <c r="N32" s="5"/>
      <c r="O32" s="5"/>
      <c r="P32" s="5">
        <f t="shared" si="5"/>
        <v>2</v>
      </c>
      <c r="Q32" s="5"/>
      <c r="R32" s="5"/>
      <c r="S32" s="5"/>
      <c r="T32" s="5">
        <f t="shared" ref="T32" si="9">AVERAGE(T5)</f>
        <v>0</v>
      </c>
    </row>
    <row r="33" spans="1:20" x14ac:dyDescent="0.2">
      <c r="A33" s="6">
        <v>1993</v>
      </c>
      <c r="B33" s="5">
        <f t="shared" ref="B33" si="10">AVERAGE(B6)</f>
        <v>0</v>
      </c>
      <c r="C33" s="5"/>
      <c r="D33" s="5">
        <f t="shared" si="1"/>
        <v>0</v>
      </c>
      <c r="E33" s="5"/>
      <c r="F33" s="5">
        <f t="shared" si="2"/>
        <v>0.33333333333333331</v>
      </c>
      <c r="G33" s="5"/>
      <c r="H33" s="5"/>
      <c r="I33" s="5"/>
      <c r="J33" s="5">
        <f t="shared" ref="J33:K33" si="11">AVERAGE(J6)</f>
        <v>1</v>
      </c>
      <c r="K33" s="5">
        <f t="shared" si="11"/>
        <v>0</v>
      </c>
      <c r="L33" s="5"/>
      <c r="M33" s="5">
        <f t="shared" si="4"/>
        <v>0</v>
      </c>
      <c r="N33" s="5"/>
      <c r="O33" s="5"/>
      <c r="P33" s="5">
        <f t="shared" si="5"/>
        <v>1.5</v>
      </c>
      <c r="Q33" s="5"/>
      <c r="R33" s="5"/>
      <c r="S33" s="5"/>
      <c r="T33" s="5">
        <f t="shared" ref="T33" si="12">AVERAGE(T6)</f>
        <v>1</v>
      </c>
    </row>
    <row r="34" spans="1:20" x14ac:dyDescent="0.2">
      <c r="A34" s="6">
        <v>1994</v>
      </c>
      <c r="B34" s="5">
        <f t="shared" ref="B34" si="13">AVERAGE(B7)</f>
        <v>0</v>
      </c>
      <c r="C34" s="5"/>
      <c r="D34" s="5">
        <f t="shared" si="1"/>
        <v>0</v>
      </c>
      <c r="E34" s="5"/>
      <c r="F34" s="5">
        <f t="shared" si="2"/>
        <v>0</v>
      </c>
      <c r="G34" s="5"/>
      <c r="H34" s="5"/>
      <c r="I34" s="5"/>
      <c r="J34" s="5">
        <f t="shared" ref="J34:K34" si="14">AVERAGE(J7)</f>
        <v>0</v>
      </c>
      <c r="K34" s="5">
        <f t="shared" si="14"/>
        <v>1</v>
      </c>
      <c r="L34" s="5"/>
      <c r="M34" s="5">
        <f t="shared" si="4"/>
        <v>0</v>
      </c>
      <c r="N34" s="5"/>
      <c r="O34" s="5"/>
      <c r="P34" s="5">
        <f t="shared" si="5"/>
        <v>1</v>
      </c>
      <c r="Q34" s="5"/>
      <c r="R34" s="5"/>
      <c r="S34" s="5"/>
      <c r="T34" s="5">
        <f t="shared" ref="T34" si="15">AVERAGE(T7)</f>
        <v>0</v>
      </c>
    </row>
    <row r="35" spans="1:20" x14ac:dyDescent="0.2">
      <c r="A35" s="6">
        <v>1995</v>
      </c>
      <c r="B35" s="5">
        <f t="shared" ref="B35" si="16">AVERAGE(B8)</f>
        <v>0</v>
      </c>
      <c r="C35" s="5"/>
      <c r="D35" s="5">
        <f t="shared" si="1"/>
        <v>0</v>
      </c>
      <c r="E35" s="5"/>
      <c r="F35" s="5">
        <f t="shared" si="2"/>
        <v>0</v>
      </c>
      <c r="G35" s="5"/>
      <c r="H35" s="5"/>
      <c r="I35" s="5"/>
      <c r="J35" s="5">
        <f t="shared" ref="J35:K35" si="17">AVERAGE(J8)</f>
        <v>1</v>
      </c>
      <c r="K35" s="5">
        <f t="shared" si="17"/>
        <v>1</v>
      </c>
      <c r="L35" s="5"/>
      <c r="M35" s="5">
        <f t="shared" si="4"/>
        <v>0</v>
      </c>
      <c r="N35" s="5"/>
      <c r="O35" s="5"/>
      <c r="P35" s="5">
        <f t="shared" si="5"/>
        <v>3.5</v>
      </c>
      <c r="Q35" s="5"/>
      <c r="R35" s="5"/>
      <c r="S35" s="5"/>
      <c r="T35" s="5">
        <f t="shared" ref="T35" si="18">AVERAGE(T8)</f>
        <v>0</v>
      </c>
    </row>
    <row r="36" spans="1:20" x14ac:dyDescent="0.2">
      <c r="A36" s="6">
        <v>1996</v>
      </c>
      <c r="B36" s="5">
        <f t="shared" ref="B36" si="19">AVERAGE(B9)</f>
        <v>0</v>
      </c>
      <c r="C36" s="5"/>
      <c r="D36" s="5">
        <f t="shared" si="1"/>
        <v>0</v>
      </c>
      <c r="E36" s="5"/>
      <c r="F36" s="5">
        <f t="shared" si="2"/>
        <v>0.33333333333333331</v>
      </c>
      <c r="G36" s="5"/>
      <c r="H36" s="5"/>
      <c r="I36" s="5"/>
      <c r="J36" s="5">
        <f t="shared" ref="J36:K36" si="20">AVERAGE(J9)</f>
        <v>0</v>
      </c>
      <c r="K36" s="5">
        <f t="shared" si="20"/>
        <v>3</v>
      </c>
      <c r="L36" s="5"/>
      <c r="M36" s="5">
        <f t="shared" si="4"/>
        <v>0</v>
      </c>
      <c r="N36" s="5"/>
      <c r="O36" s="5"/>
      <c r="P36" s="5">
        <f t="shared" si="5"/>
        <v>3.5</v>
      </c>
      <c r="Q36" s="5"/>
      <c r="R36" s="5"/>
      <c r="S36" s="5"/>
      <c r="T36" s="5">
        <f t="shared" ref="T36" si="21">AVERAGE(T9)</f>
        <v>1</v>
      </c>
    </row>
    <row r="37" spans="1:20" x14ac:dyDescent="0.2">
      <c r="A37" s="6">
        <v>1997</v>
      </c>
      <c r="B37" s="5">
        <f t="shared" ref="B37" si="22">AVERAGE(B10)</f>
        <v>0</v>
      </c>
      <c r="C37" s="5"/>
      <c r="D37" s="5">
        <f t="shared" si="1"/>
        <v>0</v>
      </c>
      <c r="E37" s="5"/>
      <c r="F37" s="5">
        <f t="shared" si="2"/>
        <v>0.66666666666666663</v>
      </c>
      <c r="G37" s="5"/>
      <c r="H37" s="5"/>
      <c r="I37" s="5"/>
      <c r="J37" s="5">
        <f t="shared" ref="J37:K37" si="23">AVERAGE(J10)</f>
        <v>1</v>
      </c>
      <c r="K37" s="5">
        <f t="shared" si="23"/>
        <v>1</v>
      </c>
      <c r="L37" s="5"/>
      <c r="M37" s="5">
        <f t="shared" si="4"/>
        <v>1.3333333333333333</v>
      </c>
      <c r="N37" s="5"/>
      <c r="O37" s="5"/>
      <c r="P37" s="5">
        <f t="shared" si="5"/>
        <v>2</v>
      </c>
      <c r="Q37" s="5"/>
      <c r="R37" s="5"/>
      <c r="S37" s="5"/>
      <c r="T37" s="5">
        <f t="shared" ref="T37" si="24">AVERAGE(T10)</f>
        <v>1</v>
      </c>
    </row>
    <row r="38" spans="1:20" x14ac:dyDescent="0.2">
      <c r="A38" s="6">
        <v>1998</v>
      </c>
      <c r="B38" s="5">
        <f t="shared" ref="B38" si="25">AVERAGE(B11)</f>
        <v>0</v>
      </c>
      <c r="C38" s="5"/>
      <c r="D38" s="5">
        <f t="shared" si="1"/>
        <v>0</v>
      </c>
      <c r="E38" s="5"/>
      <c r="F38" s="5">
        <f t="shared" si="2"/>
        <v>0</v>
      </c>
      <c r="G38" s="5"/>
      <c r="H38" s="5"/>
      <c r="I38" s="5"/>
      <c r="J38" s="5">
        <f t="shared" ref="J38:K38" si="26">AVERAGE(J11)</f>
        <v>1</v>
      </c>
      <c r="K38" s="5">
        <f t="shared" si="26"/>
        <v>3</v>
      </c>
      <c r="L38" s="5"/>
      <c r="M38" s="5">
        <f t="shared" si="4"/>
        <v>0.66666666666666663</v>
      </c>
      <c r="N38" s="5"/>
      <c r="O38" s="5"/>
      <c r="P38" s="5">
        <f t="shared" si="5"/>
        <v>2</v>
      </c>
      <c r="Q38" s="5"/>
      <c r="R38" s="5"/>
      <c r="S38" s="5"/>
      <c r="T38" s="5">
        <f t="shared" ref="T38" si="27">AVERAGE(T11)</f>
        <v>1</v>
      </c>
    </row>
    <row r="39" spans="1:20" x14ac:dyDescent="0.2">
      <c r="A39" s="6">
        <v>1999</v>
      </c>
      <c r="B39" s="5">
        <f t="shared" ref="B39" si="28">AVERAGE(B12)</f>
        <v>0</v>
      </c>
      <c r="C39" s="5"/>
      <c r="D39" s="5">
        <f t="shared" si="1"/>
        <v>0</v>
      </c>
      <c r="E39" s="5"/>
      <c r="F39" s="5">
        <f t="shared" si="2"/>
        <v>0.33333333333333331</v>
      </c>
      <c r="G39" s="5"/>
      <c r="H39" s="5"/>
      <c r="I39" s="5"/>
      <c r="J39" s="5">
        <f t="shared" ref="J39:K39" si="29">AVERAGE(J12)</f>
        <v>1</v>
      </c>
      <c r="K39" s="5">
        <f t="shared" si="29"/>
        <v>2</v>
      </c>
      <c r="L39" s="5"/>
      <c r="M39" s="5">
        <f t="shared" si="4"/>
        <v>1</v>
      </c>
      <c r="N39" s="5"/>
      <c r="O39" s="5"/>
      <c r="P39" s="5">
        <f t="shared" si="5"/>
        <v>2.5</v>
      </c>
      <c r="Q39" s="5"/>
      <c r="R39" s="5"/>
      <c r="S39" s="5"/>
      <c r="T39" s="5">
        <f t="shared" ref="T39" si="30">AVERAGE(T12)</f>
        <v>0</v>
      </c>
    </row>
    <row r="40" spans="1:20" x14ac:dyDescent="0.2">
      <c r="A40" s="6">
        <v>2000</v>
      </c>
      <c r="B40" s="5">
        <f t="shared" ref="B40" si="31">AVERAGE(B13)</f>
        <v>0</v>
      </c>
      <c r="C40" s="5"/>
      <c r="D40" s="5">
        <f t="shared" si="1"/>
        <v>0</v>
      </c>
      <c r="E40" s="5"/>
      <c r="F40" s="5">
        <f t="shared" si="2"/>
        <v>0</v>
      </c>
      <c r="G40" s="5"/>
      <c r="H40" s="5"/>
      <c r="I40" s="5"/>
      <c r="J40" s="5">
        <f t="shared" ref="J40:K40" si="32">AVERAGE(J13)</f>
        <v>0</v>
      </c>
      <c r="K40" s="5">
        <f t="shared" si="32"/>
        <v>0</v>
      </c>
      <c r="L40" s="5"/>
      <c r="M40" s="5">
        <f t="shared" si="4"/>
        <v>0</v>
      </c>
      <c r="N40" s="5"/>
      <c r="O40" s="5"/>
      <c r="P40" s="5">
        <f t="shared" si="5"/>
        <v>0.5</v>
      </c>
      <c r="Q40" s="5"/>
      <c r="R40" s="5"/>
      <c r="S40" s="5"/>
      <c r="T40" s="5">
        <f t="shared" ref="T40" si="33">AVERAGE(T13)</f>
        <v>0</v>
      </c>
    </row>
    <row r="41" spans="1:20" x14ac:dyDescent="0.2">
      <c r="A41" s="6">
        <v>2001</v>
      </c>
      <c r="B41" s="5">
        <f t="shared" ref="B41" si="34">AVERAGE(B14)</f>
        <v>0</v>
      </c>
      <c r="C41" s="5"/>
      <c r="D41" s="5">
        <f t="shared" si="1"/>
        <v>1</v>
      </c>
      <c r="E41" s="5"/>
      <c r="F41" s="5">
        <f t="shared" si="2"/>
        <v>0</v>
      </c>
      <c r="G41" s="5"/>
      <c r="H41" s="5"/>
      <c r="I41" s="5"/>
      <c r="J41" s="5">
        <f t="shared" ref="J41:K41" si="35">AVERAGE(J14)</f>
        <v>1</v>
      </c>
      <c r="K41" s="5">
        <f t="shared" si="35"/>
        <v>2</v>
      </c>
      <c r="L41" s="5"/>
      <c r="M41" s="5">
        <f t="shared" si="4"/>
        <v>0.66666666666666663</v>
      </c>
      <c r="N41" s="5"/>
      <c r="O41" s="5"/>
      <c r="P41" s="5">
        <f t="shared" si="5"/>
        <v>2.5</v>
      </c>
      <c r="Q41" s="5"/>
      <c r="R41" s="5"/>
      <c r="S41" s="5"/>
      <c r="T41" s="5">
        <f t="shared" ref="T41" si="36">AVERAGE(T14)</f>
        <v>2</v>
      </c>
    </row>
    <row r="42" spans="1:20" x14ac:dyDescent="0.2">
      <c r="A42" s="6">
        <v>2002</v>
      </c>
      <c r="B42" s="5">
        <f t="shared" ref="B42" si="37">AVERAGE(B15)</f>
        <v>0</v>
      </c>
      <c r="C42" s="5"/>
      <c r="D42" s="5">
        <f t="shared" si="1"/>
        <v>0</v>
      </c>
      <c r="E42" s="5"/>
      <c r="F42" s="5">
        <f t="shared" si="2"/>
        <v>0</v>
      </c>
      <c r="G42" s="5"/>
      <c r="H42" s="5"/>
      <c r="I42" s="5"/>
      <c r="J42" s="5">
        <f t="shared" ref="J42:K42" si="38">AVERAGE(J15)</f>
        <v>0</v>
      </c>
      <c r="K42" s="5">
        <f t="shared" si="38"/>
        <v>0</v>
      </c>
      <c r="L42" s="5"/>
      <c r="M42" s="5">
        <f t="shared" si="4"/>
        <v>0</v>
      </c>
      <c r="N42" s="5"/>
      <c r="O42" s="5"/>
      <c r="P42" s="5">
        <f t="shared" si="5"/>
        <v>1.5</v>
      </c>
      <c r="Q42" s="5"/>
      <c r="R42" s="5"/>
      <c r="S42" s="5"/>
      <c r="T42" s="5">
        <f t="shared" ref="T42" si="39">AVERAGE(T15)</f>
        <v>0</v>
      </c>
    </row>
    <row r="43" spans="1:20" x14ac:dyDescent="0.2">
      <c r="A43" s="6">
        <v>2003</v>
      </c>
      <c r="B43" s="5">
        <f t="shared" ref="B43" si="40">AVERAGE(B16)</f>
        <v>0</v>
      </c>
      <c r="C43" s="5"/>
      <c r="D43" s="5">
        <f t="shared" si="1"/>
        <v>0</v>
      </c>
      <c r="E43" s="5"/>
      <c r="F43" s="5">
        <f t="shared" si="2"/>
        <v>0.33333333333333331</v>
      </c>
      <c r="G43" s="5"/>
      <c r="H43" s="5"/>
      <c r="I43" s="5"/>
      <c r="J43" s="5">
        <f t="shared" ref="J43:K43" si="41">AVERAGE(J16)</f>
        <v>0</v>
      </c>
      <c r="K43" s="5">
        <f t="shared" si="41"/>
        <v>3</v>
      </c>
      <c r="L43" s="5"/>
      <c r="M43" s="5">
        <f t="shared" si="4"/>
        <v>0.66666666666666663</v>
      </c>
      <c r="N43" s="5"/>
      <c r="O43" s="5"/>
      <c r="P43" s="5">
        <f t="shared" si="5"/>
        <v>2.5</v>
      </c>
      <c r="Q43" s="5"/>
      <c r="R43" s="5"/>
      <c r="S43" s="5"/>
      <c r="T43" s="5">
        <f t="shared" ref="T43" si="42">AVERAGE(T16)</f>
        <v>2</v>
      </c>
    </row>
    <row r="44" spans="1:20" x14ac:dyDescent="0.2">
      <c r="A44" s="6">
        <v>2004</v>
      </c>
      <c r="B44" s="5">
        <f t="shared" ref="B44" si="43">AVERAGE(B17)</f>
        <v>0</v>
      </c>
      <c r="C44" s="5"/>
      <c r="D44" s="5">
        <f t="shared" si="1"/>
        <v>0</v>
      </c>
      <c r="E44" s="5"/>
      <c r="F44" s="5">
        <f t="shared" si="2"/>
        <v>0.33333333333333331</v>
      </c>
      <c r="G44" s="5"/>
      <c r="H44" s="5"/>
      <c r="I44" s="5"/>
      <c r="J44" s="5">
        <f t="shared" ref="J44:K44" si="44">AVERAGE(J17)</f>
        <v>1</v>
      </c>
      <c r="K44" s="5">
        <f t="shared" si="44"/>
        <v>0</v>
      </c>
      <c r="L44" s="5"/>
      <c r="M44" s="5">
        <f t="shared" si="4"/>
        <v>1</v>
      </c>
      <c r="N44" s="5"/>
      <c r="O44" s="5"/>
      <c r="P44" s="5">
        <f t="shared" si="5"/>
        <v>2</v>
      </c>
      <c r="Q44" s="5"/>
      <c r="R44" s="5"/>
      <c r="S44" s="5"/>
      <c r="T44" s="5">
        <f t="shared" ref="T44" si="45">AVERAGE(T17)</f>
        <v>1</v>
      </c>
    </row>
    <row r="45" spans="1:20" x14ac:dyDescent="0.2">
      <c r="A45" s="6">
        <v>2005</v>
      </c>
      <c r="B45" s="5">
        <f t="shared" ref="B45" si="46">AVERAGE(B18)</f>
        <v>0</v>
      </c>
      <c r="C45" s="5"/>
      <c r="D45" s="5">
        <f t="shared" si="1"/>
        <v>1</v>
      </c>
      <c r="E45" s="5"/>
      <c r="F45" s="5">
        <f t="shared" si="2"/>
        <v>0</v>
      </c>
      <c r="G45" s="5"/>
      <c r="H45" s="5"/>
      <c r="I45" s="5"/>
      <c r="J45" s="5">
        <f t="shared" ref="J45:K45" si="47">AVERAGE(J18)</f>
        <v>2</v>
      </c>
      <c r="K45" s="5">
        <f t="shared" si="47"/>
        <v>0</v>
      </c>
      <c r="L45" s="5"/>
      <c r="M45" s="5">
        <f t="shared" si="4"/>
        <v>0</v>
      </c>
      <c r="N45" s="5"/>
      <c r="O45" s="5"/>
      <c r="P45" s="5">
        <f t="shared" si="5"/>
        <v>3</v>
      </c>
      <c r="Q45" s="5"/>
      <c r="R45" s="5"/>
      <c r="S45" s="5"/>
      <c r="T45" s="5">
        <f t="shared" ref="T45" si="48">AVERAGE(T18)</f>
        <v>0</v>
      </c>
    </row>
    <row r="46" spans="1:20" x14ac:dyDescent="0.2">
      <c r="A46" s="6">
        <v>2006</v>
      </c>
      <c r="B46" s="5">
        <f t="shared" ref="B46" si="49">AVERAGE(B19)</f>
        <v>0</v>
      </c>
      <c r="C46" s="5"/>
      <c r="D46" s="5">
        <f t="shared" si="1"/>
        <v>0</v>
      </c>
      <c r="E46" s="5"/>
      <c r="F46" s="5">
        <f t="shared" si="2"/>
        <v>0</v>
      </c>
      <c r="G46" s="5"/>
      <c r="H46" s="5"/>
      <c r="I46" s="5"/>
      <c r="J46" s="5">
        <f t="shared" ref="J46:K46" si="50">AVERAGE(J19)</f>
        <v>1</v>
      </c>
      <c r="K46" s="5">
        <f t="shared" si="50"/>
        <v>0</v>
      </c>
      <c r="L46" s="5"/>
      <c r="M46" s="5">
        <f t="shared" si="4"/>
        <v>0</v>
      </c>
      <c r="N46" s="5"/>
      <c r="O46" s="5"/>
      <c r="P46" s="5">
        <f t="shared" si="5"/>
        <v>0.5</v>
      </c>
      <c r="Q46" s="5"/>
      <c r="R46" s="5"/>
      <c r="S46" s="5"/>
      <c r="T46" s="5">
        <f t="shared" ref="T46" si="51">AVERAGE(T19)</f>
        <v>0</v>
      </c>
    </row>
    <row r="47" spans="1:20" x14ac:dyDescent="0.2">
      <c r="A47" s="6">
        <v>2007</v>
      </c>
      <c r="B47" s="5">
        <f t="shared" ref="B47" si="52">AVERAGE(B20)</f>
        <v>0</v>
      </c>
      <c r="C47" s="5"/>
      <c r="D47" s="5">
        <f t="shared" si="1"/>
        <v>0</v>
      </c>
      <c r="E47" s="5"/>
      <c r="F47" s="5">
        <f t="shared" si="2"/>
        <v>0.66666666666666663</v>
      </c>
      <c r="G47" s="5"/>
      <c r="H47" s="5"/>
      <c r="I47" s="5"/>
      <c r="J47" s="5">
        <f t="shared" ref="J47:L47" si="53">AVERAGE(J20)</f>
        <v>2</v>
      </c>
      <c r="K47" s="5">
        <f t="shared" si="53"/>
        <v>3</v>
      </c>
      <c r="L47" s="5">
        <f t="shared" si="53"/>
        <v>1</v>
      </c>
      <c r="M47" s="5">
        <f t="shared" si="4"/>
        <v>1</v>
      </c>
      <c r="N47" s="5"/>
      <c r="O47" s="5"/>
      <c r="P47" s="5">
        <f t="shared" si="5"/>
        <v>2</v>
      </c>
      <c r="Q47" s="5"/>
      <c r="R47" s="5"/>
      <c r="S47" s="5">
        <f t="shared" ref="S47:T47" si="54">AVERAGE(S20)</f>
        <v>1</v>
      </c>
      <c r="T47" s="5">
        <f t="shared" si="54"/>
        <v>1</v>
      </c>
    </row>
    <row r="48" spans="1:20" x14ac:dyDescent="0.2">
      <c r="A48" s="6">
        <v>2008</v>
      </c>
      <c r="B48" s="5">
        <f t="shared" ref="B48" si="55">AVERAGE(B21)</f>
        <v>0</v>
      </c>
      <c r="C48" s="5"/>
      <c r="D48" s="5">
        <f t="shared" si="1"/>
        <v>0</v>
      </c>
      <c r="E48" s="5"/>
      <c r="F48" s="5">
        <f t="shared" si="2"/>
        <v>0.33333333333333331</v>
      </c>
      <c r="G48" s="5"/>
      <c r="H48" s="5"/>
      <c r="I48" s="5"/>
      <c r="J48" s="5">
        <f t="shared" ref="J48:L48" si="56">AVERAGE(J21)</f>
        <v>3</v>
      </c>
      <c r="K48" s="5">
        <f t="shared" si="56"/>
        <v>2</v>
      </c>
      <c r="L48" s="5">
        <f t="shared" si="56"/>
        <v>2</v>
      </c>
      <c r="M48" s="5">
        <f t="shared" si="4"/>
        <v>1</v>
      </c>
      <c r="N48" s="5"/>
      <c r="O48" s="5"/>
      <c r="P48" s="5">
        <f t="shared" si="5"/>
        <v>1</v>
      </c>
      <c r="Q48" s="5"/>
      <c r="R48" s="5"/>
      <c r="S48" s="5">
        <f t="shared" ref="S48:T48" si="57">AVERAGE(S21)</f>
        <v>1</v>
      </c>
      <c r="T48" s="5">
        <f t="shared" si="57"/>
        <v>2</v>
      </c>
    </row>
    <row r="49" spans="1:20" x14ac:dyDescent="0.2">
      <c r="A49" s="6">
        <v>2009</v>
      </c>
      <c r="B49" s="5">
        <f t="shared" ref="B49:C49" si="58">AVERAGE(B22)</f>
        <v>0</v>
      </c>
      <c r="C49" s="5">
        <f t="shared" si="58"/>
        <v>0</v>
      </c>
      <c r="D49" s="5">
        <f t="shared" si="1"/>
        <v>0</v>
      </c>
      <c r="E49" s="5"/>
      <c r="F49" s="5">
        <f t="shared" si="2"/>
        <v>0.33333333333333331</v>
      </c>
      <c r="G49" s="5"/>
      <c r="H49" s="5"/>
      <c r="I49" s="5">
        <f t="shared" ref="I49:L49" si="59">AVERAGE(I22)</f>
        <v>0</v>
      </c>
      <c r="J49" s="5">
        <f t="shared" si="59"/>
        <v>0</v>
      </c>
      <c r="K49" s="5">
        <f t="shared" si="59"/>
        <v>2</v>
      </c>
      <c r="L49" s="5">
        <f t="shared" si="59"/>
        <v>0</v>
      </c>
      <c r="M49" s="5">
        <f t="shared" si="4"/>
        <v>0</v>
      </c>
      <c r="N49" s="5"/>
      <c r="O49" s="5"/>
      <c r="P49" s="5">
        <f t="shared" si="5"/>
        <v>0.33333333333333331</v>
      </c>
      <c r="Q49" s="5"/>
      <c r="R49" s="5"/>
      <c r="S49" s="5">
        <f t="shared" ref="S49:T49" si="60">AVERAGE(S22)</f>
        <v>1</v>
      </c>
      <c r="T49" s="5">
        <f t="shared" si="60"/>
        <v>1</v>
      </c>
    </row>
    <row r="50" spans="1:20" x14ac:dyDescent="0.2">
      <c r="A50" s="6">
        <v>2010</v>
      </c>
      <c r="B50" s="5">
        <f t="shared" ref="B50:C50" si="61">AVERAGE(B23)</f>
        <v>0</v>
      </c>
      <c r="C50" s="5">
        <f t="shared" si="61"/>
        <v>0</v>
      </c>
      <c r="D50" s="5">
        <f t="shared" si="1"/>
        <v>0</v>
      </c>
      <c r="E50" s="5"/>
      <c r="F50" s="5">
        <f t="shared" si="2"/>
        <v>1</v>
      </c>
      <c r="G50" s="5"/>
      <c r="H50" s="5"/>
      <c r="I50" s="5">
        <f t="shared" ref="I50:L50" si="62">AVERAGE(I23)</f>
        <v>1</v>
      </c>
      <c r="J50" s="5">
        <f t="shared" si="62"/>
        <v>1</v>
      </c>
      <c r="K50" s="5">
        <f t="shared" si="62"/>
        <v>1</v>
      </c>
      <c r="L50" s="5">
        <f t="shared" si="62"/>
        <v>1</v>
      </c>
      <c r="M50" s="5">
        <f t="shared" si="4"/>
        <v>1.3333333333333333</v>
      </c>
      <c r="N50" s="5"/>
      <c r="O50" s="5"/>
      <c r="P50" s="5">
        <f t="shared" si="5"/>
        <v>0.33333333333333331</v>
      </c>
      <c r="Q50" s="5"/>
      <c r="R50" s="5"/>
      <c r="S50" s="5">
        <f t="shared" ref="S50:T50" si="63">AVERAGE(S23)</f>
        <v>0</v>
      </c>
      <c r="T50" s="5">
        <f t="shared" si="63"/>
        <v>1</v>
      </c>
    </row>
    <row r="51" spans="1:20" x14ac:dyDescent="0.2">
      <c r="A51" s="6">
        <v>2011</v>
      </c>
      <c r="B51" s="5">
        <f t="shared" ref="B51:C51" si="64">AVERAGE(B24)</f>
        <v>0</v>
      </c>
      <c r="C51" s="5">
        <f t="shared" si="64"/>
        <v>0</v>
      </c>
      <c r="D51" s="5">
        <f t="shared" si="1"/>
        <v>0</v>
      </c>
      <c r="E51" s="5"/>
      <c r="F51" s="5">
        <f t="shared" si="2"/>
        <v>0.66666666666666663</v>
      </c>
      <c r="G51" s="5"/>
      <c r="H51" s="5"/>
      <c r="I51" s="5">
        <f t="shared" ref="I51:L51" si="65">AVERAGE(I24)</f>
        <v>0</v>
      </c>
      <c r="J51" s="5">
        <f t="shared" si="65"/>
        <v>2</v>
      </c>
      <c r="K51" s="5">
        <f t="shared" si="65"/>
        <v>1</v>
      </c>
      <c r="L51" s="5">
        <f t="shared" si="65"/>
        <v>1</v>
      </c>
      <c r="M51" s="5">
        <f t="shared" si="4"/>
        <v>0.33333333333333331</v>
      </c>
      <c r="N51" s="5"/>
      <c r="O51" s="5"/>
      <c r="P51" s="5">
        <f t="shared" si="5"/>
        <v>1.6666666666666667</v>
      </c>
      <c r="Q51" s="5"/>
      <c r="R51" s="5"/>
      <c r="S51" s="5">
        <f t="shared" ref="S51:T51" si="66">AVERAGE(S24)</f>
        <v>1</v>
      </c>
      <c r="T51" s="5">
        <f t="shared" si="66"/>
        <v>1</v>
      </c>
    </row>
    <row r="52" spans="1:20" x14ac:dyDescent="0.2">
      <c r="A52" s="6">
        <v>2012</v>
      </c>
      <c r="B52" s="5">
        <f t="shared" ref="B52:C52" si="67">AVERAGE(B25)</f>
        <v>0</v>
      </c>
      <c r="C52" s="5">
        <f t="shared" si="67"/>
        <v>0</v>
      </c>
      <c r="D52" s="5">
        <f t="shared" si="1"/>
        <v>0</v>
      </c>
      <c r="E52" s="5"/>
      <c r="F52" s="5">
        <f t="shared" si="2"/>
        <v>0</v>
      </c>
      <c r="G52" s="5"/>
      <c r="H52" s="5"/>
      <c r="I52" s="5">
        <f t="shared" ref="I52:L52" si="68">AVERAGE(I25)</f>
        <v>0</v>
      </c>
      <c r="J52" s="5">
        <f t="shared" si="68"/>
        <v>0</v>
      </c>
      <c r="K52" s="5">
        <f t="shared" si="68"/>
        <v>0</v>
      </c>
      <c r="L52" s="5">
        <f t="shared" si="68"/>
        <v>0</v>
      </c>
      <c r="M52" s="5">
        <f t="shared" si="4"/>
        <v>0</v>
      </c>
      <c r="N52" s="5"/>
      <c r="O52" s="5"/>
      <c r="P52" s="5">
        <f t="shared" si="5"/>
        <v>0.33333333333333331</v>
      </c>
      <c r="Q52" s="5"/>
      <c r="R52" s="5"/>
      <c r="S52" s="5">
        <f t="shared" ref="S52:T52" si="69">AVERAGE(S25)</f>
        <v>1</v>
      </c>
      <c r="T52" s="5">
        <f t="shared" si="69"/>
        <v>0</v>
      </c>
    </row>
    <row r="53" spans="1:20" x14ac:dyDescent="0.2">
      <c r="A53" s="6">
        <v>2013</v>
      </c>
      <c r="B53" s="5">
        <f t="shared" ref="B53:C53" si="70">AVERAGE(B26)</f>
        <v>0</v>
      </c>
      <c r="C53" s="5">
        <f t="shared" si="70"/>
        <v>0</v>
      </c>
      <c r="D53" s="5">
        <f t="shared" si="1"/>
        <v>0</v>
      </c>
      <c r="E53" s="5"/>
      <c r="F53" s="5">
        <f t="shared" si="2"/>
        <v>1</v>
      </c>
      <c r="G53" s="5"/>
      <c r="H53" s="5"/>
      <c r="I53" s="5">
        <f t="shared" ref="I53:L53" si="71">AVERAGE(I26)</f>
        <v>2</v>
      </c>
      <c r="J53" s="5">
        <f t="shared" si="71"/>
        <v>1</v>
      </c>
      <c r="K53" s="5">
        <f t="shared" si="71"/>
        <v>2</v>
      </c>
      <c r="L53" s="5">
        <f t="shared" si="71"/>
        <v>1</v>
      </c>
      <c r="M53" s="5">
        <f t="shared" si="4"/>
        <v>2.3333333333333335</v>
      </c>
      <c r="N53" s="5"/>
      <c r="O53" s="5"/>
      <c r="P53" s="5">
        <f t="shared" si="5"/>
        <v>1.3333333333333333</v>
      </c>
      <c r="Q53" s="5"/>
      <c r="R53" s="5"/>
      <c r="S53" s="5">
        <f t="shared" ref="S53:T53" si="72">AVERAGE(S26)</f>
        <v>3</v>
      </c>
      <c r="T53" s="5">
        <f t="shared" si="72"/>
        <v>1</v>
      </c>
    </row>
    <row r="56" spans="1:20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2:20" x14ac:dyDescent="0.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8"/>
  <sheetViews>
    <sheetView zoomScaleNormal="100" workbookViewId="0">
      <selection sqref="A1:A4"/>
    </sheetView>
  </sheetViews>
  <sheetFormatPr defaultRowHeight="12.75" x14ac:dyDescent="0.2"/>
  <cols>
    <col min="2" max="2" width="3.28515625" customWidth="1"/>
    <col min="11" max="11" width="3.28515625" customWidth="1"/>
    <col min="20" max="21" width="5.7109375" customWidth="1"/>
    <col min="30" max="30" width="3.28515625" customWidth="1"/>
    <col min="39" max="39" width="3.28515625" customWidth="1"/>
  </cols>
  <sheetData>
    <row r="1" spans="1:39" x14ac:dyDescent="0.2">
      <c r="A1" s="24" t="s">
        <v>78</v>
      </c>
    </row>
    <row r="2" spans="1:39" x14ac:dyDescent="0.2">
      <c r="A2" t="s">
        <v>76</v>
      </c>
    </row>
    <row r="3" spans="1:39" x14ac:dyDescent="0.2">
      <c r="A3" t="s">
        <v>77</v>
      </c>
    </row>
    <row r="4" spans="1:39" ht="14.25" x14ac:dyDescent="0.2">
      <c r="A4" t="s">
        <v>79</v>
      </c>
    </row>
    <row r="8" spans="1:39" x14ac:dyDescent="0.2">
      <c r="B8" s="8"/>
      <c r="C8" s="8"/>
      <c r="D8" s="8"/>
      <c r="E8" s="8"/>
      <c r="F8" s="8"/>
      <c r="G8" s="8"/>
      <c r="H8" s="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ht="15.75" x14ac:dyDescent="0.25">
      <c r="B9" s="8"/>
      <c r="C9" s="52" t="s">
        <v>32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8"/>
      <c r="U9" s="8"/>
      <c r="V9" s="52" t="s">
        <v>33</v>
      </c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8"/>
    </row>
    <row r="10" spans="1:39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x14ac:dyDescent="0.2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x14ac:dyDescent="0.2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x14ac:dyDescent="0.2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2:39" x14ac:dyDescent="0.2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2:39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2:39" x14ac:dyDescent="0.2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2:39" x14ac:dyDescent="0.2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2:39" x14ac:dyDescent="0.2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2:39" x14ac:dyDescent="0.2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2:39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2:39" x14ac:dyDescent="0.2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2:39" x14ac:dyDescent="0.2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2:39" x14ac:dyDescent="0.2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2:39" x14ac:dyDescent="0.2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2:39" x14ac:dyDescent="0.2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2:39" x14ac:dyDescent="0.2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2:39" x14ac:dyDescent="0.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2:39" x14ac:dyDescent="0.2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2:39" x14ac:dyDescent="0.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2:39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2:39" x14ac:dyDescent="0.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2:39" x14ac:dyDescent="0.2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2:39" x14ac:dyDescent="0.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2:39" x14ac:dyDescent="0.2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2:39" x14ac:dyDescent="0.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2:39" x14ac:dyDescent="0.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2:39" x14ac:dyDescent="0.2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2:39" x14ac:dyDescent="0.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2:39" x14ac:dyDescent="0.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2:39" x14ac:dyDescent="0.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2:39" x14ac:dyDescent="0.2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2:39" x14ac:dyDescent="0.2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2:39" x14ac:dyDescent="0.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2:39" x14ac:dyDescent="0.2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2:39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2:39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2:39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2:39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2:39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2:39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2:39" x14ac:dyDescent="0.2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2:39" x14ac:dyDescent="0.2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2:39" x14ac:dyDescent="0.2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2:39" x14ac:dyDescent="0.2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2:39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</row>
    <row r="59" spans="2:39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2:39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2:39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pans="2:39" x14ac:dyDescent="0.2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</row>
    <row r="63" spans="2:39" x14ac:dyDescent="0.2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2:39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2:39" x14ac:dyDescent="0.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2:39" x14ac:dyDescent="0.2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2:39" x14ac:dyDescent="0.2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2:39" x14ac:dyDescent="0.2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2:39" x14ac:dyDescent="0.2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2:39" x14ac:dyDescent="0.2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2:39" x14ac:dyDescent="0.2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2:39" x14ac:dyDescent="0.2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2:39" x14ac:dyDescent="0.2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2:39" x14ac:dyDescent="0.2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2:39" x14ac:dyDescent="0.2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2:39" x14ac:dyDescent="0.2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2:39" x14ac:dyDescent="0.2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2:39" x14ac:dyDescent="0.2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2:39" x14ac:dyDescent="0.2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2:39" x14ac:dyDescent="0.2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2:39" x14ac:dyDescent="0.2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2:39" x14ac:dyDescent="0.2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2:39" x14ac:dyDescent="0.2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2:39" x14ac:dyDescent="0.2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2:39" x14ac:dyDescent="0.2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2:39" x14ac:dyDescent="0.2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2:39" x14ac:dyDescent="0.2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2:39" x14ac:dyDescent="0.2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2:39" x14ac:dyDescent="0.2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2:39" x14ac:dyDescent="0.2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2:39" x14ac:dyDescent="0.2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  <row r="92" spans="2:39" x14ac:dyDescent="0.2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</row>
    <row r="93" spans="2:39" x14ac:dyDescent="0.2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</row>
    <row r="94" spans="2:39" x14ac:dyDescent="0.2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</row>
    <row r="95" spans="2:39" x14ac:dyDescent="0.2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</row>
    <row r="96" spans="2:39" x14ac:dyDescent="0.2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</row>
    <row r="97" spans="2:39" x14ac:dyDescent="0.2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</row>
    <row r="98" spans="2:39" x14ac:dyDescent="0.2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</row>
    <row r="99" spans="2:39" x14ac:dyDescent="0.2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</row>
    <row r="100" spans="2:39" x14ac:dyDescent="0.2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</row>
    <row r="101" spans="2:39" x14ac:dyDescent="0.2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</row>
    <row r="102" spans="2:39" x14ac:dyDescent="0.2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</row>
    <row r="103" spans="2:39" x14ac:dyDescent="0.2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</row>
    <row r="104" spans="2:39" x14ac:dyDescent="0.2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</row>
    <row r="105" spans="2:39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</row>
    <row r="106" spans="2:39" x14ac:dyDescent="0.2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</row>
    <row r="107" spans="2:39" x14ac:dyDescent="0.2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</row>
    <row r="108" spans="2:39" x14ac:dyDescent="0.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</row>
    <row r="109" spans="2:39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</row>
    <row r="110" spans="2:39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</row>
    <row r="111" spans="2:39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</row>
    <row r="112" spans="2:39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</row>
    <row r="113" spans="2:39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</row>
    <row r="114" spans="2:39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</row>
    <row r="115" spans="2:39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</row>
    <row r="116" spans="2:39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</row>
    <row r="117" spans="2:39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</row>
    <row r="118" spans="2:39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</row>
    <row r="119" spans="2:39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</row>
    <row r="120" spans="2:39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</row>
    <row r="121" spans="2:39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</row>
    <row r="122" spans="2:39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</row>
    <row r="123" spans="2:39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</row>
    <row r="124" spans="2:39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</row>
    <row r="125" spans="2:39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</row>
    <row r="126" spans="2:39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</row>
    <row r="127" spans="2:39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</row>
    <row r="128" spans="2:39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</row>
    <row r="129" spans="2:39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</row>
    <row r="130" spans="2:39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</row>
    <row r="131" spans="2:39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</row>
    <row r="132" spans="2:39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</row>
    <row r="133" spans="2:39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</row>
    <row r="134" spans="2:39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</row>
    <row r="135" spans="2:39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</row>
    <row r="136" spans="2:39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</row>
    <row r="137" spans="2:39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</row>
    <row r="138" spans="2:39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</row>
    <row r="139" spans="2:39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</row>
    <row r="140" spans="2:39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</row>
    <row r="141" spans="2:39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</row>
    <row r="142" spans="2:39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</row>
    <row r="143" spans="2:39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</row>
    <row r="144" spans="2:39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</row>
    <row r="145" spans="2:39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</row>
    <row r="146" spans="2:39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</row>
    <row r="147" spans="2:39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</row>
    <row r="148" spans="2:39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</row>
  </sheetData>
  <mergeCells count="2">
    <mergeCell ref="C9:S9"/>
    <mergeCell ref="V9:AL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"/>
  <sheetViews>
    <sheetView workbookViewId="0"/>
  </sheetViews>
  <sheetFormatPr defaultRowHeight="12.75" x14ac:dyDescent="0.2"/>
  <cols>
    <col min="1" max="1" width="37.42578125" customWidth="1"/>
    <col min="2" max="3" width="9.7109375" customWidth="1"/>
    <col min="4" max="4" width="3.7109375" style="6" customWidth="1"/>
    <col min="5" max="6" width="9.7109375" customWidth="1"/>
    <col min="7" max="7" width="3.7109375" style="6" customWidth="1"/>
    <col min="8" max="9" width="9.7109375" customWidth="1"/>
    <col min="10" max="10" width="3.7109375" style="6" customWidth="1"/>
    <col min="11" max="12" width="9.7109375" customWidth="1"/>
    <col min="13" max="13" width="3.7109375" style="6" customWidth="1"/>
    <col min="14" max="15" width="9.7109375" customWidth="1"/>
    <col min="16" max="16" width="3.7109375" style="6" customWidth="1"/>
    <col min="17" max="18" width="9.7109375" customWidth="1"/>
    <col min="19" max="19" width="3.7109375" style="6" customWidth="1"/>
    <col min="20" max="21" width="9.7109375" customWidth="1"/>
    <col min="22" max="22" width="3.7109375" style="6" customWidth="1"/>
    <col min="23" max="24" width="9.7109375" customWidth="1"/>
    <col min="25" max="25" width="3.7109375" style="6" customWidth="1"/>
    <col min="26" max="27" width="9.7109375" customWidth="1"/>
    <col min="28" max="28" width="3.7109375" style="6" customWidth="1"/>
    <col min="29" max="30" width="9.7109375" customWidth="1"/>
    <col min="31" max="31" width="3.7109375" style="6" customWidth="1"/>
    <col min="32" max="33" width="9.7109375" customWidth="1"/>
    <col min="34" max="34" width="3.7109375" style="6" customWidth="1"/>
    <col min="35" max="36" width="9.7109375" customWidth="1"/>
    <col min="37" max="37" width="3.7109375" style="6" customWidth="1"/>
  </cols>
  <sheetData>
    <row r="1" spans="1:37" x14ac:dyDescent="0.2">
      <c r="A1" s="24" t="s">
        <v>52</v>
      </c>
    </row>
    <row r="2" spans="1:37" x14ac:dyDescent="0.2">
      <c r="A2" t="s">
        <v>53</v>
      </c>
    </row>
    <row r="5" spans="1:37" x14ac:dyDescent="0.2">
      <c r="A5" s="20" t="s">
        <v>34</v>
      </c>
      <c r="B5" s="54" t="s">
        <v>37</v>
      </c>
      <c r="C5" s="55"/>
      <c r="D5" s="56"/>
      <c r="E5" s="55" t="s">
        <v>38</v>
      </c>
      <c r="F5" s="55"/>
      <c r="G5" s="55"/>
      <c r="H5" s="54" t="s">
        <v>39</v>
      </c>
      <c r="I5" s="55"/>
      <c r="J5" s="56"/>
      <c r="K5" s="55" t="s">
        <v>40</v>
      </c>
      <c r="L5" s="55"/>
      <c r="M5" s="55"/>
      <c r="N5" s="54" t="s">
        <v>41</v>
      </c>
      <c r="O5" s="55"/>
      <c r="P5" s="56"/>
      <c r="Q5" s="55" t="s">
        <v>42</v>
      </c>
      <c r="R5" s="55"/>
      <c r="S5" s="55"/>
      <c r="T5" s="54" t="s">
        <v>43</v>
      </c>
      <c r="U5" s="55"/>
      <c r="V5" s="56"/>
      <c r="W5" s="55" t="s">
        <v>44</v>
      </c>
      <c r="X5" s="55"/>
      <c r="Y5" s="55"/>
      <c r="Z5" s="54" t="s">
        <v>45</v>
      </c>
      <c r="AA5" s="55"/>
      <c r="AB5" s="56"/>
      <c r="AC5" s="55" t="s">
        <v>46</v>
      </c>
      <c r="AD5" s="55"/>
      <c r="AE5" s="55"/>
      <c r="AF5" s="54" t="s">
        <v>47</v>
      </c>
      <c r="AG5" s="55"/>
      <c r="AH5" s="56"/>
      <c r="AI5" s="54" t="s">
        <v>48</v>
      </c>
      <c r="AJ5" s="55"/>
      <c r="AK5" s="56"/>
    </row>
    <row r="6" spans="1:37" x14ac:dyDescent="0.2">
      <c r="A6" s="21"/>
      <c r="B6" s="22" t="s">
        <v>35</v>
      </c>
      <c r="C6" s="23" t="s">
        <v>36</v>
      </c>
      <c r="D6" s="27" t="s">
        <v>50</v>
      </c>
      <c r="E6" s="23" t="s">
        <v>35</v>
      </c>
      <c r="F6" s="23" t="s">
        <v>36</v>
      </c>
      <c r="G6" s="31" t="s">
        <v>50</v>
      </c>
      <c r="H6" s="22" t="s">
        <v>35</v>
      </c>
      <c r="I6" s="23" t="s">
        <v>36</v>
      </c>
      <c r="J6" s="27" t="s">
        <v>50</v>
      </c>
      <c r="K6" s="23" t="s">
        <v>35</v>
      </c>
      <c r="L6" s="23" t="s">
        <v>36</v>
      </c>
      <c r="M6" s="31" t="s">
        <v>50</v>
      </c>
      <c r="N6" s="22" t="s">
        <v>35</v>
      </c>
      <c r="O6" s="23" t="s">
        <v>36</v>
      </c>
      <c r="P6" s="27" t="s">
        <v>50</v>
      </c>
      <c r="Q6" s="23" t="s">
        <v>35</v>
      </c>
      <c r="R6" s="23" t="s">
        <v>36</v>
      </c>
      <c r="S6" s="31" t="s">
        <v>50</v>
      </c>
      <c r="T6" s="22" t="s">
        <v>35</v>
      </c>
      <c r="U6" s="23" t="s">
        <v>36</v>
      </c>
      <c r="V6" s="27" t="s">
        <v>50</v>
      </c>
      <c r="W6" s="23" t="s">
        <v>35</v>
      </c>
      <c r="X6" s="23" t="s">
        <v>36</v>
      </c>
      <c r="Y6" s="31" t="s">
        <v>50</v>
      </c>
      <c r="Z6" s="22" t="s">
        <v>35</v>
      </c>
      <c r="AA6" s="23" t="s">
        <v>36</v>
      </c>
      <c r="AB6" s="27" t="s">
        <v>50</v>
      </c>
      <c r="AC6" s="23" t="s">
        <v>35</v>
      </c>
      <c r="AD6" s="23" t="s">
        <v>36</v>
      </c>
      <c r="AE6" s="31" t="s">
        <v>50</v>
      </c>
      <c r="AF6" s="22" t="s">
        <v>35</v>
      </c>
      <c r="AG6" s="23" t="s">
        <v>36</v>
      </c>
      <c r="AH6" s="27" t="s">
        <v>50</v>
      </c>
      <c r="AI6" s="22" t="s">
        <v>35</v>
      </c>
      <c r="AJ6" s="23" t="s">
        <v>36</v>
      </c>
      <c r="AK6" s="27" t="s">
        <v>50</v>
      </c>
    </row>
    <row r="7" spans="1:37" x14ac:dyDescent="0.2">
      <c r="A7" s="10" t="s">
        <v>4</v>
      </c>
      <c r="B7" s="36"/>
      <c r="C7" s="37"/>
      <c r="D7" s="38"/>
      <c r="E7" s="37"/>
      <c r="F7" s="37"/>
      <c r="G7" s="37"/>
      <c r="H7" s="36">
        <v>0</v>
      </c>
      <c r="I7" s="37"/>
      <c r="J7" s="38">
        <v>1</v>
      </c>
      <c r="K7" s="37">
        <v>0</v>
      </c>
      <c r="L7" s="37"/>
      <c r="M7" s="37">
        <v>1</v>
      </c>
      <c r="N7" s="36">
        <v>30419857.757812515</v>
      </c>
      <c r="O7" s="37"/>
      <c r="P7" s="38">
        <v>1</v>
      </c>
      <c r="Q7" s="37">
        <v>2303949.0922701629</v>
      </c>
      <c r="R7" s="37"/>
      <c r="S7" s="37">
        <v>1</v>
      </c>
      <c r="T7" s="36">
        <v>4102564.1025639093</v>
      </c>
      <c r="U7" s="37"/>
      <c r="V7" s="38">
        <v>1</v>
      </c>
      <c r="W7" s="37">
        <v>10021538.461538004</v>
      </c>
      <c r="X7" s="37"/>
      <c r="Y7" s="37">
        <v>1</v>
      </c>
      <c r="Z7" s="36">
        <v>3366831.0426482093</v>
      </c>
      <c r="AA7" s="37"/>
      <c r="AB7" s="38">
        <v>1</v>
      </c>
      <c r="AC7" s="37"/>
      <c r="AD7" s="37"/>
      <c r="AE7" s="37"/>
      <c r="AF7" s="36"/>
      <c r="AG7" s="37"/>
      <c r="AH7" s="38"/>
      <c r="AI7" s="39"/>
      <c r="AJ7" s="40"/>
      <c r="AK7" s="41"/>
    </row>
    <row r="8" spans="1:37" x14ac:dyDescent="0.2">
      <c r="A8" s="13" t="s">
        <v>2</v>
      </c>
      <c r="B8" s="39"/>
      <c r="C8" s="40"/>
      <c r="D8" s="41"/>
      <c r="E8" s="40"/>
      <c r="F8" s="40"/>
      <c r="G8" s="40"/>
      <c r="H8" s="39">
        <v>0</v>
      </c>
      <c r="I8" s="40">
        <v>0</v>
      </c>
      <c r="J8" s="41">
        <v>4</v>
      </c>
      <c r="K8" s="40">
        <v>37037.037037026996</v>
      </c>
      <c r="L8" s="40">
        <v>74074.074074053991</v>
      </c>
      <c r="M8" s="40">
        <v>4</v>
      </c>
      <c r="N8" s="39">
        <v>1716524.2165241744</v>
      </c>
      <c r="O8" s="40">
        <v>3282860.2958533233</v>
      </c>
      <c r="P8" s="41">
        <v>4</v>
      </c>
      <c r="Q8" s="40">
        <v>555555.55555540649</v>
      </c>
      <c r="R8" s="40">
        <v>916245.69458145706</v>
      </c>
      <c r="S8" s="40">
        <v>4</v>
      </c>
      <c r="T8" s="39">
        <v>30864.197530848833</v>
      </c>
      <c r="U8" s="40">
        <v>75601.535271048109</v>
      </c>
      <c r="V8" s="41">
        <v>6</v>
      </c>
      <c r="W8" s="40">
        <v>0</v>
      </c>
      <c r="X8" s="40">
        <v>0</v>
      </c>
      <c r="Y8" s="40">
        <v>4</v>
      </c>
      <c r="Z8" s="39">
        <v>0</v>
      </c>
      <c r="AA8" s="40">
        <v>0</v>
      </c>
      <c r="AB8" s="41">
        <v>2</v>
      </c>
      <c r="AC8" s="40"/>
      <c r="AD8" s="40"/>
      <c r="AE8" s="40"/>
      <c r="AF8" s="39"/>
      <c r="AG8" s="40"/>
      <c r="AH8" s="41"/>
      <c r="AI8" s="39"/>
      <c r="AJ8" s="40"/>
      <c r="AK8" s="41"/>
    </row>
    <row r="9" spans="1:37" x14ac:dyDescent="0.2">
      <c r="A9" s="13" t="s">
        <v>5</v>
      </c>
      <c r="B9" s="39"/>
      <c r="C9" s="40"/>
      <c r="D9" s="41"/>
      <c r="E9" s="40"/>
      <c r="F9" s="40"/>
      <c r="G9" s="40"/>
      <c r="H9" s="39">
        <v>12950.0129500151</v>
      </c>
      <c r="I9" s="40">
        <v>18314.08394681857</v>
      </c>
      <c r="J9" s="41">
        <v>2</v>
      </c>
      <c r="K9" s="40">
        <v>8230.4526748949011</v>
      </c>
      <c r="L9" s="40">
        <v>11639.617797306288</v>
      </c>
      <c r="M9" s="40">
        <v>2</v>
      </c>
      <c r="N9" s="39">
        <v>21356378.600810166</v>
      </c>
      <c r="O9" s="40">
        <v>29760174.784142639</v>
      </c>
      <c r="P9" s="41">
        <v>2</v>
      </c>
      <c r="Q9" s="40">
        <v>799999.99999997846</v>
      </c>
      <c r="R9" s="40">
        <v>879955.10547662945</v>
      </c>
      <c r="S9" s="40">
        <v>2</v>
      </c>
      <c r="T9" s="39">
        <v>760493.82716028893</v>
      </c>
      <c r="U9" s="40">
        <v>802921.05033865396</v>
      </c>
      <c r="V9" s="41">
        <v>3</v>
      </c>
      <c r="W9" s="40">
        <v>1872195.5768708845</v>
      </c>
      <c r="X9" s="40">
        <v>2186755.5114523969</v>
      </c>
      <c r="Y9" s="40">
        <v>2</v>
      </c>
      <c r="Z9" s="39">
        <v>82304.526748949007</v>
      </c>
      <c r="AA9" s="40"/>
      <c r="AB9" s="41">
        <v>1</v>
      </c>
      <c r="AC9" s="40"/>
      <c r="AD9" s="40"/>
      <c r="AE9" s="40"/>
      <c r="AF9" s="39"/>
      <c r="AG9" s="40"/>
      <c r="AH9" s="41"/>
      <c r="AI9" s="39"/>
      <c r="AJ9" s="40"/>
      <c r="AK9" s="41"/>
    </row>
    <row r="10" spans="1:37" x14ac:dyDescent="0.2">
      <c r="A10" s="13" t="s">
        <v>0</v>
      </c>
      <c r="B10" s="39"/>
      <c r="C10" s="40"/>
      <c r="D10" s="41"/>
      <c r="E10" s="40"/>
      <c r="F10" s="40"/>
      <c r="G10" s="40"/>
      <c r="H10" s="39">
        <v>0</v>
      </c>
      <c r="I10" s="40"/>
      <c r="J10" s="41">
        <v>1</v>
      </c>
      <c r="K10" s="40">
        <v>0</v>
      </c>
      <c r="L10" s="40">
        <v>0</v>
      </c>
      <c r="M10" s="40">
        <v>2</v>
      </c>
      <c r="N10" s="39">
        <v>1222374.0934209907</v>
      </c>
      <c r="O10" s="40">
        <v>1094861.9126865531</v>
      </c>
      <c r="P10" s="41">
        <v>3</v>
      </c>
      <c r="Q10" s="40">
        <v>414400.41440048354</v>
      </c>
      <c r="R10" s="40">
        <v>476166.18261728308</v>
      </c>
      <c r="S10" s="40">
        <v>2</v>
      </c>
      <c r="T10" s="39">
        <v>52465.292191367502</v>
      </c>
      <c r="U10" s="40">
        <v>37568.959877262016</v>
      </c>
      <c r="V10" s="41">
        <v>2</v>
      </c>
      <c r="W10" s="40">
        <v>25900.02590003025</v>
      </c>
      <c r="X10" s="40">
        <v>36628.167893637212</v>
      </c>
      <c r="Y10" s="40">
        <v>2</v>
      </c>
      <c r="Z10" s="39">
        <v>0</v>
      </c>
      <c r="AA10" s="40">
        <v>0</v>
      </c>
      <c r="AB10" s="41">
        <v>2</v>
      </c>
      <c r="AC10" s="40"/>
      <c r="AD10" s="40"/>
      <c r="AE10" s="40"/>
      <c r="AF10" s="39"/>
      <c r="AG10" s="40"/>
      <c r="AH10" s="41"/>
      <c r="AI10" s="39"/>
      <c r="AJ10" s="40"/>
      <c r="AK10" s="41"/>
    </row>
    <row r="11" spans="1:37" x14ac:dyDescent="0.2">
      <c r="A11" s="13" t="s">
        <v>6</v>
      </c>
      <c r="B11" s="39"/>
      <c r="C11" s="40"/>
      <c r="D11" s="41"/>
      <c r="E11" s="40"/>
      <c r="F11" s="40"/>
      <c r="G11" s="40"/>
      <c r="H11" s="39">
        <v>0</v>
      </c>
      <c r="I11" s="40"/>
      <c r="J11" s="41">
        <v>1</v>
      </c>
      <c r="K11" s="40">
        <v>2836371.4063734254</v>
      </c>
      <c r="L11" s="40">
        <v>3791465.9034587252</v>
      </c>
      <c r="M11" s="40">
        <v>2</v>
      </c>
      <c r="N11" s="39">
        <v>34660235.10456419</v>
      </c>
      <c r="O11" s="40">
        <v>11309617.960942646</v>
      </c>
      <c r="P11" s="41">
        <v>2</v>
      </c>
      <c r="Q11" s="40">
        <v>4260285.3859103229</v>
      </c>
      <c r="R11" s="40">
        <v>5695299.8612915399</v>
      </c>
      <c r="S11" s="40">
        <v>2</v>
      </c>
      <c r="T11" s="39">
        <v>12950.0129500151</v>
      </c>
      <c r="U11" s="40">
        <v>18314.08394681857</v>
      </c>
      <c r="V11" s="41">
        <v>2</v>
      </c>
      <c r="W11" s="40">
        <v>0</v>
      </c>
      <c r="X11" s="40">
        <v>0</v>
      </c>
      <c r="Y11" s="40">
        <v>2</v>
      </c>
      <c r="Z11" s="39">
        <v>310023.31002339197</v>
      </c>
      <c r="AA11" s="40">
        <v>438439.16968687961</v>
      </c>
      <c r="AB11" s="41">
        <v>2</v>
      </c>
      <c r="AC11" s="40">
        <v>325925.925925838</v>
      </c>
      <c r="AD11" s="40"/>
      <c r="AE11" s="40">
        <v>1</v>
      </c>
      <c r="AF11" s="39"/>
      <c r="AG11" s="40"/>
      <c r="AH11" s="41"/>
      <c r="AI11" s="39"/>
      <c r="AJ11" s="40"/>
      <c r="AK11" s="41"/>
    </row>
    <row r="12" spans="1:37" x14ac:dyDescent="0.2">
      <c r="A12" s="13" t="s">
        <v>7</v>
      </c>
      <c r="B12" s="39"/>
      <c r="C12" s="40"/>
      <c r="D12" s="41"/>
      <c r="E12" s="40"/>
      <c r="F12" s="40"/>
      <c r="G12" s="40"/>
      <c r="H12" s="39">
        <v>29629.629629621602</v>
      </c>
      <c r="I12" s="40"/>
      <c r="J12" s="41">
        <v>1</v>
      </c>
      <c r="K12" s="40">
        <v>4859259.2592579508</v>
      </c>
      <c r="L12" s="40"/>
      <c r="M12" s="40">
        <v>1</v>
      </c>
      <c r="N12" s="39">
        <v>45977401.129922405</v>
      </c>
      <c r="O12" s="40"/>
      <c r="P12" s="41">
        <v>1</v>
      </c>
      <c r="Q12" s="40">
        <v>1362962.9629625932</v>
      </c>
      <c r="R12" s="40"/>
      <c r="S12" s="40">
        <v>1</v>
      </c>
      <c r="T12" s="39">
        <v>0</v>
      </c>
      <c r="U12" s="40"/>
      <c r="V12" s="41">
        <v>1</v>
      </c>
      <c r="W12" s="40">
        <v>284900.28490033216</v>
      </c>
      <c r="X12" s="40"/>
      <c r="Y12" s="42">
        <v>1</v>
      </c>
      <c r="Z12" s="39">
        <v>88888.888888864894</v>
      </c>
      <c r="AA12" s="40"/>
      <c r="AB12" s="41">
        <v>1</v>
      </c>
      <c r="AC12" s="40"/>
      <c r="AD12" s="40"/>
      <c r="AE12" s="40"/>
      <c r="AF12" s="39"/>
      <c r="AG12" s="40"/>
      <c r="AH12" s="41"/>
      <c r="AI12" s="39"/>
      <c r="AJ12" s="40"/>
      <c r="AK12" s="41"/>
    </row>
    <row r="13" spans="1:37" x14ac:dyDescent="0.2">
      <c r="A13" s="13" t="s">
        <v>8</v>
      </c>
      <c r="B13" s="39"/>
      <c r="C13" s="40"/>
      <c r="D13" s="41"/>
      <c r="E13" s="40"/>
      <c r="F13" s="40"/>
      <c r="G13" s="40"/>
      <c r="H13" s="39">
        <v>0</v>
      </c>
      <c r="I13" s="40">
        <v>0</v>
      </c>
      <c r="J13" s="41">
        <v>3</v>
      </c>
      <c r="K13" s="40">
        <v>670941.89760849287</v>
      </c>
      <c r="L13" s="40">
        <v>1347412.9717405494</v>
      </c>
      <c r="M13" s="40">
        <v>6</v>
      </c>
      <c r="N13" s="39">
        <v>16734666.817068776</v>
      </c>
      <c r="O13" s="40">
        <v>11990493.091812264</v>
      </c>
      <c r="P13" s="41">
        <v>9</v>
      </c>
      <c r="Q13" s="40">
        <v>78684.517636433375</v>
      </c>
      <c r="R13" s="40">
        <v>92636.972379264538</v>
      </c>
      <c r="S13" s="40">
        <v>6</v>
      </c>
      <c r="T13" s="39">
        <v>53974.141565386068</v>
      </c>
      <c r="U13" s="40">
        <v>57321.957950350799</v>
      </c>
      <c r="V13" s="41">
        <v>6</v>
      </c>
      <c r="W13" s="40">
        <v>46692.494222912494</v>
      </c>
      <c r="X13" s="40">
        <v>59006.647920777177</v>
      </c>
      <c r="Y13" s="40">
        <v>6</v>
      </c>
      <c r="Z13" s="39">
        <v>0</v>
      </c>
      <c r="AA13" s="40">
        <v>0</v>
      </c>
      <c r="AB13" s="41">
        <v>6</v>
      </c>
      <c r="AC13" s="40"/>
      <c r="AD13" s="40"/>
      <c r="AE13" s="40"/>
      <c r="AF13" s="39"/>
      <c r="AG13" s="40"/>
      <c r="AH13" s="41"/>
      <c r="AI13" s="39"/>
      <c r="AJ13" s="40"/>
      <c r="AK13" s="41"/>
    </row>
    <row r="14" spans="1:37" x14ac:dyDescent="0.2">
      <c r="A14" s="13" t="s">
        <v>1</v>
      </c>
      <c r="B14" s="39"/>
      <c r="C14" s="40"/>
      <c r="D14" s="41"/>
      <c r="E14" s="40"/>
      <c r="F14" s="40"/>
      <c r="G14" s="40"/>
      <c r="H14" s="39">
        <v>0</v>
      </c>
      <c r="I14" s="40"/>
      <c r="J14" s="41">
        <v>1</v>
      </c>
      <c r="K14" s="40">
        <v>26666.66666666665</v>
      </c>
      <c r="L14" s="40">
        <v>37712.361663282514</v>
      </c>
      <c r="M14" s="40">
        <v>2</v>
      </c>
      <c r="N14" s="39">
        <v>661728.39506148838</v>
      </c>
      <c r="O14" s="40">
        <v>470666.76770130236</v>
      </c>
      <c r="P14" s="41">
        <v>3</v>
      </c>
      <c r="Q14" s="40">
        <v>80000</v>
      </c>
      <c r="R14" s="40">
        <v>113137.0849898476</v>
      </c>
      <c r="S14" s="40">
        <v>2</v>
      </c>
      <c r="T14" s="39">
        <v>16460.905349789802</v>
      </c>
      <c r="U14" s="40">
        <v>0</v>
      </c>
      <c r="V14" s="41">
        <v>2</v>
      </c>
      <c r="W14" s="40">
        <v>26748.971193408448</v>
      </c>
      <c r="X14" s="40">
        <v>37828.75784124546</v>
      </c>
      <c r="Y14" s="40">
        <v>2</v>
      </c>
      <c r="Z14" s="39">
        <v>0</v>
      </c>
      <c r="AA14" s="40">
        <v>0</v>
      </c>
      <c r="AB14" s="41">
        <v>2</v>
      </c>
      <c r="AC14" s="40"/>
      <c r="AD14" s="40"/>
      <c r="AE14" s="40"/>
      <c r="AF14" s="39"/>
      <c r="AG14" s="40"/>
      <c r="AH14" s="41"/>
      <c r="AI14" s="39"/>
      <c r="AJ14" s="40"/>
      <c r="AK14" s="41"/>
    </row>
    <row r="15" spans="1:37" x14ac:dyDescent="0.2">
      <c r="A15" s="13" t="s">
        <v>10</v>
      </c>
      <c r="B15" s="39"/>
      <c r="C15" s="40"/>
      <c r="D15" s="41"/>
      <c r="E15" s="40"/>
      <c r="F15" s="40"/>
      <c r="G15" s="40"/>
      <c r="H15" s="39">
        <v>28490.028490036748</v>
      </c>
      <c r="I15" s="40">
        <v>40290.984683005838</v>
      </c>
      <c r="J15" s="41">
        <v>2</v>
      </c>
      <c r="K15" s="40">
        <v>5897435.8974355999</v>
      </c>
      <c r="L15" s="40">
        <v>8340233.8293793704</v>
      </c>
      <c r="M15" s="40">
        <v>2</v>
      </c>
      <c r="N15" s="39">
        <v>15079772.079769794</v>
      </c>
      <c r="O15" s="40">
        <v>793732.39825719909</v>
      </c>
      <c r="P15" s="41">
        <v>2</v>
      </c>
      <c r="Q15" s="40">
        <v>4141310.5413091979</v>
      </c>
      <c r="R15" s="40">
        <v>2230508.9120476036</v>
      </c>
      <c r="S15" s="40">
        <v>2</v>
      </c>
      <c r="T15" s="39">
        <v>207407.40740735189</v>
      </c>
      <c r="U15" s="40"/>
      <c r="V15" s="41">
        <v>1</v>
      </c>
      <c r="W15" s="40">
        <v>207407.40740735194</v>
      </c>
      <c r="X15" s="40">
        <v>125707.872210908</v>
      </c>
      <c r="Y15" s="40">
        <v>2</v>
      </c>
      <c r="Z15" s="39">
        <v>2227407.4074060945</v>
      </c>
      <c r="AA15" s="40">
        <v>3150029.7644839925</v>
      </c>
      <c r="AB15" s="41">
        <v>2</v>
      </c>
      <c r="AC15" s="40">
        <v>444444.44444432488</v>
      </c>
      <c r="AD15" s="40"/>
      <c r="AE15" s="40">
        <v>1</v>
      </c>
      <c r="AF15" s="39"/>
      <c r="AG15" s="40"/>
      <c r="AH15" s="41"/>
      <c r="AI15" s="39"/>
      <c r="AJ15" s="40"/>
      <c r="AK15" s="41"/>
    </row>
    <row r="16" spans="1:37" x14ac:dyDescent="0.2">
      <c r="A16" s="13" t="s">
        <v>9</v>
      </c>
      <c r="B16" s="39"/>
      <c r="C16" s="40"/>
      <c r="D16" s="41"/>
      <c r="E16" s="40">
        <v>0</v>
      </c>
      <c r="F16" s="40">
        <v>0</v>
      </c>
      <c r="G16" s="40">
        <v>2</v>
      </c>
      <c r="H16" s="39">
        <v>8417.5084175031989</v>
      </c>
      <c r="I16" s="40">
        <v>18822.121022713836</v>
      </c>
      <c r="J16" s="41">
        <v>5</v>
      </c>
      <c r="K16" s="40">
        <v>1261331.261332171</v>
      </c>
      <c r="L16" s="40">
        <v>2709384.8610887434</v>
      </c>
      <c r="M16" s="40">
        <v>6</v>
      </c>
      <c r="N16" s="39">
        <v>7214507.1225050418</v>
      </c>
      <c r="O16" s="40">
        <v>6955882.4738752143</v>
      </c>
      <c r="P16" s="41">
        <v>5</v>
      </c>
      <c r="Q16" s="40">
        <v>3176724.5100584291</v>
      </c>
      <c r="R16" s="40">
        <v>6771028.4431555998</v>
      </c>
      <c r="S16" s="40">
        <v>6</v>
      </c>
      <c r="T16" s="39">
        <v>538491.75515862682</v>
      </c>
      <c r="U16" s="40">
        <v>855360.43717156991</v>
      </c>
      <c r="V16" s="41">
        <v>6</v>
      </c>
      <c r="W16" s="40">
        <v>99283.432616788486</v>
      </c>
      <c r="X16" s="40">
        <v>123036.48216123183</v>
      </c>
      <c r="Y16" s="40">
        <v>6</v>
      </c>
      <c r="Z16" s="39">
        <v>3040165.7601649426</v>
      </c>
      <c r="AA16" s="40">
        <v>4470797.2449302794</v>
      </c>
      <c r="AB16" s="41">
        <v>5</v>
      </c>
      <c r="AC16" s="40">
        <v>56980.056980073496</v>
      </c>
      <c r="AD16" s="40"/>
      <c r="AE16" s="40">
        <v>1</v>
      </c>
      <c r="AF16" s="39"/>
      <c r="AG16" s="40"/>
      <c r="AH16" s="41"/>
      <c r="AI16" s="39"/>
      <c r="AJ16" s="40"/>
      <c r="AK16" s="41"/>
    </row>
    <row r="17" spans="1:37" x14ac:dyDescent="0.2">
      <c r="A17" s="13" t="s">
        <v>3</v>
      </c>
      <c r="B17" s="39"/>
      <c r="C17" s="40"/>
      <c r="D17" s="41"/>
      <c r="E17" s="40">
        <v>0</v>
      </c>
      <c r="F17" s="40">
        <v>0</v>
      </c>
      <c r="G17" s="40">
        <v>2</v>
      </c>
      <c r="H17" s="39">
        <v>0</v>
      </c>
      <c r="I17" s="40">
        <v>0</v>
      </c>
      <c r="J17" s="41">
        <v>4</v>
      </c>
      <c r="K17" s="40">
        <v>677113.01044618792</v>
      </c>
      <c r="L17" s="40">
        <v>1523278.1057382287</v>
      </c>
      <c r="M17" s="40">
        <v>6</v>
      </c>
      <c r="N17" s="39">
        <v>22042123.392400745</v>
      </c>
      <c r="O17" s="40">
        <v>25893096.515321612</v>
      </c>
      <c r="P17" s="41">
        <v>6</v>
      </c>
      <c r="Q17" s="40">
        <v>1321937.3219368679</v>
      </c>
      <c r="R17" s="40">
        <v>2293799.4102460532</v>
      </c>
      <c r="S17" s="40">
        <v>6</v>
      </c>
      <c r="T17" s="39">
        <v>136119.02500788422</v>
      </c>
      <c r="U17" s="40">
        <v>273392.13697821816</v>
      </c>
      <c r="V17" s="41">
        <v>9</v>
      </c>
      <c r="W17" s="40">
        <v>541310.54131069907</v>
      </c>
      <c r="X17" s="40">
        <v>1270923.534085582</v>
      </c>
      <c r="Y17" s="40">
        <v>6</v>
      </c>
      <c r="Z17" s="39">
        <v>37037.037037026996</v>
      </c>
      <c r="AA17" s="40">
        <v>74074.074074053991</v>
      </c>
      <c r="AB17" s="41">
        <v>4</v>
      </c>
      <c r="AC17" s="40">
        <v>0</v>
      </c>
      <c r="AD17" s="40"/>
      <c r="AE17" s="40">
        <v>1</v>
      </c>
      <c r="AF17" s="39"/>
      <c r="AG17" s="40"/>
      <c r="AH17" s="41"/>
      <c r="AI17" s="39"/>
      <c r="AJ17" s="40"/>
      <c r="AK17" s="41"/>
    </row>
    <row r="18" spans="1:37" x14ac:dyDescent="0.2">
      <c r="A18" s="11" t="s">
        <v>11</v>
      </c>
      <c r="B18" s="43"/>
      <c r="C18" s="44"/>
      <c r="D18" s="45"/>
      <c r="E18" s="44"/>
      <c r="F18" s="44"/>
      <c r="G18" s="44"/>
      <c r="H18" s="43">
        <v>25900.025900030199</v>
      </c>
      <c r="I18" s="44"/>
      <c r="J18" s="45">
        <v>1</v>
      </c>
      <c r="K18" s="44">
        <v>1631701.6317028999</v>
      </c>
      <c r="L18" s="44"/>
      <c r="M18" s="44">
        <v>1</v>
      </c>
      <c r="N18" s="43">
        <v>46620046.620083004</v>
      </c>
      <c r="O18" s="44"/>
      <c r="P18" s="45">
        <v>1</v>
      </c>
      <c r="Q18" s="44">
        <v>2525252.525250956</v>
      </c>
      <c r="R18" s="44"/>
      <c r="S18" s="44">
        <v>1</v>
      </c>
      <c r="T18" s="43">
        <v>0</v>
      </c>
      <c r="U18" s="44"/>
      <c r="V18" s="45">
        <v>1</v>
      </c>
      <c r="W18" s="44">
        <v>4402041.245790869</v>
      </c>
      <c r="X18" s="44"/>
      <c r="Y18" s="44">
        <v>1</v>
      </c>
      <c r="Z18" s="43">
        <v>88888.888888864894</v>
      </c>
      <c r="AA18" s="44"/>
      <c r="AB18" s="45">
        <v>1</v>
      </c>
      <c r="AC18" s="44"/>
      <c r="AD18" s="44"/>
      <c r="AE18" s="44"/>
      <c r="AF18" s="43"/>
      <c r="AG18" s="44"/>
      <c r="AH18" s="45"/>
      <c r="AI18" s="43"/>
      <c r="AJ18" s="44"/>
      <c r="AK18" s="45"/>
    </row>
  </sheetData>
  <mergeCells count="12">
    <mergeCell ref="AI5:AK5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RowHeight="12.75" x14ac:dyDescent="0.2"/>
  <cols>
    <col min="1" max="1" width="26" customWidth="1"/>
    <col min="2" max="2" width="15.28515625" customWidth="1"/>
  </cols>
  <sheetData>
    <row r="1" spans="1:7" x14ac:dyDescent="0.2">
      <c r="A1" s="24" t="s">
        <v>74</v>
      </c>
    </row>
    <row r="2" spans="1:7" x14ac:dyDescent="0.2">
      <c r="A2" t="s">
        <v>75</v>
      </c>
    </row>
    <row r="5" spans="1:7" x14ac:dyDescent="0.2">
      <c r="A5" s="46" t="s">
        <v>73</v>
      </c>
      <c r="B5" s="47" t="s">
        <v>54</v>
      </c>
      <c r="C5" s="47">
        <v>2009</v>
      </c>
      <c r="D5" s="47">
        <v>2010</v>
      </c>
      <c r="E5" s="47">
        <v>2011</v>
      </c>
      <c r="F5" s="47">
        <v>2012</v>
      </c>
      <c r="G5" s="48">
        <v>2013</v>
      </c>
    </row>
    <row r="6" spans="1:7" x14ac:dyDescent="0.2">
      <c r="A6" s="10" t="s">
        <v>71</v>
      </c>
      <c r="B6" s="49" t="s">
        <v>30</v>
      </c>
      <c r="C6" s="10">
        <v>0</v>
      </c>
      <c r="D6" s="51">
        <v>0</v>
      </c>
      <c r="E6" s="51">
        <v>1</v>
      </c>
      <c r="F6" s="51">
        <v>1</v>
      </c>
      <c r="G6" s="49">
        <v>3</v>
      </c>
    </row>
    <row r="7" spans="1:7" x14ac:dyDescent="0.2">
      <c r="A7" s="13" t="s">
        <v>71</v>
      </c>
      <c r="B7" s="50" t="s">
        <v>23</v>
      </c>
      <c r="C7" s="13">
        <v>0</v>
      </c>
      <c r="D7" s="25">
        <v>1</v>
      </c>
      <c r="E7" s="25">
        <v>1</v>
      </c>
      <c r="F7" s="25">
        <v>0</v>
      </c>
      <c r="G7" s="50">
        <v>2</v>
      </c>
    </row>
    <row r="8" spans="1:7" x14ac:dyDescent="0.2">
      <c r="A8" s="13" t="s">
        <v>71</v>
      </c>
      <c r="B8" s="50" t="s">
        <v>55</v>
      </c>
      <c r="C8" s="13">
        <v>0</v>
      </c>
      <c r="D8" s="25">
        <v>1</v>
      </c>
      <c r="E8" s="25">
        <v>1</v>
      </c>
      <c r="F8" s="25">
        <v>0</v>
      </c>
      <c r="G8" s="50">
        <v>1</v>
      </c>
    </row>
    <row r="9" spans="1:7" x14ac:dyDescent="0.2">
      <c r="A9" s="13" t="s">
        <v>71</v>
      </c>
      <c r="B9" s="50" t="s">
        <v>22</v>
      </c>
      <c r="C9" s="13">
        <v>3</v>
      </c>
      <c r="D9" s="25">
        <v>2</v>
      </c>
      <c r="E9" s="25">
        <v>1</v>
      </c>
      <c r="F9" s="25">
        <v>0</v>
      </c>
      <c r="G9" s="50">
        <v>3</v>
      </c>
    </row>
    <row r="10" spans="1:7" x14ac:dyDescent="0.2">
      <c r="A10" s="13" t="s">
        <v>71</v>
      </c>
      <c r="B10" s="50" t="s">
        <v>56</v>
      </c>
      <c r="C10" s="13">
        <v>1</v>
      </c>
      <c r="D10" s="25">
        <v>2</v>
      </c>
      <c r="E10" s="25">
        <v>0</v>
      </c>
      <c r="F10" s="25">
        <v>0</v>
      </c>
      <c r="G10" s="50">
        <v>1</v>
      </c>
    </row>
    <row r="11" spans="1:7" x14ac:dyDescent="0.2">
      <c r="A11" s="13" t="s">
        <v>71</v>
      </c>
      <c r="B11" s="50" t="s">
        <v>57</v>
      </c>
      <c r="C11" s="13">
        <v>1</v>
      </c>
      <c r="D11" s="25">
        <v>1</v>
      </c>
      <c r="E11" s="25">
        <v>0</v>
      </c>
      <c r="F11" s="25">
        <v>0</v>
      </c>
      <c r="G11" s="50">
        <v>0</v>
      </c>
    </row>
    <row r="12" spans="1:7" x14ac:dyDescent="0.2">
      <c r="A12" s="13" t="s">
        <v>71</v>
      </c>
      <c r="B12" s="50" t="s">
        <v>58</v>
      </c>
      <c r="C12" s="13">
        <v>1</v>
      </c>
      <c r="D12" s="25">
        <v>0</v>
      </c>
      <c r="E12" s="25">
        <v>2</v>
      </c>
      <c r="F12" s="25">
        <v>2</v>
      </c>
      <c r="G12" s="50">
        <v>0</v>
      </c>
    </row>
    <row r="13" spans="1:7" x14ac:dyDescent="0.2">
      <c r="A13" s="13" t="s">
        <v>71</v>
      </c>
      <c r="B13" s="50" t="s">
        <v>20</v>
      </c>
      <c r="C13" s="13">
        <v>0</v>
      </c>
      <c r="D13" s="25">
        <v>1</v>
      </c>
      <c r="E13" s="25">
        <v>0</v>
      </c>
      <c r="F13" s="25">
        <v>0</v>
      </c>
      <c r="G13" s="50">
        <v>2</v>
      </c>
    </row>
    <row r="14" spans="1:7" x14ac:dyDescent="0.2">
      <c r="A14" s="13" t="s">
        <v>71</v>
      </c>
      <c r="B14" s="50" t="s">
        <v>59</v>
      </c>
      <c r="C14" s="13">
        <v>0</v>
      </c>
      <c r="D14" s="25">
        <v>0</v>
      </c>
      <c r="E14" s="25">
        <v>0</v>
      </c>
      <c r="F14" s="25">
        <v>0</v>
      </c>
      <c r="G14" s="50">
        <v>0</v>
      </c>
    </row>
    <row r="15" spans="1:7" x14ac:dyDescent="0.2">
      <c r="A15" s="13" t="s">
        <v>71</v>
      </c>
      <c r="B15" s="50" t="s">
        <v>60</v>
      </c>
      <c r="C15" s="13">
        <v>0</v>
      </c>
      <c r="D15" s="25">
        <v>0</v>
      </c>
      <c r="E15" s="25">
        <v>0</v>
      </c>
      <c r="F15" s="25">
        <v>0</v>
      </c>
      <c r="G15" s="50">
        <v>0</v>
      </c>
    </row>
    <row r="16" spans="1:7" x14ac:dyDescent="0.2">
      <c r="A16" s="13" t="s">
        <v>71</v>
      </c>
      <c r="B16" s="50" t="s">
        <v>61</v>
      </c>
      <c r="C16" s="13"/>
      <c r="D16" s="25"/>
      <c r="E16" s="25">
        <v>2</v>
      </c>
      <c r="F16" s="25">
        <v>0</v>
      </c>
      <c r="G16" s="50">
        <v>1</v>
      </c>
    </row>
    <row r="17" spans="1:7" x14ac:dyDescent="0.2">
      <c r="A17" s="13" t="s">
        <v>71</v>
      </c>
      <c r="B17" s="50" t="s">
        <v>62</v>
      </c>
      <c r="C17" s="13">
        <v>0</v>
      </c>
      <c r="D17" s="25">
        <v>0</v>
      </c>
      <c r="E17" s="25">
        <v>0</v>
      </c>
      <c r="F17" s="25">
        <v>0</v>
      </c>
      <c r="G17" s="50">
        <v>0</v>
      </c>
    </row>
    <row r="18" spans="1:7" x14ac:dyDescent="0.2">
      <c r="A18" s="13" t="s">
        <v>71</v>
      </c>
      <c r="B18" s="50" t="s">
        <v>67</v>
      </c>
      <c r="C18" s="13"/>
      <c r="D18" s="25">
        <v>0</v>
      </c>
      <c r="E18" s="25">
        <v>0</v>
      </c>
      <c r="F18" s="25">
        <v>0</v>
      </c>
      <c r="G18" s="50">
        <v>0</v>
      </c>
    </row>
    <row r="19" spans="1:7" x14ac:dyDescent="0.2">
      <c r="A19" s="13" t="s">
        <v>71</v>
      </c>
      <c r="B19" s="50" t="s">
        <v>63</v>
      </c>
      <c r="C19" s="13">
        <v>0</v>
      </c>
      <c r="D19" s="25">
        <v>0</v>
      </c>
      <c r="E19" s="25">
        <v>0</v>
      </c>
      <c r="F19" s="25">
        <v>0</v>
      </c>
      <c r="G19" s="50">
        <v>0</v>
      </c>
    </row>
    <row r="20" spans="1:7" x14ac:dyDescent="0.2">
      <c r="A20" s="13" t="s">
        <v>71</v>
      </c>
      <c r="B20" s="50" t="s">
        <v>64</v>
      </c>
      <c r="C20" s="13">
        <v>0</v>
      </c>
      <c r="D20" s="25">
        <v>0</v>
      </c>
      <c r="E20" s="25">
        <v>0</v>
      </c>
      <c r="F20" s="25">
        <v>0</v>
      </c>
      <c r="G20" s="50">
        <v>0</v>
      </c>
    </row>
    <row r="21" spans="1:7" x14ac:dyDescent="0.2">
      <c r="A21" s="13" t="s">
        <v>71</v>
      </c>
      <c r="B21" s="50" t="s">
        <v>65</v>
      </c>
      <c r="C21" s="13">
        <v>0</v>
      </c>
      <c r="D21" s="25">
        <v>0</v>
      </c>
      <c r="E21" s="25">
        <v>0</v>
      </c>
      <c r="F21" s="25">
        <v>0</v>
      </c>
      <c r="G21" s="50">
        <v>0</v>
      </c>
    </row>
    <row r="22" spans="1:7" x14ac:dyDescent="0.2">
      <c r="A22" s="13" t="s">
        <v>71</v>
      </c>
      <c r="B22" s="50" t="s">
        <v>66</v>
      </c>
      <c r="C22" s="13">
        <v>0</v>
      </c>
      <c r="D22" s="25">
        <v>0</v>
      </c>
      <c r="E22" s="25">
        <v>0</v>
      </c>
      <c r="F22" s="25">
        <v>0</v>
      </c>
      <c r="G22" s="50">
        <v>0</v>
      </c>
    </row>
    <row r="23" spans="1:7" x14ac:dyDescent="0.2">
      <c r="A23" s="13" t="s">
        <v>71</v>
      </c>
      <c r="B23" s="50" t="s">
        <v>31</v>
      </c>
      <c r="C23" s="13">
        <v>0</v>
      </c>
      <c r="D23" s="25">
        <v>1</v>
      </c>
      <c r="E23" s="25">
        <v>1</v>
      </c>
      <c r="F23" s="25">
        <v>0</v>
      </c>
      <c r="G23" s="50">
        <v>2</v>
      </c>
    </row>
    <row r="24" spans="1:7" x14ac:dyDescent="0.2">
      <c r="A24" s="13" t="s">
        <v>71</v>
      </c>
      <c r="B24" s="50" t="s">
        <v>68</v>
      </c>
      <c r="C24" s="13">
        <v>1</v>
      </c>
      <c r="D24" s="25">
        <v>1</v>
      </c>
      <c r="E24" s="25">
        <v>1</v>
      </c>
      <c r="F24" s="25">
        <v>0</v>
      </c>
      <c r="G24" s="50">
        <v>0</v>
      </c>
    </row>
    <row r="25" spans="1:7" x14ac:dyDescent="0.2">
      <c r="A25" s="11" t="s">
        <v>71</v>
      </c>
      <c r="B25" s="16" t="s">
        <v>69</v>
      </c>
      <c r="C25" s="11">
        <v>0</v>
      </c>
      <c r="D25" s="26">
        <v>0</v>
      </c>
      <c r="E25" s="26">
        <v>1</v>
      </c>
      <c r="F25" s="26">
        <v>0</v>
      </c>
      <c r="G25" s="16">
        <v>0</v>
      </c>
    </row>
    <row r="26" spans="1:7" x14ac:dyDescent="0.2">
      <c r="A26" s="10" t="s">
        <v>70</v>
      </c>
      <c r="B26" s="49" t="s">
        <v>15</v>
      </c>
      <c r="C26" s="10">
        <v>0</v>
      </c>
      <c r="D26" s="51">
        <v>0</v>
      </c>
      <c r="E26" s="51">
        <v>0</v>
      </c>
      <c r="F26" s="51">
        <v>0</v>
      </c>
      <c r="G26" s="49">
        <v>0</v>
      </c>
    </row>
    <row r="27" spans="1:7" x14ac:dyDescent="0.2">
      <c r="A27" s="13" t="s">
        <v>70</v>
      </c>
      <c r="B27" s="50" t="s">
        <v>27</v>
      </c>
      <c r="C27" s="13">
        <v>0</v>
      </c>
      <c r="D27" s="25">
        <v>1</v>
      </c>
      <c r="E27" s="25">
        <v>4</v>
      </c>
      <c r="F27" s="25">
        <v>0</v>
      </c>
      <c r="G27" s="50">
        <v>2</v>
      </c>
    </row>
    <row r="28" spans="1:7" x14ac:dyDescent="0.2">
      <c r="A28" s="13" t="s">
        <v>70</v>
      </c>
      <c r="B28" s="50" t="s">
        <v>28</v>
      </c>
      <c r="C28" s="13">
        <v>0</v>
      </c>
      <c r="D28" s="25">
        <v>0</v>
      </c>
      <c r="E28" s="25">
        <v>1</v>
      </c>
      <c r="F28" s="25">
        <v>0</v>
      </c>
      <c r="G28" s="50">
        <v>0</v>
      </c>
    </row>
    <row r="29" spans="1:7" x14ac:dyDescent="0.2">
      <c r="A29" s="13" t="s">
        <v>70</v>
      </c>
      <c r="B29" s="50" t="s">
        <v>16</v>
      </c>
      <c r="C29" s="13">
        <v>0</v>
      </c>
      <c r="D29" s="25">
        <v>0</v>
      </c>
      <c r="E29" s="25">
        <v>0</v>
      </c>
      <c r="F29" s="25">
        <v>0</v>
      </c>
      <c r="G29" s="50">
        <v>0</v>
      </c>
    </row>
    <row r="30" spans="1:7" x14ac:dyDescent="0.2">
      <c r="A30" s="13" t="s">
        <v>70</v>
      </c>
      <c r="B30" s="50" t="s">
        <v>21</v>
      </c>
      <c r="C30" s="13">
        <v>0</v>
      </c>
      <c r="D30" s="25">
        <v>1</v>
      </c>
      <c r="E30" s="25">
        <v>1</v>
      </c>
      <c r="F30" s="25">
        <v>0</v>
      </c>
      <c r="G30" s="50">
        <v>1</v>
      </c>
    </row>
    <row r="31" spans="1:7" x14ac:dyDescent="0.2">
      <c r="A31" s="11" t="s">
        <v>70</v>
      </c>
      <c r="B31" s="16" t="s">
        <v>29</v>
      </c>
      <c r="C31" s="11">
        <v>0</v>
      </c>
      <c r="D31" s="26">
        <v>0</v>
      </c>
      <c r="E31" s="26">
        <v>2</v>
      </c>
      <c r="F31" s="26">
        <v>1</v>
      </c>
      <c r="G31" s="16">
        <v>0</v>
      </c>
    </row>
    <row r="32" spans="1:7" x14ac:dyDescent="0.2">
      <c r="A32" s="10" t="s">
        <v>72</v>
      </c>
      <c r="B32" s="49" t="s">
        <v>17</v>
      </c>
      <c r="C32" s="10">
        <v>0</v>
      </c>
      <c r="D32" s="51">
        <v>1</v>
      </c>
      <c r="E32" s="51">
        <v>0</v>
      </c>
      <c r="F32" s="51">
        <v>0</v>
      </c>
      <c r="G32" s="49">
        <v>0</v>
      </c>
    </row>
    <row r="33" spans="1:7" x14ac:dyDescent="0.2">
      <c r="A33" s="13" t="s">
        <v>72</v>
      </c>
      <c r="B33" s="50" t="s">
        <v>18</v>
      </c>
      <c r="C33" s="13">
        <v>0</v>
      </c>
      <c r="D33" s="25">
        <v>0</v>
      </c>
      <c r="E33" s="25">
        <v>0</v>
      </c>
      <c r="F33" s="25">
        <v>0</v>
      </c>
      <c r="G33" s="50">
        <v>0</v>
      </c>
    </row>
    <row r="34" spans="1:7" x14ac:dyDescent="0.2">
      <c r="A34" s="11" t="s">
        <v>72</v>
      </c>
      <c r="B34" s="16" t="s">
        <v>19</v>
      </c>
      <c r="C34" s="11">
        <v>1</v>
      </c>
      <c r="D34" s="26">
        <v>2</v>
      </c>
      <c r="E34" s="26">
        <v>3</v>
      </c>
      <c r="F34" s="26">
        <v>0</v>
      </c>
      <c r="G34" s="16"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4"/>
  <sheetViews>
    <sheetView tabSelected="1" workbookViewId="0"/>
  </sheetViews>
  <sheetFormatPr defaultRowHeight="12.75" x14ac:dyDescent="0.2"/>
  <cols>
    <col min="1" max="1" width="7.28515625" customWidth="1"/>
    <col min="2" max="2" width="20.28515625" customWidth="1"/>
    <col min="3" max="3" width="17.28515625" customWidth="1"/>
    <col min="4" max="4" width="13" customWidth="1"/>
    <col min="5" max="5" width="12" customWidth="1"/>
    <col min="6" max="6" width="10.7109375" customWidth="1"/>
    <col min="7" max="7" width="14.85546875" customWidth="1"/>
    <col min="8" max="8" width="14.7109375" customWidth="1"/>
    <col min="9" max="9" width="32.42578125" customWidth="1"/>
    <col min="10" max="10" width="20.5703125" customWidth="1"/>
    <col min="11" max="11" width="27" customWidth="1"/>
    <col min="12" max="12" width="35.85546875" customWidth="1"/>
    <col min="13" max="13" width="8.85546875" customWidth="1"/>
    <col min="14" max="14" width="9.85546875" customWidth="1"/>
    <col min="15" max="15" width="5.85546875" customWidth="1"/>
    <col min="16" max="16" width="9.7109375" customWidth="1"/>
    <col min="17" max="17" width="11" customWidth="1"/>
    <col min="18" max="18" width="10.5703125" customWidth="1"/>
    <col min="19" max="19" width="25.42578125" customWidth="1"/>
    <col min="20" max="20" width="29.7109375" customWidth="1"/>
  </cols>
  <sheetData>
    <row r="1" spans="1:20" x14ac:dyDescent="0.2">
      <c r="B1" s="1" t="s">
        <v>0</v>
      </c>
      <c r="C1" s="2" t="s">
        <v>1</v>
      </c>
      <c r="D1" s="1" t="s">
        <v>2</v>
      </c>
      <c r="E1" s="1"/>
      <c r="F1" s="2" t="s">
        <v>3</v>
      </c>
      <c r="G1" s="2"/>
      <c r="H1" s="2"/>
      <c r="I1" s="1" t="s">
        <v>4</v>
      </c>
      <c r="J1" s="3" t="s">
        <v>5</v>
      </c>
      <c r="K1" s="1" t="s">
        <v>6</v>
      </c>
      <c r="L1" s="3" t="s">
        <v>7</v>
      </c>
      <c r="M1" s="1" t="s">
        <v>8</v>
      </c>
      <c r="N1" s="1"/>
      <c r="O1" s="1"/>
      <c r="P1" s="3" t="s">
        <v>9</v>
      </c>
      <c r="Q1" s="3"/>
      <c r="R1" s="3"/>
      <c r="S1" s="1" t="s">
        <v>10</v>
      </c>
      <c r="T1" s="3" t="s">
        <v>11</v>
      </c>
    </row>
    <row r="2" spans="1:20" x14ac:dyDescent="0.2">
      <c r="A2" s="4" t="s">
        <v>12</v>
      </c>
      <c r="B2" s="1" t="s">
        <v>13</v>
      </c>
      <c r="C2" s="2" t="s">
        <v>14</v>
      </c>
      <c r="D2" s="1" t="s">
        <v>15</v>
      </c>
      <c r="E2" s="1" t="s">
        <v>16</v>
      </c>
      <c r="F2" s="2" t="s">
        <v>17</v>
      </c>
      <c r="G2" s="2" t="s">
        <v>18</v>
      </c>
      <c r="H2" s="2" t="s">
        <v>19</v>
      </c>
      <c r="I2" s="1" t="s">
        <v>20</v>
      </c>
      <c r="J2" s="3" t="s">
        <v>21</v>
      </c>
      <c r="K2" s="1" t="s">
        <v>22</v>
      </c>
      <c r="L2" s="3" t="s">
        <v>23</v>
      </c>
      <c r="M2" s="1" t="s">
        <v>24</v>
      </c>
      <c r="N2" s="1" t="s">
        <v>25</v>
      </c>
      <c r="O2" s="1" t="s">
        <v>26</v>
      </c>
      <c r="P2" s="3" t="s">
        <v>27</v>
      </c>
      <c r="Q2" s="3" t="s">
        <v>28</v>
      </c>
      <c r="R2" s="3" t="s">
        <v>29</v>
      </c>
      <c r="S2" s="1" t="s">
        <v>30</v>
      </c>
      <c r="T2" s="3" t="s">
        <v>31</v>
      </c>
    </row>
    <row r="3" spans="1:20" x14ac:dyDescent="0.2">
      <c r="A3">
        <v>1975</v>
      </c>
      <c r="B3" s="5"/>
      <c r="C3" s="5"/>
      <c r="D3" s="5"/>
      <c r="E3" s="5"/>
      <c r="F3" s="5"/>
      <c r="G3" s="5"/>
      <c r="H3" s="5"/>
      <c r="I3" s="5">
        <v>9.6249998333333338</v>
      </c>
      <c r="J3" s="5"/>
      <c r="K3" s="5">
        <v>10.676923076923078</v>
      </c>
      <c r="L3" s="5"/>
      <c r="M3" s="5"/>
      <c r="N3" s="5"/>
      <c r="O3" s="5"/>
      <c r="P3" s="5"/>
      <c r="Q3" s="5"/>
      <c r="R3" s="5"/>
      <c r="S3" s="5"/>
      <c r="T3" s="5">
        <v>10.339999933333335</v>
      </c>
    </row>
    <row r="4" spans="1:20" x14ac:dyDescent="0.2">
      <c r="A4">
        <v>1976</v>
      </c>
      <c r="B4" s="5"/>
      <c r="C4" s="5"/>
      <c r="D4" s="5"/>
      <c r="E4" s="5">
        <v>11.277777733333332</v>
      </c>
      <c r="F4" s="5"/>
      <c r="G4" s="5"/>
      <c r="H4" s="5"/>
      <c r="I4" s="5">
        <v>17.447058588235297</v>
      </c>
      <c r="J4" s="5">
        <v>9.5378378648648638</v>
      </c>
      <c r="K4" s="5">
        <v>6.9684210526315811</v>
      </c>
      <c r="L4" s="5"/>
      <c r="M4" s="5"/>
      <c r="N4" s="5"/>
      <c r="O4" s="5"/>
      <c r="P4" s="5"/>
      <c r="Q4" s="5">
        <v>11.818181727272728</v>
      </c>
      <c r="R4" s="5">
        <v>9.1666666666666661</v>
      </c>
      <c r="S4" s="5"/>
      <c r="T4" s="5">
        <v>9.1619047619047613</v>
      </c>
    </row>
    <row r="5" spans="1:20" x14ac:dyDescent="0.2">
      <c r="A5">
        <v>1977</v>
      </c>
      <c r="B5" s="5"/>
      <c r="C5" s="5"/>
      <c r="D5" s="5"/>
      <c r="E5" s="5">
        <v>9.1511111555555544</v>
      </c>
      <c r="F5" s="5"/>
      <c r="G5" s="5"/>
      <c r="H5" s="5"/>
      <c r="I5" s="5">
        <v>9.4888889444444455</v>
      </c>
      <c r="J5" s="5">
        <v>8.8318182045454563</v>
      </c>
      <c r="K5" s="5">
        <v>4.430434826086957</v>
      </c>
      <c r="L5" s="5"/>
      <c r="M5" s="5"/>
      <c r="N5" s="5"/>
      <c r="O5" s="5"/>
      <c r="P5" s="5"/>
      <c r="Q5" s="5">
        <v>8.6166666666666671</v>
      </c>
      <c r="R5" s="5">
        <v>6.9090909090909092</v>
      </c>
      <c r="S5" s="5"/>
      <c r="T5" s="5">
        <v>7.2045454999999974</v>
      </c>
    </row>
    <row r="6" spans="1:20" x14ac:dyDescent="0.2">
      <c r="A6">
        <v>1978</v>
      </c>
      <c r="B6" s="5"/>
      <c r="C6" s="5">
        <v>13.527272727272726</v>
      </c>
      <c r="D6" s="5"/>
      <c r="E6" s="5">
        <v>7.5500000681818173</v>
      </c>
      <c r="F6" s="5">
        <v>10.325925925925924</v>
      </c>
      <c r="G6" s="5">
        <v>17.996153846153845</v>
      </c>
      <c r="H6" s="5">
        <v>9.5074073703703679</v>
      </c>
      <c r="I6" s="5">
        <v>10.35000009090909</v>
      </c>
      <c r="J6" s="5">
        <v>9.2880951904761897</v>
      </c>
      <c r="K6" s="5">
        <v>10.004347652173914</v>
      </c>
      <c r="L6" s="5"/>
      <c r="M6" s="5">
        <v>6.919999999999999</v>
      </c>
      <c r="N6" s="5">
        <v>10.02</v>
      </c>
      <c r="O6" s="5">
        <v>7.44</v>
      </c>
      <c r="P6" s="5"/>
      <c r="Q6" s="5">
        <v>10.508333250000002</v>
      </c>
      <c r="R6" s="5">
        <v>10.718181636363637</v>
      </c>
      <c r="S6" s="5"/>
      <c r="T6" s="5">
        <v>6.1458333749999978</v>
      </c>
    </row>
    <row r="7" spans="1:20" x14ac:dyDescent="0.2">
      <c r="A7">
        <v>1979</v>
      </c>
      <c r="B7" s="5"/>
      <c r="C7" s="5">
        <v>10.466666666666667</v>
      </c>
      <c r="D7" s="5"/>
      <c r="E7" s="5">
        <v>6.002631526315791</v>
      </c>
      <c r="F7" s="5">
        <v>11.750000076923076</v>
      </c>
      <c r="G7" s="5">
        <v>20.357692307692307</v>
      </c>
      <c r="H7" s="5">
        <v>13.530769192307689</v>
      </c>
      <c r="I7" s="5">
        <v>20.531250062500003</v>
      </c>
      <c r="J7" s="5">
        <v>11.982857114285716</v>
      </c>
      <c r="K7" s="5">
        <v>8.8473683684210531</v>
      </c>
      <c r="L7" s="5"/>
      <c r="M7" s="5">
        <v>10.885714285714284</v>
      </c>
      <c r="N7" s="5">
        <v>7.371428571428571</v>
      </c>
      <c r="O7" s="5">
        <v>4.4249999999999998</v>
      </c>
      <c r="P7" s="5"/>
      <c r="Q7" s="5"/>
      <c r="R7" s="5">
        <v>11.490909272727272</v>
      </c>
      <c r="S7" s="5"/>
      <c r="T7" s="5">
        <v>9.831818136363637</v>
      </c>
    </row>
    <row r="8" spans="1:20" x14ac:dyDescent="0.2">
      <c r="A8">
        <v>1980</v>
      </c>
      <c r="B8" s="5"/>
      <c r="C8" s="5">
        <v>4.2461538461538462</v>
      </c>
      <c r="D8" s="5"/>
      <c r="E8" s="5">
        <v>5</v>
      </c>
      <c r="F8" s="5">
        <v>3.875</v>
      </c>
      <c r="G8" s="5">
        <v>20.080769230769231</v>
      </c>
      <c r="H8" s="5">
        <v>3.4249999999999998</v>
      </c>
      <c r="I8" s="5">
        <v>8.6571428095238083</v>
      </c>
      <c r="J8" s="5">
        <v>8.3851064042553176</v>
      </c>
      <c r="K8" s="5">
        <v>11.780952476190478</v>
      </c>
      <c r="L8" s="5"/>
      <c r="M8" s="5">
        <v>5.3076923076923075</v>
      </c>
      <c r="N8" s="5">
        <v>7.3384615384615381</v>
      </c>
      <c r="O8" s="5">
        <v>3.8692307692307688</v>
      </c>
      <c r="P8" s="5"/>
      <c r="Q8" s="5"/>
      <c r="R8" s="5">
        <v>11.174999916666666</v>
      </c>
      <c r="S8" s="5"/>
      <c r="T8" s="5">
        <v>8.000000130434783</v>
      </c>
    </row>
    <row r="9" spans="1:20" x14ac:dyDescent="0.2">
      <c r="A9">
        <v>1981</v>
      </c>
      <c r="B9" s="5"/>
      <c r="C9" s="5">
        <v>5.6076923076923082</v>
      </c>
      <c r="D9" s="5"/>
      <c r="E9" s="5">
        <v>9.9219511951219506</v>
      </c>
      <c r="F9" s="5"/>
      <c r="G9" s="5">
        <v>23.513636363636362</v>
      </c>
      <c r="H9" s="5"/>
      <c r="I9" s="5">
        <v>9.7888888888888879</v>
      </c>
      <c r="J9" s="5">
        <v>10.261111194444444</v>
      </c>
      <c r="K9" s="5">
        <v>7.2047618571428593</v>
      </c>
      <c r="L9" s="5"/>
      <c r="M9" s="5">
        <v>3.569230769230769</v>
      </c>
      <c r="N9" s="5">
        <v>4.8999999999999995</v>
      </c>
      <c r="O9" s="5">
        <v>3.7</v>
      </c>
      <c r="P9" s="5"/>
      <c r="Q9" s="5"/>
      <c r="R9" s="5">
        <v>11.550000200000001</v>
      </c>
      <c r="S9" s="5"/>
      <c r="T9" s="5">
        <v>6.5666666190476182</v>
      </c>
    </row>
    <row r="10" spans="1:20" x14ac:dyDescent="0.2">
      <c r="A10">
        <v>1982</v>
      </c>
      <c r="B10" s="5">
        <v>3.9928571428571433</v>
      </c>
      <c r="C10" s="5">
        <v>5.2928571428571427</v>
      </c>
      <c r="D10" s="5"/>
      <c r="E10" s="5">
        <v>9.6520001999999998</v>
      </c>
      <c r="F10" s="5">
        <v>7.5190476666666681</v>
      </c>
      <c r="G10" s="5">
        <v>14.6</v>
      </c>
      <c r="H10" s="5">
        <v>11.495454499999997</v>
      </c>
      <c r="I10" s="5">
        <v>10.563157947368422</v>
      </c>
      <c r="J10" s="5">
        <v>7.5954544999999998</v>
      </c>
      <c r="K10" s="5">
        <v>10.678260782608696</v>
      </c>
      <c r="L10" s="5"/>
      <c r="M10" s="5">
        <v>6.069230769230769</v>
      </c>
      <c r="N10" s="5">
        <v>6.166666666666667</v>
      </c>
      <c r="O10" s="5">
        <v>4.541666666666667</v>
      </c>
      <c r="P10" s="5">
        <v>2.2999999999999998</v>
      </c>
      <c r="Q10" s="5">
        <v>7.8249999999999993</v>
      </c>
      <c r="R10" s="5">
        <v>9.1583332500000001</v>
      </c>
      <c r="S10" s="5"/>
      <c r="T10" s="5">
        <v>10.086363727272728</v>
      </c>
    </row>
    <row r="11" spans="1:20" x14ac:dyDescent="0.2">
      <c r="A11">
        <v>1983</v>
      </c>
      <c r="B11" s="5">
        <v>3.1875</v>
      </c>
      <c r="C11" s="5">
        <v>11.192857142857145</v>
      </c>
      <c r="D11" s="5"/>
      <c r="E11" s="5">
        <v>8.7916666666666679</v>
      </c>
      <c r="F11" s="5">
        <v>7.0260869565217385</v>
      </c>
      <c r="G11" s="5">
        <v>13.5</v>
      </c>
      <c r="H11" s="5">
        <v>8.8541666249999995</v>
      </c>
      <c r="I11" s="5">
        <v>20.463636227272726</v>
      </c>
      <c r="J11" s="5">
        <v>13.904347826086957</v>
      </c>
      <c r="K11" s="5">
        <v>3.5666666666666664</v>
      </c>
      <c r="L11" s="5"/>
      <c r="M11" s="5">
        <v>4.1357142857142861</v>
      </c>
      <c r="N11" s="5">
        <v>6.65</v>
      </c>
      <c r="O11" s="5">
        <v>3.8714285714285723</v>
      </c>
      <c r="P11" s="5">
        <v>17.100000000000001</v>
      </c>
      <c r="Q11" s="5">
        <v>12.366666583333334</v>
      </c>
      <c r="R11" s="5">
        <v>14.166666583333333</v>
      </c>
      <c r="S11" s="5"/>
      <c r="T11" s="5">
        <v>2.6999999999999997</v>
      </c>
    </row>
    <row r="12" spans="1:20" x14ac:dyDescent="0.2">
      <c r="A12">
        <v>1984</v>
      </c>
      <c r="B12" s="5">
        <v>3.0769230769230771</v>
      </c>
      <c r="C12" s="5">
        <v>14.149999999999997</v>
      </c>
      <c r="D12" s="5"/>
      <c r="E12" s="5">
        <v>16.837500041666669</v>
      </c>
      <c r="F12" s="5">
        <v>6.3192307692307699</v>
      </c>
      <c r="G12" s="5">
        <v>10.848148148148148</v>
      </c>
      <c r="H12" s="5">
        <v>6.5000000769230759</v>
      </c>
      <c r="I12" s="5">
        <v>11.568421105263161</v>
      </c>
      <c r="J12" s="5">
        <v>9.7217390434782605</v>
      </c>
      <c r="K12" s="5"/>
      <c r="L12" s="5"/>
      <c r="M12" s="5">
        <v>8.3357142857142854</v>
      </c>
      <c r="N12" s="5">
        <v>6.2142857142857144</v>
      </c>
      <c r="O12" s="5">
        <v>6.1857142857142859</v>
      </c>
      <c r="P12" s="5">
        <v>6.8500000000000023</v>
      </c>
      <c r="Q12" s="5">
        <v>7.4583333333333321</v>
      </c>
      <c r="R12" s="5">
        <v>10.850000166666668</v>
      </c>
      <c r="S12" s="5"/>
      <c r="T12" s="5"/>
    </row>
    <row r="13" spans="1:20" x14ac:dyDescent="0.2">
      <c r="A13">
        <v>1985</v>
      </c>
      <c r="B13" s="5">
        <v>7.830000000000001</v>
      </c>
      <c r="C13" s="5">
        <v>34.76</v>
      </c>
      <c r="D13" s="5"/>
      <c r="E13" s="5">
        <v>14.255555333333332</v>
      </c>
      <c r="F13" s="5">
        <v>16.099999999999998</v>
      </c>
      <c r="G13" s="5">
        <v>14.05625</v>
      </c>
      <c r="H13" s="5">
        <v>5.4666666666666677</v>
      </c>
      <c r="I13" s="5">
        <v>13.169444388888891</v>
      </c>
      <c r="J13" s="5">
        <v>11.155555555555555</v>
      </c>
      <c r="K13" s="5"/>
      <c r="L13" s="5"/>
      <c r="M13" s="5">
        <v>6.523076923076923</v>
      </c>
      <c r="N13" s="5">
        <v>7.2181818181818187</v>
      </c>
      <c r="O13" s="5">
        <v>7.5583333333333327</v>
      </c>
      <c r="P13" s="5">
        <v>10.5</v>
      </c>
      <c r="Q13" s="5">
        <v>14.883333333333335</v>
      </c>
      <c r="R13" s="5">
        <v>9.8999999999999986</v>
      </c>
      <c r="S13" s="5"/>
      <c r="T13" s="5"/>
    </row>
    <row r="14" spans="1:20" x14ac:dyDescent="0.2">
      <c r="A14">
        <v>1986</v>
      </c>
      <c r="B14" s="5">
        <v>3.3583333333333329</v>
      </c>
      <c r="C14" s="5">
        <v>4.5111111111111111</v>
      </c>
      <c r="D14" s="5"/>
      <c r="E14" s="5">
        <v>7.8555555555555561</v>
      </c>
      <c r="F14" s="5">
        <v>7.3916668333333329</v>
      </c>
      <c r="G14" s="5"/>
      <c r="H14" s="5">
        <v>7.2846153846153845</v>
      </c>
      <c r="I14" s="5">
        <v>11.871875031249999</v>
      </c>
      <c r="J14" s="5">
        <v>12.299999888888888</v>
      </c>
      <c r="K14" s="5"/>
      <c r="L14" s="5"/>
      <c r="M14" s="5">
        <v>5.5272727272727273</v>
      </c>
      <c r="N14" s="5">
        <v>7.7285714285714286</v>
      </c>
      <c r="O14" s="5">
        <v>6.5222222222222221</v>
      </c>
      <c r="P14" s="5">
        <v>20.30000028571428</v>
      </c>
      <c r="Q14" s="5">
        <v>12.416666999999999</v>
      </c>
      <c r="R14" s="5">
        <v>14.611111000000001</v>
      </c>
      <c r="S14" s="5"/>
      <c r="T14" s="5"/>
    </row>
    <row r="15" spans="1:20" x14ac:dyDescent="0.2">
      <c r="A15">
        <v>1987</v>
      </c>
      <c r="B15" s="5">
        <v>4.9909090909090912</v>
      </c>
      <c r="C15" s="5">
        <v>5.6416666666666684</v>
      </c>
      <c r="D15" s="5"/>
      <c r="E15" s="5">
        <v>4.4249999999999998</v>
      </c>
      <c r="F15" s="5">
        <v>12.625000000000002</v>
      </c>
      <c r="G15" s="5">
        <v>14.444444444444445</v>
      </c>
      <c r="H15" s="5">
        <v>8.6999999999999975</v>
      </c>
      <c r="I15" s="5">
        <v>10.238636272727272</v>
      </c>
      <c r="J15" s="5">
        <v>9.1166666666666671</v>
      </c>
      <c r="K15" s="5"/>
      <c r="L15" s="5"/>
      <c r="M15" s="5">
        <v>8.4416666666666664</v>
      </c>
      <c r="N15" s="5">
        <v>12.071428571428571</v>
      </c>
      <c r="O15" s="5">
        <v>9.7499999999999982</v>
      </c>
      <c r="P15" s="5">
        <v>12.355555777777779</v>
      </c>
      <c r="Q15" s="5">
        <v>11.887499875000001</v>
      </c>
      <c r="R15" s="5">
        <v>13.849999999999998</v>
      </c>
      <c r="S15" s="5"/>
      <c r="T15" s="5"/>
    </row>
    <row r="16" spans="1:20" x14ac:dyDescent="0.2">
      <c r="A16">
        <v>1988</v>
      </c>
      <c r="B16" s="5">
        <v>3.3333333333333335</v>
      </c>
      <c r="C16" s="5">
        <v>4.1416666666666666</v>
      </c>
      <c r="D16" s="5">
        <v>4.7416666666666663</v>
      </c>
      <c r="E16" s="5">
        <v>3.709090909090909</v>
      </c>
      <c r="F16" s="5">
        <v>4.4750000000000005</v>
      </c>
      <c r="G16" s="5">
        <v>7.52</v>
      </c>
      <c r="H16" s="5">
        <v>3.9166667499999996</v>
      </c>
      <c r="I16" s="5"/>
      <c r="J16" s="5">
        <v>6.1272726363636369</v>
      </c>
      <c r="K16" s="5">
        <v>6.37</v>
      </c>
      <c r="L16" s="5"/>
      <c r="M16" s="5">
        <v>2.5090909090909093</v>
      </c>
      <c r="N16" s="5">
        <v>4.166666666666667</v>
      </c>
      <c r="O16" s="5">
        <v>8.3833333333333311</v>
      </c>
      <c r="P16" s="5">
        <v>7.2166666666666659</v>
      </c>
      <c r="Q16" s="5">
        <v>7.5250000000000012</v>
      </c>
      <c r="R16" s="5">
        <v>12.049999833333333</v>
      </c>
      <c r="S16" s="5"/>
      <c r="T16" s="5">
        <v>5.5100001000000001</v>
      </c>
    </row>
    <row r="17" spans="1:20" x14ac:dyDescent="0.2">
      <c r="A17">
        <v>1989</v>
      </c>
      <c r="B17" s="5">
        <v>1.7166666666666668</v>
      </c>
      <c r="C17" s="5">
        <v>4.375</v>
      </c>
      <c r="D17" s="5">
        <v>5.2181818181818178</v>
      </c>
      <c r="E17" s="5">
        <v>3.4727272727272731</v>
      </c>
      <c r="F17" s="5">
        <v>5.4333333333333336</v>
      </c>
      <c r="G17" s="5">
        <v>7.4782608695652177</v>
      </c>
      <c r="H17" s="5">
        <v>5.4749999166666674</v>
      </c>
      <c r="I17" s="5"/>
      <c r="J17" s="5">
        <v>6.0727272727272723</v>
      </c>
      <c r="K17" s="5">
        <v>7.5999999999999988</v>
      </c>
      <c r="L17" s="5"/>
      <c r="M17" s="5">
        <v>3.6666666666666674</v>
      </c>
      <c r="N17" s="5">
        <v>5.4666666666666659</v>
      </c>
      <c r="O17" s="5">
        <v>9.7749999999999986</v>
      </c>
      <c r="P17" s="5">
        <v>8.8545454545454554</v>
      </c>
      <c r="Q17" s="5">
        <v>8.0363637272727271</v>
      </c>
      <c r="R17" s="5">
        <v>7.5909090909090926</v>
      </c>
      <c r="S17" s="5"/>
      <c r="T17" s="5">
        <v>13.027272909090907</v>
      </c>
    </row>
    <row r="18" spans="1:20" x14ac:dyDescent="0.2">
      <c r="A18">
        <v>1990</v>
      </c>
      <c r="B18" s="5">
        <v>2.4923076923076923</v>
      </c>
      <c r="C18" s="5">
        <v>9.5846153846153861</v>
      </c>
      <c r="D18" s="5">
        <v>9.24</v>
      </c>
      <c r="E18" s="5">
        <v>6.8181818181818183</v>
      </c>
      <c r="F18" s="5">
        <v>10.132307461538463</v>
      </c>
      <c r="G18" s="5">
        <v>6.416666666666667</v>
      </c>
      <c r="H18" s="5">
        <v>6.6538460769230756</v>
      </c>
      <c r="I18" s="5"/>
      <c r="J18" s="5">
        <v>6.8181817272727265</v>
      </c>
      <c r="K18" s="5">
        <v>4.0374999999999996</v>
      </c>
      <c r="L18" s="5"/>
      <c r="M18" s="5">
        <v>2.7384615384615385</v>
      </c>
      <c r="N18" s="5">
        <v>2.9984615384615392</v>
      </c>
      <c r="O18" s="5">
        <v>7.056923076923078</v>
      </c>
      <c r="P18" s="5">
        <v>16.34090909090909</v>
      </c>
      <c r="Q18" s="5">
        <v>13.773636454545453</v>
      </c>
      <c r="R18" s="5">
        <v>9.0488888888888894</v>
      </c>
      <c r="S18" s="5"/>
      <c r="T18" s="5">
        <v>6.2625000000000002</v>
      </c>
    </row>
    <row r="19" spans="1:20" x14ac:dyDescent="0.2">
      <c r="A19">
        <v>1991</v>
      </c>
      <c r="B19" s="5">
        <v>5.3676923076923071</v>
      </c>
      <c r="C19" s="5">
        <v>14.344615384615386</v>
      </c>
      <c r="D19" s="5">
        <v>11.456363727272729</v>
      </c>
      <c r="E19" s="5">
        <v>5.2649999999999997</v>
      </c>
      <c r="F19" s="5">
        <v>6.6846154615384616</v>
      </c>
      <c r="G19" s="5">
        <v>6.1538461538461542</v>
      </c>
      <c r="H19" s="5">
        <v>7.2106665333333337</v>
      </c>
      <c r="I19" s="5">
        <v>18.687999999999999</v>
      </c>
      <c r="J19" s="5">
        <v>4.9672727272727268</v>
      </c>
      <c r="K19" s="5">
        <v>8.3650000833333333</v>
      </c>
      <c r="L19" s="5"/>
      <c r="M19" s="5">
        <v>4.2369230769230777</v>
      </c>
      <c r="N19" s="5">
        <v>3.8553846153846156</v>
      </c>
      <c r="O19" s="5">
        <v>4.2784615384615385</v>
      </c>
      <c r="P19" s="5">
        <v>10.115</v>
      </c>
      <c r="Q19" s="5">
        <v>13.858333333333336</v>
      </c>
      <c r="R19" s="5">
        <v>9.6883334999999988</v>
      </c>
      <c r="S19" s="5"/>
      <c r="T19" s="5">
        <v>8.1066664999999993</v>
      </c>
    </row>
    <row r="20" spans="1:20" x14ac:dyDescent="0.2">
      <c r="A20">
        <v>1992</v>
      </c>
      <c r="B20" s="5">
        <v>3.5769230769230775</v>
      </c>
      <c r="C20" s="5">
        <v>6.1733333333333329</v>
      </c>
      <c r="D20" s="5">
        <v>8.3333333333333339</v>
      </c>
      <c r="E20" s="5">
        <v>8.0733333333333324</v>
      </c>
      <c r="F20" s="5">
        <v>8.0384613846153847</v>
      </c>
      <c r="G20" s="5">
        <v>6.615384615384615</v>
      </c>
      <c r="H20" s="5">
        <v>5.8885713809523805</v>
      </c>
      <c r="I20" s="5">
        <v>8.4142857142857128</v>
      </c>
      <c r="J20" s="5">
        <v>5.5977777777777762</v>
      </c>
      <c r="K20" s="5">
        <v>6.4527272727272722</v>
      </c>
      <c r="L20" s="5"/>
      <c r="M20" s="5">
        <v>2.7366666666666668</v>
      </c>
      <c r="N20" s="5">
        <v>2.9016666666666668</v>
      </c>
      <c r="O20" s="5">
        <v>4.9692307692307685</v>
      </c>
      <c r="P20" s="5">
        <v>18.030000111111107</v>
      </c>
      <c r="Q20" s="5">
        <v>10.668333083333335</v>
      </c>
      <c r="R20" s="5">
        <v>9.3888888888888875</v>
      </c>
      <c r="S20" s="5"/>
      <c r="T20" s="5">
        <v>6.9309090909090907</v>
      </c>
    </row>
    <row r="21" spans="1:20" x14ac:dyDescent="0.2">
      <c r="A21">
        <v>1993</v>
      </c>
      <c r="B21" s="5">
        <v>4.1783333333333328</v>
      </c>
      <c r="C21" s="5">
        <v>18.647272727272732</v>
      </c>
      <c r="D21" s="5">
        <v>10.016666583333334</v>
      </c>
      <c r="E21" s="5">
        <v>13.199999894736841</v>
      </c>
      <c r="F21" s="5">
        <v>11.366666833333332</v>
      </c>
      <c r="G21" s="5">
        <v>6.1739130434782608</v>
      </c>
      <c r="H21" s="5">
        <v>7.7200000434782599</v>
      </c>
      <c r="I21" s="5">
        <v>15.529999833333335</v>
      </c>
      <c r="J21" s="5">
        <v>9.8231578947368448</v>
      </c>
      <c r="K21" s="5">
        <v>7.6333333333333337</v>
      </c>
      <c r="L21" s="5"/>
      <c r="M21" s="5">
        <v>4.678461538461538</v>
      </c>
      <c r="N21" s="5">
        <v>4.5769230769230775</v>
      </c>
      <c r="O21" s="5">
        <v>9.2266666666666648</v>
      </c>
      <c r="P21" s="5">
        <v>20.508420999999998</v>
      </c>
      <c r="Q21" s="5">
        <v>13.636666750000002</v>
      </c>
      <c r="R21" s="5">
        <v>15.051111166666665</v>
      </c>
      <c r="S21" s="5"/>
      <c r="T21" s="5">
        <v>12.869999749999998</v>
      </c>
    </row>
    <row r="22" spans="1:20" x14ac:dyDescent="0.2">
      <c r="A22">
        <v>1994</v>
      </c>
      <c r="B22" s="5">
        <v>9.7077777777777765</v>
      </c>
      <c r="C22" s="5">
        <v>5.8970000000000011</v>
      </c>
      <c r="D22" s="5">
        <v>15.561333066666666</v>
      </c>
      <c r="E22" s="5">
        <v>10.558749999999998</v>
      </c>
      <c r="F22" s="5">
        <v>11.924545545454547</v>
      </c>
      <c r="G22" s="5">
        <v>7.0909090909090908</v>
      </c>
      <c r="H22" s="5">
        <v>10.246060606060606</v>
      </c>
      <c r="I22" s="5">
        <v>20.988571571428565</v>
      </c>
      <c r="J22" s="5">
        <v>11.9199999375</v>
      </c>
      <c r="K22" s="5">
        <v>7.5341176470588227</v>
      </c>
      <c r="L22" s="5"/>
      <c r="M22" s="5">
        <v>6.1810000000000009</v>
      </c>
      <c r="N22" s="5">
        <v>4.4729999999999999</v>
      </c>
      <c r="O22" s="5">
        <v>8.7830000000000013</v>
      </c>
      <c r="P22" s="5">
        <v>24.601000000000003</v>
      </c>
      <c r="Q22" s="5">
        <v>11.454545363636363</v>
      </c>
      <c r="R22" s="5">
        <v>11.44</v>
      </c>
      <c r="S22" s="5"/>
      <c r="T22" s="5">
        <v>7.7418182727272731</v>
      </c>
    </row>
    <row r="23" spans="1:20" x14ac:dyDescent="0.2">
      <c r="A23">
        <v>1995</v>
      </c>
      <c r="B23" s="5">
        <v>6.5247619047619043</v>
      </c>
      <c r="C23" s="5">
        <v>7.9799999999999995</v>
      </c>
      <c r="D23" s="5">
        <v>9.904000066666665</v>
      </c>
      <c r="E23" s="5">
        <v>7.2454545454545443</v>
      </c>
      <c r="F23" s="5">
        <v>12.500833208333333</v>
      </c>
      <c r="G23" s="5">
        <v>6.708333333333333</v>
      </c>
      <c r="H23" s="5">
        <v>9.0361112499999976</v>
      </c>
      <c r="I23" s="5">
        <v>19.845714142857144</v>
      </c>
      <c r="J23" s="5">
        <v>6.383333333333332</v>
      </c>
      <c r="K23" s="5">
        <v>14.148234941176465</v>
      </c>
      <c r="L23" s="5"/>
      <c r="M23" s="5">
        <v>4.506666666666665</v>
      </c>
      <c r="N23" s="5">
        <v>6.6190476190476186</v>
      </c>
      <c r="O23" s="5">
        <v>7.1019047619047608</v>
      </c>
      <c r="P23" s="5">
        <v>15.796249812500001</v>
      </c>
      <c r="Q23" s="5">
        <v>11.207272818181819</v>
      </c>
      <c r="R23" s="5">
        <v>10.089999833333334</v>
      </c>
      <c r="S23" s="5"/>
      <c r="T23" s="5">
        <v>9.5818180000000002</v>
      </c>
    </row>
    <row r="24" spans="1:20" x14ac:dyDescent="0.2">
      <c r="A24">
        <v>1996</v>
      </c>
      <c r="B24" s="5">
        <v>10.123157894736842</v>
      </c>
      <c r="C24" s="5">
        <v>5.6250000000000009</v>
      </c>
      <c r="D24" s="5">
        <v>6.2200000000000006</v>
      </c>
      <c r="E24" s="5">
        <v>30.776470588235291</v>
      </c>
      <c r="F24" s="5">
        <v>11.046666666666669</v>
      </c>
      <c r="G24" s="5">
        <v>6.125</v>
      </c>
      <c r="H24" s="5">
        <v>9.7114287142857112</v>
      </c>
      <c r="I24" s="5">
        <v>8.8714287142857149</v>
      </c>
      <c r="J24" s="5">
        <v>10.752222000000002</v>
      </c>
      <c r="K24" s="5">
        <v>9.1699999545454531</v>
      </c>
      <c r="L24" s="5"/>
      <c r="M24" s="5">
        <v>6.3370000000000006</v>
      </c>
      <c r="N24" s="5">
        <v>4.4919999999999991</v>
      </c>
      <c r="O24" s="5">
        <v>8.0649999999999995</v>
      </c>
      <c r="P24" s="5">
        <v>18.969523857142853</v>
      </c>
      <c r="Q24" s="5">
        <v>5.0333333333333332</v>
      </c>
      <c r="R24" s="5">
        <v>18.912941235294124</v>
      </c>
      <c r="S24" s="5"/>
      <c r="T24" s="5">
        <v>8.5549999999999979</v>
      </c>
    </row>
    <row r="25" spans="1:20" x14ac:dyDescent="0.2">
      <c r="A25">
        <v>1997</v>
      </c>
      <c r="B25" s="5">
        <v>9.3188888888888854</v>
      </c>
      <c r="C25" s="5">
        <v>7.8211111111111116</v>
      </c>
      <c r="D25" s="5">
        <v>8.4</v>
      </c>
      <c r="E25" s="5">
        <v>6.5455555555555556</v>
      </c>
      <c r="F25" s="5">
        <v>10.048235411764708</v>
      </c>
      <c r="G25" s="5">
        <v>5.1538461538461542</v>
      </c>
      <c r="H25" s="5">
        <v>6.5495237142857139</v>
      </c>
      <c r="I25" s="5">
        <v>11.14</v>
      </c>
      <c r="J25" s="5">
        <v>6.77</v>
      </c>
      <c r="K25" s="5">
        <v>7.2344760952380955</v>
      </c>
      <c r="L25" s="5"/>
      <c r="M25" s="5">
        <v>7.1282352941176468</v>
      </c>
      <c r="N25" s="5">
        <v>6.2788235294117642</v>
      </c>
      <c r="O25" s="5">
        <v>9.0870588235294125</v>
      </c>
      <c r="P25" s="5">
        <v>17.14545459090909</v>
      </c>
      <c r="Q25" s="5">
        <v>10.853333333333333</v>
      </c>
      <c r="R25" s="5">
        <v>8.9322221666666675</v>
      </c>
      <c r="S25" s="5"/>
      <c r="T25" s="5">
        <v>7.8000001818181826</v>
      </c>
    </row>
    <row r="26" spans="1:20" x14ac:dyDescent="0.2">
      <c r="A26">
        <v>1998</v>
      </c>
      <c r="B26" s="5">
        <v>5.8673684210526318</v>
      </c>
      <c r="C26" s="5">
        <v>8.8409999999999993</v>
      </c>
      <c r="D26" s="5">
        <v>7.6650000000000009</v>
      </c>
      <c r="E26" s="5">
        <v>7.2142857142857153</v>
      </c>
      <c r="F26" s="5">
        <v>7.6877778333333344</v>
      </c>
      <c r="G26" s="5">
        <v>4.0434782608695654</v>
      </c>
      <c r="H26" s="5">
        <v>6.3545454545454554</v>
      </c>
      <c r="I26" s="5">
        <v>11.73</v>
      </c>
      <c r="J26" s="5">
        <v>7.3323810476190454</v>
      </c>
      <c r="K26" s="5">
        <v>10.147368526315791</v>
      </c>
      <c r="L26" s="5"/>
      <c r="M26" s="5">
        <v>4.3139999999999992</v>
      </c>
      <c r="N26" s="5">
        <v>5.6684210526315795</v>
      </c>
      <c r="O26" s="5">
        <v>7.5319999999999991</v>
      </c>
      <c r="P26" s="5">
        <v>17.14959996</v>
      </c>
      <c r="Q26" s="5">
        <v>12.150000000000002</v>
      </c>
      <c r="R26" s="5">
        <v>10.000952285714286</v>
      </c>
      <c r="S26" s="5"/>
      <c r="T26" s="5">
        <v>7.2244443333333344</v>
      </c>
    </row>
    <row r="27" spans="1:20" x14ac:dyDescent="0.2">
      <c r="A27">
        <v>1999</v>
      </c>
      <c r="B27" s="5">
        <v>6.3949999999999996</v>
      </c>
      <c r="C27" s="5">
        <v>6.4390000000000001</v>
      </c>
      <c r="D27" s="5">
        <v>9.9300002499999991</v>
      </c>
      <c r="E27" s="5">
        <v>7.5420000000000016</v>
      </c>
      <c r="F27" s="5">
        <v>4.9255555555555564</v>
      </c>
      <c r="G27" s="5">
        <v>5.12</v>
      </c>
      <c r="H27" s="5">
        <v>6.8581818636363616</v>
      </c>
      <c r="I27" s="5">
        <v>12.296666666666667</v>
      </c>
      <c r="J27" s="5">
        <v>7.2647618571428563</v>
      </c>
      <c r="K27" s="5">
        <v>9.2769998999999999</v>
      </c>
      <c r="L27" s="5"/>
      <c r="M27" s="5">
        <v>5.2</v>
      </c>
      <c r="N27" s="5">
        <v>5.633</v>
      </c>
      <c r="O27" s="5">
        <v>6.6370000000000005</v>
      </c>
      <c r="P27" s="5">
        <v>17.02799984</v>
      </c>
      <c r="Q27" s="5">
        <v>6.05</v>
      </c>
      <c r="R27" s="5">
        <v>7.5299999999999994</v>
      </c>
      <c r="S27" s="5"/>
      <c r="T27" s="5">
        <v>5.7818181818181822</v>
      </c>
    </row>
    <row r="28" spans="1:20" x14ac:dyDescent="0.2">
      <c r="A28">
        <v>2000</v>
      </c>
      <c r="B28" s="5">
        <v>4.8089999999999984</v>
      </c>
      <c r="C28" s="5">
        <v>5.5470000000000015</v>
      </c>
      <c r="D28" s="5">
        <v>11.213333333333333</v>
      </c>
      <c r="E28" s="5">
        <v>8.1499999999999986</v>
      </c>
      <c r="F28" s="5">
        <v>5.4679999999999991</v>
      </c>
      <c r="G28" s="5">
        <v>5.36</v>
      </c>
      <c r="H28" s="5">
        <v>8.3968422105263159</v>
      </c>
      <c r="I28" s="5">
        <v>13.786666333333335</v>
      </c>
      <c r="J28" s="5">
        <v>6.5329411764705876</v>
      </c>
      <c r="K28" s="5">
        <v>7.1872726363636383</v>
      </c>
      <c r="L28" s="5"/>
      <c r="M28" s="5">
        <v>4.7389999999999999</v>
      </c>
      <c r="N28" s="5">
        <v>5.697000000000001</v>
      </c>
      <c r="O28" s="5">
        <v>7.2889999999999997</v>
      </c>
      <c r="P28" s="5">
        <v>17.695454363636362</v>
      </c>
      <c r="Q28" s="5">
        <v>4.22</v>
      </c>
      <c r="R28" s="5">
        <v>8.1863158421052624</v>
      </c>
      <c r="S28" s="5"/>
      <c r="T28" s="5">
        <v>11.408333333333333</v>
      </c>
    </row>
    <row r="29" spans="1:20" x14ac:dyDescent="0.2">
      <c r="A29">
        <v>2001</v>
      </c>
      <c r="B29" s="5">
        <v>6.1349999999999989</v>
      </c>
      <c r="C29" s="5">
        <v>8.6880000000000006</v>
      </c>
      <c r="D29" s="5">
        <v>9.5300002500000005</v>
      </c>
      <c r="E29" s="5">
        <v>7.8180952857142856</v>
      </c>
      <c r="F29" s="5">
        <v>10.093999866666667</v>
      </c>
      <c r="G29" s="5">
        <v>6.5</v>
      </c>
      <c r="H29" s="5">
        <v>10.172727227272729</v>
      </c>
      <c r="I29" s="5">
        <v>8.4079999999999995</v>
      </c>
      <c r="J29" s="5">
        <v>8.2790475714285723</v>
      </c>
      <c r="K29" s="5">
        <v>9.1686956086956517</v>
      </c>
      <c r="L29" s="5"/>
      <c r="M29" s="5">
        <v>6.5269999999999992</v>
      </c>
      <c r="N29" s="5">
        <v>6.8589999999999991</v>
      </c>
      <c r="O29" s="5">
        <v>7.8149999999999977</v>
      </c>
      <c r="P29" s="5">
        <v>23.353333166666662</v>
      </c>
      <c r="Q29" s="5">
        <v>11.065000000000001</v>
      </c>
      <c r="R29" s="5">
        <v>8.6619047619047613</v>
      </c>
      <c r="S29" s="5"/>
      <c r="T29" s="5">
        <v>11.009999999999998</v>
      </c>
    </row>
    <row r="30" spans="1:20" x14ac:dyDescent="0.2">
      <c r="A30">
        <v>2002</v>
      </c>
      <c r="B30" s="5">
        <v>8.2140000000000004</v>
      </c>
      <c r="C30" s="5">
        <v>14.656000000000001</v>
      </c>
      <c r="D30" s="5">
        <v>6.5350000000000001</v>
      </c>
      <c r="E30" s="5">
        <v>7.5879999999999992</v>
      </c>
      <c r="F30" s="5">
        <v>8.3863158947368426</v>
      </c>
      <c r="G30" s="5">
        <v>7.2307692307692308</v>
      </c>
      <c r="H30" s="5">
        <v>9.0349999500000013</v>
      </c>
      <c r="I30" s="5">
        <v>9.7914285714285718</v>
      </c>
      <c r="J30" s="5">
        <v>6.75</v>
      </c>
      <c r="K30" s="5">
        <v>9.1909092272727246</v>
      </c>
      <c r="L30" s="5"/>
      <c r="M30" s="5">
        <v>2.5509999999999993</v>
      </c>
      <c r="N30" s="5">
        <v>6.6460000000000008</v>
      </c>
      <c r="O30" s="5">
        <v>4.1770000000000005</v>
      </c>
      <c r="P30" s="5">
        <v>16.501666958333331</v>
      </c>
      <c r="Q30" s="5">
        <v>6.7700000000000005</v>
      </c>
      <c r="R30" s="5">
        <v>7.0778947894736834</v>
      </c>
      <c r="S30" s="5"/>
      <c r="T30" s="5">
        <v>7.2654544545454547</v>
      </c>
    </row>
    <row r="31" spans="1:20" x14ac:dyDescent="0.2">
      <c r="A31">
        <v>2003</v>
      </c>
      <c r="B31" s="5">
        <v>8.7210000000000001</v>
      </c>
      <c r="C31" s="5">
        <v>46.279999999999994</v>
      </c>
      <c r="D31" s="5">
        <v>6.85</v>
      </c>
      <c r="E31" s="5">
        <v>9.0104761904761919</v>
      </c>
      <c r="F31" s="5">
        <v>8.0105263684210524</v>
      </c>
      <c r="G31" s="5">
        <v>6.4230769230769234</v>
      </c>
      <c r="H31" s="5">
        <v>8.4126316315789467</v>
      </c>
      <c r="I31" s="5">
        <v>9.5971428571428579</v>
      </c>
      <c r="J31" s="5">
        <v>5.0876190476190484</v>
      </c>
      <c r="K31" s="5">
        <v>8.022000000000002</v>
      </c>
      <c r="L31" s="5"/>
      <c r="M31" s="5">
        <v>4.677999999999999</v>
      </c>
      <c r="N31" s="5">
        <v>5.044999999999999</v>
      </c>
      <c r="O31" s="5">
        <v>7.3229999999999986</v>
      </c>
      <c r="P31" s="5">
        <v>21.57039988</v>
      </c>
      <c r="Q31" s="5">
        <v>6.294999999999999</v>
      </c>
      <c r="R31" s="5">
        <v>10.508571523809522</v>
      </c>
      <c r="S31" s="5"/>
      <c r="T31" s="5">
        <v>9.6549999999999994</v>
      </c>
    </row>
    <row r="32" spans="1:20" x14ac:dyDescent="0.2">
      <c r="A32">
        <v>2004</v>
      </c>
      <c r="B32" s="5">
        <v>5.5140000000000002</v>
      </c>
      <c r="C32" s="5">
        <v>16.187000000000001</v>
      </c>
      <c r="D32" s="5">
        <v>6.9266666666666667</v>
      </c>
      <c r="E32" s="5">
        <v>6.9799999999999995</v>
      </c>
      <c r="F32" s="5">
        <v>5.7936842105263153</v>
      </c>
      <c r="G32" s="5">
        <v>5.3461538461538458</v>
      </c>
      <c r="H32" s="5">
        <v>10.005263052631578</v>
      </c>
      <c r="I32" s="5">
        <v>11.794286</v>
      </c>
      <c r="J32" s="5">
        <v>7.667777611111112</v>
      </c>
      <c r="K32" s="5">
        <v>6.3133333809523817</v>
      </c>
      <c r="L32" s="5"/>
      <c r="M32" s="5">
        <v>2.9259999999999997</v>
      </c>
      <c r="N32" s="5">
        <v>4.0852631578947367</v>
      </c>
      <c r="O32" s="5">
        <v>4.5180000000000007</v>
      </c>
      <c r="P32" s="5">
        <v>17.969565347826084</v>
      </c>
      <c r="Q32" s="5">
        <v>5.4666666666666659</v>
      </c>
      <c r="R32" s="5">
        <v>9.5980001500000007</v>
      </c>
      <c r="S32" s="5"/>
      <c r="T32" s="5">
        <v>6.169090909090909</v>
      </c>
    </row>
    <row r="33" spans="1:22" x14ac:dyDescent="0.2">
      <c r="A33">
        <v>2005</v>
      </c>
      <c r="B33" s="5">
        <v>4.2680000000000007</v>
      </c>
      <c r="C33" s="5">
        <v>9.202105263157895</v>
      </c>
      <c r="D33" s="5">
        <v>26.29499925</v>
      </c>
      <c r="E33" s="5">
        <v>7.3977777777777796</v>
      </c>
      <c r="F33" s="5">
        <v>6.0905264210526315</v>
      </c>
      <c r="G33" s="5">
        <v>5.2692307692307692</v>
      </c>
      <c r="H33" s="5">
        <v>5.0227586206896548</v>
      </c>
      <c r="I33" s="5">
        <v>6.7266666666666666</v>
      </c>
      <c r="J33" s="5">
        <v>7.9484210000000024</v>
      </c>
      <c r="K33" s="5">
        <v>5.8320000000000016</v>
      </c>
      <c r="L33" s="5"/>
      <c r="M33" s="5">
        <v>3.9242105263157896</v>
      </c>
      <c r="N33" s="5">
        <v>5.3977777777777769</v>
      </c>
      <c r="O33" s="5">
        <v>5.9147368421052642</v>
      </c>
      <c r="P33" s="5">
        <v>14.827500000000001</v>
      </c>
      <c r="Q33" s="5">
        <v>14.870000249999999</v>
      </c>
      <c r="R33" s="5">
        <v>8.9190000499999975</v>
      </c>
      <c r="S33" s="5"/>
      <c r="T33" s="5">
        <v>5.3649999999999984</v>
      </c>
    </row>
    <row r="34" spans="1:22" x14ac:dyDescent="0.2">
      <c r="A34">
        <v>2006</v>
      </c>
      <c r="B34" s="5">
        <v>6.9494736842105258</v>
      </c>
      <c r="C34" s="5">
        <v>6.0540000000000003</v>
      </c>
      <c r="D34" s="5">
        <v>9.5649999999999995</v>
      </c>
      <c r="E34" s="5">
        <v>7.9110000500000011</v>
      </c>
      <c r="F34" s="5">
        <v>6.5663157368421059</v>
      </c>
      <c r="G34" s="5">
        <v>6.9230769230769234</v>
      </c>
      <c r="H34" s="5">
        <v>6.6772414482758622</v>
      </c>
      <c r="I34" s="5">
        <v>9.7181819090909087</v>
      </c>
      <c r="J34" s="5">
        <v>5.8140000499999998</v>
      </c>
      <c r="K34" s="5">
        <v>4.6626086956521728</v>
      </c>
      <c r="L34" s="5"/>
      <c r="M34" s="5">
        <v>4.1279999999999992</v>
      </c>
      <c r="N34" s="5">
        <v>5.2890000000000006</v>
      </c>
      <c r="O34" s="5">
        <v>4.944</v>
      </c>
      <c r="P34" s="5">
        <v>16.845000083333332</v>
      </c>
      <c r="Q34" s="5">
        <v>4.1466666666666665</v>
      </c>
      <c r="R34" s="5">
        <v>8.0542857142857152</v>
      </c>
      <c r="S34" s="5"/>
      <c r="T34" s="5">
        <v>7.1133334166666664</v>
      </c>
    </row>
    <row r="35" spans="1:22" x14ac:dyDescent="0.2">
      <c r="A35">
        <v>2007</v>
      </c>
      <c r="B35" s="5">
        <v>4.104000000000001</v>
      </c>
      <c r="C35" s="5">
        <v>5.4420000000000019</v>
      </c>
      <c r="D35" s="5">
        <v>8.1085714285714285</v>
      </c>
      <c r="E35" s="5">
        <v>6.2463157894736829</v>
      </c>
      <c r="F35" s="5">
        <v>7.4768420000000022</v>
      </c>
      <c r="G35" s="5">
        <v>7</v>
      </c>
      <c r="H35" s="5">
        <v>6.6810526842105258</v>
      </c>
      <c r="I35" s="5">
        <v>9.6939999999999991</v>
      </c>
      <c r="J35" s="5">
        <v>6.3609999500000001</v>
      </c>
      <c r="K35" s="5">
        <v>9.5684211578947362</v>
      </c>
      <c r="L35" s="5">
        <v>8.0854543636363641</v>
      </c>
      <c r="M35" s="5">
        <v>2.96</v>
      </c>
      <c r="N35" s="5">
        <v>5.2590000000000012</v>
      </c>
      <c r="O35" s="5">
        <v>4.8430000000000017</v>
      </c>
      <c r="P35" s="5">
        <v>19.113683947368418</v>
      </c>
      <c r="Q35" s="5">
        <v>14.468</v>
      </c>
      <c r="R35" s="5">
        <v>11.322999900000001</v>
      </c>
      <c r="S35" s="5">
        <v>6.7157142857142853</v>
      </c>
      <c r="T35" s="5">
        <v>9.8254546363636379</v>
      </c>
    </row>
    <row r="36" spans="1:22" x14ac:dyDescent="0.2">
      <c r="A36">
        <v>2008</v>
      </c>
      <c r="B36" s="5">
        <v>3.0090000000000003</v>
      </c>
      <c r="C36" s="5">
        <v>4.9770000000000003</v>
      </c>
      <c r="D36" s="5">
        <v>6.902857142857143</v>
      </c>
      <c r="E36" s="5">
        <v>7.2210526842105267</v>
      </c>
      <c r="F36" s="5">
        <v>6.8305263684210527</v>
      </c>
      <c r="G36" s="5">
        <v>14.807692307692308</v>
      </c>
      <c r="H36" s="5">
        <v>6.484285714285714</v>
      </c>
      <c r="I36" s="5">
        <v>10.442</v>
      </c>
      <c r="J36" s="5">
        <v>5.8223529411764705</v>
      </c>
      <c r="K36" s="5">
        <v>8.1870588823529413</v>
      </c>
      <c r="L36" s="5">
        <v>8.5999998181818178</v>
      </c>
      <c r="M36" s="5">
        <v>2.0020000000000002</v>
      </c>
      <c r="N36" s="5">
        <v>4.6547368421052626</v>
      </c>
      <c r="O36" s="5">
        <v>4.5200000000000005</v>
      </c>
      <c r="P36" s="5">
        <v>25.28222227777778</v>
      </c>
      <c r="Q36" s="5">
        <v>12.9</v>
      </c>
      <c r="R36" s="5">
        <v>9.1376469999999994</v>
      </c>
      <c r="S36" s="5">
        <v>8.328000066666668</v>
      </c>
      <c r="T36" s="5">
        <v>9.4283332499999997</v>
      </c>
    </row>
    <row r="37" spans="1:22" x14ac:dyDescent="0.2">
      <c r="A37">
        <v>2009</v>
      </c>
      <c r="B37" s="5">
        <v>3.2050000000000005</v>
      </c>
      <c r="C37" s="5">
        <v>6.7022222222222219</v>
      </c>
      <c r="D37" s="5">
        <v>9.6811111111111128</v>
      </c>
      <c r="E37" s="5">
        <v>6.0980000000000008</v>
      </c>
      <c r="F37" s="5">
        <v>6.9572222222222226</v>
      </c>
      <c r="G37" s="5">
        <v>15.692307692307692</v>
      </c>
      <c r="H37" s="5">
        <v>7.7343750000000009</v>
      </c>
      <c r="I37" s="5">
        <v>6.5441666666666682</v>
      </c>
      <c r="J37" s="5">
        <v>7.0135000999999999</v>
      </c>
      <c r="K37" s="5">
        <v>6.9783333333333344</v>
      </c>
      <c r="L37" s="5">
        <v>5.3658334166666668</v>
      </c>
      <c r="M37" s="5">
        <v>3.3694999999999999</v>
      </c>
      <c r="N37" s="5">
        <v>6.1215000000000002</v>
      </c>
      <c r="O37" s="5">
        <v>3.3250000000000002</v>
      </c>
      <c r="P37" s="5">
        <v>19.506190428571429</v>
      </c>
      <c r="Q37" s="5">
        <v>8.4277779999999982</v>
      </c>
      <c r="R37" s="5">
        <v>7.0450000499999987</v>
      </c>
      <c r="S37" s="5">
        <v>5.8810526315789478</v>
      </c>
      <c r="T37" s="5">
        <v>9.3041668333333334</v>
      </c>
    </row>
    <row r="38" spans="1:22" x14ac:dyDescent="0.2">
      <c r="A38">
        <v>2010</v>
      </c>
      <c r="B38" s="5">
        <v>2.9657894736842105</v>
      </c>
      <c r="C38" s="5">
        <v>3.9111111111111123</v>
      </c>
      <c r="D38" s="5">
        <v>7.6413333333333329</v>
      </c>
      <c r="E38" s="5">
        <v>8.6624999999999996</v>
      </c>
      <c r="F38" s="5">
        <v>6.4505263157894737</v>
      </c>
      <c r="G38" s="5">
        <v>21.73076923076923</v>
      </c>
      <c r="H38" s="5">
        <v>9.9336842105263177</v>
      </c>
      <c r="I38" s="5">
        <v>7.2929999999999993</v>
      </c>
      <c r="J38" s="5">
        <v>4.0294444444444446</v>
      </c>
      <c r="K38" s="5">
        <v>7.6549999999999994</v>
      </c>
      <c r="L38" s="5">
        <v>6.049090909090908</v>
      </c>
      <c r="M38" s="5">
        <v>2.6299999999999994</v>
      </c>
      <c r="N38" s="5">
        <v>4.1873684210526321</v>
      </c>
      <c r="O38" s="5">
        <v>3.34421052631579</v>
      </c>
      <c r="P38" s="5">
        <v>25.416666666666668</v>
      </c>
      <c r="Q38" s="5">
        <v>8.4522222222222236</v>
      </c>
      <c r="R38" s="5">
        <v>8.3776470588235306</v>
      </c>
      <c r="S38" s="5">
        <v>5.0916666666666668</v>
      </c>
      <c r="T38" s="5">
        <v>6.5990909090909096</v>
      </c>
    </row>
    <row r="39" spans="1:22" x14ac:dyDescent="0.2">
      <c r="A39">
        <v>2011</v>
      </c>
      <c r="B39" s="5">
        <v>5.5883333333333338</v>
      </c>
      <c r="C39" s="5">
        <v>5.7063157894736847</v>
      </c>
      <c r="D39" s="5">
        <v>6.594444444444445</v>
      </c>
      <c r="E39" s="5">
        <v>8.4105263157894719</v>
      </c>
      <c r="F39" s="5">
        <v>5.6757894736842092</v>
      </c>
      <c r="G39" s="5">
        <v>12.611153846153845</v>
      </c>
      <c r="H39" s="5">
        <v>9.0473684210526297</v>
      </c>
      <c r="I39" s="5">
        <v>6.27</v>
      </c>
      <c r="J39" s="5">
        <v>5.9263157894736835</v>
      </c>
      <c r="K39" s="5">
        <v>9.0464705882352927</v>
      </c>
      <c r="L39" s="5">
        <v>7.581818181818182</v>
      </c>
      <c r="M39" s="5">
        <v>2.1878947368421051</v>
      </c>
      <c r="N39" s="5">
        <v>3.5968421052631583</v>
      </c>
      <c r="O39" s="5">
        <v>5.3268421052631592</v>
      </c>
      <c r="P39" s="5">
        <v>21.763157894736842</v>
      </c>
      <c r="Q39" s="5">
        <v>7.5777777777777784</v>
      </c>
      <c r="R39" s="5">
        <v>8.0833333333333321</v>
      </c>
      <c r="S39" s="5">
        <v>9.8388888888888886</v>
      </c>
      <c r="T39" s="5">
        <v>6.8818181818181836</v>
      </c>
    </row>
    <row r="40" spans="1:22" x14ac:dyDescent="0.2">
      <c r="A40">
        <v>2012</v>
      </c>
      <c r="B40" s="5">
        <v>2.9588888888888887</v>
      </c>
      <c r="C40" s="5">
        <v>3.7630555555555554</v>
      </c>
      <c r="D40" s="5">
        <v>5.3473684210526322</v>
      </c>
      <c r="E40" s="5">
        <v>5.9315789473684202</v>
      </c>
      <c r="F40" s="5">
        <v>4.7373684210526328</v>
      </c>
      <c r="G40" s="5">
        <v>18.844615384615381</v>
      </c>
      <c r="H40" s="5">
        <v>7.681578947368422</v>
      </c>
      <c r="I40" s="5">
        <v>4.7575000000000003</v>
      </c>
      <c r="J40" s="5">
        <v>5.3263157894736839</v>
      </c>
      <c r="K40" s="5">
        <v>4.561578947368421</v>
      </c>
      <c r="L40" s="5">
        <v>5.0958333333333323</v>
      </c>
      <c r="M40" s="5">
        <v>3.046842105263158</v>
      </c>
      <c r="N40" s="5">
        <v>2.9368421052631581</v>
      </c>
      <c r="O40" s="5">
        <v>3.1368421052631574</v>
      </c>
      <c r="P40" s="5">
        <v>24.644444444444446</v>
      </c>
      <c r="Q40" s="5">
        <v>8.0789473684210531</v>
      </c>
      <c r="R40" s="5">
        <v>5.8</v>
      </c>
      <c r="S40" s="5">
        <v>5.8273684210526318</v>
      </c>
      <c r="T40" s="5">
        <v>5.4283333333333337</v>
      </c>
    </row>
    <row r="41" spans="1:22" x14ac:dyDescent="0.2">
      <c r="A41">
        <v>2013</v>
      </c>
      <c r="B41" s="5">
        <v>4.3352941176470594</v>
      </c>
      <c r="C41" s="5">
        <v>5.9400000000000022</v>
      </c>
      <c r="D41" s="5">
        <v>4.8066666666666675</v>
      </c>
      <c r="E41" s="5">
        <v>4.3827777777777772</v>
      </c>
      <c r="F41" s="5">
        <v>6.5935000000000006</v>
      </c>
      <c r="G41" s="5"/>
      <c r="H41" s="5">
        <v>10.337368421052631</v>
      </c>
      <c r="I41" s="5">
        <v>7.999090909090909</v>
      </c>
      <c r="J41" s="5">
        <v>3.5900000000000003</v>
      </c>
      <c r="K41" s="5">
        <v>6.9257894736842109</v>
      </c>
      <c r="L41" s="5">
        <v>3.7409090909090907</v>
      </c>
      <c r="M41" s="5">
        <v>2.0277777777777777</v>
      </c>
      <c r="N41" s="5">
        <v>5.0788888888888897</v>
      </c>
      <c r="O41" s="5">
        <v>4.7894444444444444</v>
      </c>
      <c r="P41" s="5">
        <v>25.370588235294118</v>
      </c>
      <c r="Q41" s="5">
        <v>7.4421052631578952</v>
      </c>
      <c r="R41" s="5">
        <v>11.036842105263156</v>
      </c>
      <c r="S41" s="5">
        <v>5.8744444444444444</v>
      </c>
      <c r="T41" s="5">
        <v>6.892500000000001</v>
      </c>
    </row>
    <row r="44" spans="1:22" x14ac:dyDescent="0.2">
      <c r="A44" t="s">
        <v>12</v>
      </c>
      <c r="B44" s="1" t="s">
        <v>0</v>
      </c>
      <c r="C44" s="2" t="s">
        <v>1</v>
      </c>
      <c r="D44" s="1" t="s">
        <v>2</v>
      </c>
      <c r="E44" s="1"/>
      <c r="F44" s="2" t="s">
        <v>3</v>
      </c>
      <c r="G44" s="2"/>
      <c r="H44" s="2"/>
      <c r="I44" s="1" t="s">
        <v>4</v>
      </c>
      <c r="J44" s="3" t="s">
        <v>5</v>
      </c>
      <c r="K44" s="1" t="s">
        <v>6</v>
      </c>
      <c r="L44" s="3" t="s">
        <v>7</v>
      </c>
      <c r="M44" s="1" t="s">
        <v>8</v>
      </c>
      <c r="N44" s="1"/>
      <c r="O44" s="1"/>
      <c r="P44" s="3" t="s">
        <v>9</v>
      </c>
      <c r="Q44" s="3"/>
      <c r="R44" s="3"/>
      <c r="S44" s="1" t="s">
        <v>10</v>
      </c>
      <c r="T44" s="3" t="s">
        <v>11</v>
      </c>
    </row>
    <row r="45" spans="1:22" x14ac:dyDescent="0.2">
      <c r="A45">
        <v>1975</v>
      </c>
      <c r="B45" s="7"/>
      <c r="C45" s="7"/>
      <c r="D45" s="5"/>
      <c r="E45" s="4"/>
      <c r="F45" s="5"/>
      <c r="G45" s="4"/>
      <c r="H45" s="4"/>
      <c r="I45" s="7">
        <f t="shared" ref="I45:K60" si="0">AVERAGE(I3)</f>
        <v>9.6249998333333338</v>
      </c>
      <c r="J45" s="7"/>
      <c r="K45" s="7">
        <f t="shared" ref="K45:K53" si="1">AVERAGE(K3)</f>
        <v>10.676923076923078</v>
      </c>
      <c r="L45" s="7"/>
      <c r="M45" s="5"/>
      <c r="N45" s="4"/>
      <c r="O45" s="4"/>
      <c r="P45" s="5"/>
      <c r="Q45" s="4"/>
      <c r="R45" s="4"/>
      <c r="S45" s="7"/>
      <c r="T45" s="7">
        <f t="shared" ref="T45:T53" si="2">AVERAGE(T3)</f>
        <v>10.339999933333335</v>
      </c>
      <c r="U45" s="4"/>
      <c r="V45" s="4"/>
    </row>
    <row r="46" spans="1:22" x14ac:dyDescent="0.2">
      <c r="A46">
        <v>1976</v>
      </c>
      <c r="B46" s="7"/>
      <c r="C46" s="7"/>
      <c r="D46" s="5">
        <f t="shared" ref="D46:D83" si="3">AVERAGE(D4:E4)</f>
        <v>11.277777733333332</v>
      </c>
      <c r="E46" s="4"/>
      <c r="F46" s="5"/>
      <c r="G46" s="4"/>
      <c r="H46" s="4"/>
      <c r="I46" s="7">
        <f t="shared" si="0"/>
        <v>17.447058588235297</v>
      </c>
      <c r="J46" s="7">
        <f t="shared" si="0"/>
        <v>9.5378378648648638</v>
      </c>
      <c r="K46" s="7">
        <f t="shared" si="1"/>
        <v>6.9684210526315811</v>
      </c>
      <c r="L46" s="7"/>
      <c r="M46" s="5"/>
      <c r="N46" s="4"/>
      <c r="O46" s="4"/>
      <c r="P46" s="5">
        <f t="shared" ref="P46:P83" si="4">AVERAGE(P4:R4)</f>
        <v>10.492424196969697</v>
      </c>
      <c r="Q46" s="4"/>
      <c r="R46" s="4"/>
      <c r="S46" s="7"/>
      <c r="T46" s="7">
        <f t="shared" si="2"/>
        <v>9.1619047619047613</v>
      </c>
      <c r="U46" s="4"/>
      <c r="V46" s="4"/>
    </row>
    <row r="47" spans="1:22" x14ac:dyDescent="0.2">
      <c r="A47">
        <v>1977</v>
      </c>
      <c r="B47" s="7"/>
      <c r="C47" s="7"/>
      <c r="D47" s="5">
        <f t="shared" si="3"/>
        <v>9.1511111555555544</v>
      </c>
      <c r="E47" s="4"/>
      <c r="F47" s="5"/>
      <c r="G47" s="4"/>
      <c r="H47" s="4"/>
      <c r="I47" s="7">
        <f t="shared" si="0"/>
        <v>9.4888889444444455</v>
      </c>
      <c r="J47" s="7">
        <f t="shared" si="0"/>
        <v>8.8318182045454563</v>
      </c>
      <c r="K47" s="7">
        <f t="shared" si="1"/>
        <v>4.430434826086957</v>
      </c>
      <c r="L47" s="7"/>
      <c r="M47" s="5"/>
      <c r="N47" s="4"/>
      <c r="O47" s="4"/>
      <c r="P47" s="5">
        <f t="shared" si="4"/>
        <v>7.7628787878787886</v>
      </c>
      <c r="Q47" s="4"/>
      <c r="R47" s="4"/>
      <c r="S47" s="7"/>
      <c r="T47" s="7">
        <f t="shared" si="2"/>
        <v>7.2045454999999974</v>
      </c>
      <c r="U47" s="4"/>
      <c r="V47" s="4"/>
    </row>
    <row r="48" spans="1:22" x14ac:dyDescent="0.2">
      <c r="A48">
        <v>1978</v>
      </c>
      <c r="B48" s="7"/>
      <c r="C48" s="7">
        <f t="shared" ref="C48:C51" si="5">AVERAGE(C6)</f>
        <v>13.527272727272726</v>
      </c>
      <c r="D48" s="5">
        <f t="shared" si="3"/>
        <v>7.5500000681818173</v>
      </c>
      <c r="E48" s="4"/>
      <c r="F48" s="5">
        <f t="shared" ref="F48:F83" si="6">AVERAGE(F6:H6)</f>
        <v>12.609829047483379</v>
      </c>
      <c r="G48" s="4"/>
      <c r="H48" s="4"/>
      <c r="I48" s="7">
        <f t="shared" si="0"/>
        <v>10.35000009090909</v>
      </c>
      <c r="J48" s="7">
        <f t="shared" si="0"/>
        <v>9.2880951904761897</v>
      </c>
      <c r="K48" s="7">
        <f t="shared" si="1"/>
        <v>10.004347652173914</v>
      </c>
      <c r="L48" s="7"/>
      <c r="M48" s="5">
        <f t="shared" ref="M48:M83" si="7">AVERAGE(M6:O6)</f>
        <v>8.1266666666666669</v>
      </c>
      <c r="N48" s="4"/>
      <c r="O48" s="4"/>
      <c r="P48" s="5">
        <f t="shared" si="4"/>
        <v>10.613257443181819</v>
      </c>
      <c r="Q48" s="4"/>
      <c r="R48" s="4"/>
      <c r="S48" s="7"/>
      <c r="T48" s="7">
        <f t="shared" si="2"/>
        <v>6.1458333749999978</v>
      </c>
      <c r="U48" s="4"/>
      <c r="V48" s="4"/>
    </row>
    <row r="49" spans="1:22" x14ac:dyDescent="0.2">
      <c r="A49">
        <v>1979</v>
      </c>
      <c r="B49" s="7"/>
      <c r="C49" s="7">
        <f t="shared" si="5"/>
        <v>10.466666666666667</v>
      </c>
      <c r="D49" s="5">
        <f t="shared" si="3"/>
        <v>6.002631526315791</v>
      </c>
      <c r="E49" s="4"/>
      <c r="F49" s="5">
        <f t="shared" si="6"/>
        <v>15.212820525641023</v>
      </c>
      <c r="G49" s="4"/>
      <c r="H49" s="4"/>
      <c r="I49" s="7">
        <f t="shared" si="0"/>
        <v>20.531250062500003</v>
      </c>
      <c r="J49" s="7">
        <f t="shared" si="0"/>
        <v>11.982857114285716</v>
      </c>
      <c r="K49" s="7">
        <f t="shared" si="1"/>
        <v>8.8473683684210531</v>
      </c>
      <c r="L49" s="7"/>
      <c r="M49" s="5">
        <f t="shared" si="7"/>
        <v>7.5607142857142859</v>
      </c>
      <c r="N49" s="4"/>
      <c r="O49" s="4"/>
      <c r="P49" s="5">
        <f t="shared" si="4"/>
        <v>11.490909272727272</v>
      </c>
      <c r="Q49" s="4"/>
      <c r="R49" s="4"/>
      <c r="S49" s="7"/>
      <c r="T49" s="7">
        <f t="shared" si="2"/>
        <v>9.831818136363637</v>
      </c>
      <c r="U49" s="4"/>
      <c r="V49" s="4"/>
    </row>
    <row r="50" spans="1:22" x14ac:dyDescent="0.2">
      <c r="A50">
        <v>1980</v>
      </c>
      <c r="B50" s="7"/>
      <c r="C50" s="7">
        <f t="shared" si="5"/>
        <v>4.2461538461538462</v>
      </c>
      <c r="D50" s="5">
        <f t="shared" si="3"/>
        <v>5</v>
      </c>
      <c r="E50" s="4"/>
      <c r="F50" s="5">
        <f t="shared" si="6"/>
        <v>9.1269230769230774</v>
      </c>
      <c r="G50" s="4"/>
      <c r="H50" s="4"/>
      <c r="I50" s="7">
        <f t="shared" si="0"/>
        <v>8.6571428095238083</v>
      </c>
      <c r="J50" s="7">
        <f t="shared" si="0"/>
        <v>8.3851064042553176</v>
      </c>
      <c r="K50" s="7">
        <f t="shared" si="1"/>
        <v>11.780952476190478</v>
      </c>
      <c r="L50" s="7"/>
      <c r="M50" s="5">
        <f t="shared" si="7"/>
        <v>5.5051282051282051</v>
      </c>
      <c r="N50" s="4"/>
      <c r="O50" s="4"/>
      <c r="P50" s="5">
        <f t="shared" si="4"/>
        <v>11.174999916666666</v>
      </c>
      <c r="Q50" s="4"/>
      <c r="R50" s="4"/>
      <c r="S50" s="7"/>
      <c r="T50" s="7">
        <f t="shared" si="2"/>
        <v>8.000000130434783</v>
      </c>
      <c r="U50" s="4"/>
      <c r="V50" s="4"/>
    </row>
    <row r="51" spans="1:22" x14ac:dyDescent="0.2">
      <c r="A51">
        <v>1981</v>
      </c>
      <c r="B51" s="7"/>
      <c r="C51" s="7">
        <f t="shared" si="5"/>
        <v>5.6076923076923082</v>
      </c>
      <c r="D51" s="5">
        <f t="shared" si="3"/>
        <v>9.9219511951219506</v>
      </c>
      <c r="E51" s="4"/>
      <c r="F51" s="5">
        <f t="shared" si="6"/>
        <v>23.513636363636362</v>
      </c>
      <c r="G51" s="4"/>
      <c r="H51" s="4"/>
      <c r="I51" s="7">
        <f t="shared" si="0"/>
        <v>9.7888888888888879</v>
      </c>
      <c r="J51" s="7">
        <f t="shared" si="0"/>
        <v>10.261111194444444</v>
      </c>
      <c r="K51" s="7">
        <f t="shared" si="1"/>
        <v>7.2047618571428593</v>
      </c>
      <c r="L51" s="7"/>
      <c r="M51" s="5">
        <f t="shared" si="7"/>
        <v>4.0564102564102562</v>
      </c>
      <c r="N51" s="4"/>
      <c r="O51" s="4"/>
      <c r="P51" s="5">
        <f t="shared" si="4"/>
        <v>11.550000200000001</v>
      </c>
      <c r="Q51" s="4"/>
      <c r="R51" s="4"/>
      <c r="S51" s="7"/>
      <c r="T51" s="7">
        <f t="shared" si="2"/>
        <v>6.5666666190476182</v>
      </c>
      <c r="U51" s="4"/>
      <c r="V51" s="4"/>
    </row>
    <row r="52" spans="1:22" x14ac:dyDescent="0.2">
      <c r="A52">
        <v>1982</v>
      </c>
      <c r="B52" s="7">
        <f t="shared" ref="B52:C67" si="8">AVERAGE(B10)</f>
        <v>3.9928571428571433</v>
      </c>
      <c r="C52" s="7">
        <f t="shared" si="8"/>
        <v>5.2928571428571427</v>
      </c>
      <c r="D52" s="5">
        <f t="shared" si="3"/>
        <v>9.6520001999999998</v>
      </c>
      <c r="E52" s="4"/>
      <c r="F52" s="5">
        <f t="shared" si="6"/>
        <v>11.204834055555557</v>
      </c>
      <c r="G52" s="4"/>
      <c r="H52" s="4"/>
      <c r="I52" s="7">
        <f t="shared" si="0"/>
        <v>10.563157947368422</v>
      </c>
      <c r="J52" s="7">
        <f t="shared" si="0"/>
        <v>7.5954544999999998</v>
      </c>
      <c r="K52" s="7">
        <f t="shared" si="1"/>
        <v>10.678260782608696</v>
      </c>
      <c r="L52" s="7"/>
      <c r="M52" s="5">
        <f t="shared" si="7"/>
        <v>5.5925213675213676</v>
      </c>
      <c r="N52" s="4"/>
      <c r="O52" s="4"/>
      <c r="P52" s="5">
        <f t="shared" si="4"/>
        <v>6.4277777499999997</v>
      </c>
      <c r="Q52" s="4"/>
      <c r="R52" s="4"/>
      <c r="S52" s="7"/>
      <c r="T52" s="7">
        <f t="shared" si="2"/>
        <v>10.086363727272728</v>
      </c>
      <c r="U52" s="4"/>
      <c r="V52" s="4"/>
    </row>
    <row r="53" spans="1:22" x14ac:dyDescent="0.2">
      <c r="A53">
        <v>1983</v>
      </c>
      <c r="B53" s="7">
        <f t="shared" si="8"/>
        <v>3.1875</v>
      </c>
      <c r="C53" s="7">
        <f t="shared" si="8"/>
        <v>11.192857142857145</v>
      </c>
      <c r="D53" s="5">
        <f t="shared" si="3"/>
        <v>8.7916666666666679</v>
      </c>
      <c r="E53" s="4"/>
      <c r="F53" s="5">
        <f t="shared" si="6"/>
        <v>9.7934178605072457</v>
      </c>
      <c r="G53" s="4"/>
      <c r="H53" s="4"/>
      <c r="I53" s="7">
        <f t="shared" si="0"/>
        <v>20.463636227272726</v>
      </c>
      <c r="J53" s="7">
        <f t="shared" si="0"/>
        <v>13.904347826086957</v>
      </c>
      <c r="K53" s="7">
        <f t="shared" si="1"/>
        <v>3.5666666666666664</v>
      </c>
      <c r="L53" s="7"/>
      <c r="M53" s="5">
        <f t="shared" si="7"/>
        <v>4.8857142857142861</v>
      </c>
      <c r="N53" s="4"/>
      <c r="O53" s="4"/>
      <c r="P53" s="5">
        <f t="shared" si="4"/>
        <v>14.544444388888889</v>
      </c>
      <c r="Q53" s="4"/>
      <c r="R53" s="4"/>
      <c r="S53" s="7"/>
      <c r="T53" s="7">
        <f t="shared" si="2"/>
        <v>2.6999999999999997</v>
      </c>
      <c r="U53" s="4"/>
      <c r="V53" s="4"/>
    </row>
    <row r="54" spans="1:22" x14ac:dyDescent="0.2">
      <c r="A54">
        <v>1984</v>
      </c>
      <c r="B54" s="7">
        <f t="shared" si="8"/>
        <v>3.0769230769230771</v>
      </c>
      <c r="C54" s="7">
        <f t="shared" si="8"/>
        <v>14.149999999999997</v>
      </c>
      <c r="D54" s="5">
        <f t="shared" si="3"/>
        <v>16.837500041666669</v>
      </c>
      <c r="E54" s="4"/>
      <c r="F54" s="5">
        <f t="shared" si="6"/>
        <v>7.8891263314339986</v>
      </c>
      <c r="G54" s="4"/>
      <c r="H54" s="4"/>
      <c r="I54" s="7">
        <f t="shared" si="0"/>
        <v>11.568421105263161</v>
      </c>
      <c r="J54" s="7">
        <f t="shared" si="0"/>
        <v>9.7217390434782605</v>
      </c>
      <c r="K54" s="7"/>
      <c r="L54" s="7"/>
      <c r="M54" s="5">
        <f t="shared" si="7"/>
        <v>6.9119047619047622</v>
      </c>
      <c r="N54" s="4"/>
      <c r="O54" s="4"/>
      <c r="P54" s="5">
        <f t="shared" si="4"/>
        <v>8.3861111666666677</v>
      </c>
      <c r="Q54" s="4"/>
      <c r="R54" s="4"/>
      <c r="S54" s="7"/>
      <c r="T54" s="7"/>
      <c r="U54" s="4"/>
      <c r="V54" s="4"/>
    </row>
    <row r="55" spans="1:22" x14ac:dyDescent="0.2">
      <c r="A55">
        <v>1985</v>
      </c>
      <c r="B55" s="7">
        <f t="shared" si="8"/>
        <v>7.830000000000001</v>
      </c>
      <c r="C55" s="7">
        <f t="shared" si="8"/>
        <v>34.76</v>
      </c>
      <c r="D55" s="5">
        <f t="shared" si="3"/>
        <v>14.255555333333332</v>
      </c>
      <c r="E55" s="4"/>
      <c r="F55" s="5">
        <f t="shared" si="6"/>
        <v>11.874305555555557</v>
      </c>
      <c r="G55" s="4"/>
      <c r="H55" s="4"/>
      <c r="I55" s="7">
        <f t="shared" si="0"/>
        <v>13.169444388888891</v>
      </c>
      <c r="J55" s="7">
        <f t="shared" si="0"/>
        <v>11.155555555555555</v>
      </c>
      <c r="K55" s="7"/>
      <c r="L55" s="7"/>
      <c r="M55" s="5">
        <f t="shared" si="7"/>
        <v>7.0998640248640248</v>
      </c>
      <c r="N55" s="4"/>
      <c r="O55" s="4"/>
      <c r="P55" s="5">
        <f t="shared" si="4"/>
        <v>11.761111111111111</v>
      </c>
      <c r="Q55" s="4"/>
      <c r="R55" s="4"/>
      <c r="S55" s="7"/>
      <c r="T55" s="7"/>
      <c r="U55" s="4"/>
      <c r="V55" s="4"/>
    </row>
    <row r="56" spans="1:22" x14ac:dyDescent="0.2">
      <c r="A56">
        <v>1986</v>
      </c>
      <c r="B56" s="7">
        <f t="shared" si="8"/>
        <v>3.3583333333333329</v>
      </c>
      <c r="C56" s="7">
        <f t="shared" si="8"/>
        <v>4.5111111111111111</v>
      </c>
      <c r="D56" s="5">
        <f t="shared" si="3"/>
        <v>7.8555555555555561</v>
      </c>
      <c r="E56" s="4"/>
      <c r="F56" s="5">
        <f t="shared" si="6"/>
        <v>7.3381411089743587</v>
      </c>
      <c r="G56" s="4"/>
      <c r="H56" s="4"/>
      <c r="I56" s="7">
        <f t="shared" si="0"/>
        <v>11.871875031249999</v>
      </c>
      <c r="J56" s="7">
        <f t="shared" si="0"/>
        <v>12.299999888888888</v>
      </c>
      <c r="K56" s="7"/>
      <c r="L56" s="7"/>
      <c r="M56" s="5">
        <f t="shared" si="7"/>
        <v>6.5926887926887927</v>
      </c>
      <c r="N56" s="4"/>
      <c r="O56" s="4"/>
      <c r="P56" s="5">
        <f t="shared" si="4"/>
        <v>15.775926095238093</v>
      </c>
      <c r="Q56" s="4"/>
      <c r="R56" s="4"/>
      <c r="S56" s="7"/>
      <c r="T56" s="7"/>
      <c r="U56" s="4"/>
      <c r="V56" s="4"/>
    </row>
    <row r="57" spans="1:22" x14ac:dyDescent="0.2">
      <c r="A57">
        <v>1987</v>
      </c>
      <c r="B57" s="7">
        <f t="shared" si="8"/>
        <v>4.9909090909090912</v>
      </c>
      <c r="C57" s="7">
        <f t="shared" si="8"/>
        <v>5.6416666666666684</v>
      </c>
      <c r="D57" s="5">
        <f t="shared" si="3"/>
        <v>4.4249999999999998</v>
      </c>
      <c r="E57" s="4"/>
      <c r="F57" s="5">
        <f t="shared" si="6"/>
        <v>11.923148148148149</v>
      </c>
      <c r="G57" s="4"/>
      <c r="H57" s="4"/>
      <c r="I57" s="7">
        <f t="shared" si="0"/>
        <v>10.238636272727272</v>
      </c>
      <c r="J57" s="7">
        <f t="shared" si="0"/>
        <v>9.1166666666666671</v>
      </c>
      <c r="K57" s="7"/>
      <c r="L57" s="7"/>
      <c r="M57" s="5">
        <f t="shared" si="7"/>
        <v>10.087698412698414</v>
      </c>
      <c r="N57" s="4"/>
      <c r="O57" s="4"/>
      <c r="P57" s="5">
        <f t="shared" si="4"/>
        <v>12.697685217592593</v>
      </c>
      <c r="Q57" s="4"/>
      <c r="R57" s="4"/>
      <c r="S57" s="7"/>
      <c r="T57" s="7"/>
      <c r="U57" s="4"/>
      <c r="V57" s="4"/>
    </row>
    <row r="58" spans="1:22" x14ac:dyDescent="0.2">
      <c r="A58">
        <v>1988</v>
      </c>
      <c r="B58" s="7">
        <f t="shared" si="8"/>
        <v>3.3333333333333335</v>
      </c>
      <c r="C58" s="7">
        <f t="shared" si="8"/>
        <v>4.1416666666666666</v>
      </c>
      <c r="D58" s="5">
        <f t="shared" si="3"/>
        <v>4.2253787878787872</v>
      </c>
      <c r="E58" s="4"/>
      <c r="F58" s="5">
        <f t="shared" si="6"/>
        <v>5.3038889166666667</v>
      </c>
      <c r="G58" s="4"/>
      <c r="H58" s="4"/>
      <c r="I58" s="7"/>
      <c r="J58" s="7">
        <f t="shared" si="0"/>
        <v>6.1272726363636369</v>
      </c>
      <c r="K58" s="7">
        <f t="shared" si="0"/>
        <v>6.37</v>
      </c>
      <c r="L58" s="7"/>
      <c r="M58" s="5">
        <f t="shared" si="7"/>
        <v>5.0196969696969687</v>
      </c>
      <c r="N58" s="4"/>
      <c r="O58" s="4"/>
      <c r="P58" s="5">
        <f t="shared" si="4"/>
        <v>8.9305554999999988</v>
      </c>
      <c r="Q58" s="4"/>
      <c r="R58" s="4"/>
      <c r="S58" s="7"/>
      <c r="T58" s="7">
        <f t="shared" ref="T58:T76" si="9">AVERAGE(T16)</f>
        <v>5.5100001000000001</v>
      </c>
      <c r="U58" s="4"/>
      <c r="V58" s="4"/>
    </row>
    <row r="59" spans="1:22" x14ac:dyDescent="0.2">
      <c r="A59">
        <v>1989</v>
      </c>
      <c r="B59" s="7">
        <f t="shared" si="8"/>
        <v>1.7166666666666668</v>
      </c>
      <c r="C59" s="7">
        <f t="shared" si="8"/>
        <v>4.375</v>
      </c>
      <c r="D59" s="5">
        <f t="shared" si="3"/>
        <v>4.3454545454545457</v>
      </c>
      <c r="E59" s="4"/>
      <c r="F59" s="5">
        <f t="shared" si="6"/>
        <v>6.1288647065217399</v>
      </c>
      <c r="G59" s="4"/>
      <c r="H59" s="4"/>
      <c r="I59" s="7"/>
      <c r="J59" s="7">
        <f t="shared" si="0"/>
        <v>6.0727272727272723</v>
      </c>
      <c r="K59" s="7">
        <f t="shared" si="0"/>
        <v>7.5999999999999988</v>
      </c>
      <c r="L59" s="7"/>
      <c r="M59" s="5">
        <f t="shared" si="7"/>
        <v>6.3027777777777771</v>
      </c>
      <c r="N59" s="4"/>
      <c r="O59" s="4"/>
      <c r="P59" s="5">
        <f t="shared" si="4"/>
        <v>8.1606060909090914</v>
      </c>
      <c r="Q59" s="4"/>
      <c r="R59" s="4"/>
      <c r="S59" s="7"/>
      <c r="T59" s="7">
        <f t="shared" si="9"/>
        <v>13.027272909090907</v>
      </c>
      <c r="U59" s="4"/>
      <c r="V59" s="4"/>
    </row>
    <row r="60" spans="1:22" x14ac:dyDescent="0.2">
      <c r="A60">
        <v>1990</v>
      </c>
      <c r="B60" s="7">
        <f t="shared" si="8"/>
        <v>2.4923076923076923</v>
      </c>
      <c r="C60" s="7">
        <f t="shared" si="8"/>
        <v>9.5846153846153861</v>
      </c>
      <c r="D60" s="5">
        <f t="shared" si="3"/>
        <v>8.0290909090909093</v>
      </c>
      <c r="E60" s="4"/>
      <c r="F60" s="5">
        <f t="shared" si="6"/>
        <v>7.7342734017094017</v>
      </c>
      <c r="G60" s="4"/>
      <c r="H60" s="4"/>
      <c r="I60" s="7"/>
      <c r="J60" s="7">
        <f t="shared" si="0"/>
        <v>6.8181817272727265</v>
      </c>
      <c r="K60" s="7">
        <f t="shared" si="0"/>
        <v>4.0374999999999996</v>
      </c>
      <c r="L60" s="7"/>
      <c r="M60" s="5">
        <f t="shared" si="7"/>
        <v>4.2646153846153849</v>
      </c>
      <c r="N60" s="4"/>
      <c r="O60" s="4"/>
      <c r="P60" s="5">
        <f t="shared" si="4"/>
        <v>13.054478144781143</v>
      </c>
      <c r="Q60" s="4"/>
      <c r="R60" s="4"/>
      <c r="S60" s="7"/>
      <c r="T60" s="7">
        <f t="shared" si="9"/>
        <v>6.2625000000000002</v>
      </c>
    </row>
    <row r="61" spans="1:22" x14ac:dyDescent="0.2">
      <c r="A61">
        <v>1991</v>
      </c>
      <c r="B61" s="7">
        <f t="shared" si="8"/>
        <v>5.3676923076923071</v>
      </c>
      <c r="C61" s="7">
        <f t="shared" si="8"/>
        <v>14.344615384615386</v>
      </c>
      <c r="D61" s="5">
        <f t="shared" si="3"/>
        <v>8.3606818636363638</v>
      </c>
      <c r="E61" s="4"/>
      <c r="F61" s="5">
        <f t="shared" si="6"/>
        <v>6.6830427162393171</v>
      </c>
      <c r="G61" s="4"/>
      <c r="H61" s="4"/>
      <c r="I61" s="7">
        <f t="shared" ref="I61:K76" si="10">AVERAGE(I19)</f>
        <v>18.687999999999999</v>
      </c>
      <c r="J61" s="7">
        <f t="shared" si="10"/>
        <v>4.9672727272727268</v>
      </c>
      <c r="K61" s="7">
        <f t="shared" si="10"/>
        <v>8.3650000833333333</v>
      </c>
      <c r="L61" s="7"/>
      <c r="M61" s="5">
        <f t="shared" si="7"/>
        <v>4.1235897435897444</v>
      </c>
      <c r="N61" s="4"/>
      <c r="O61" s="4"/>
      <c r="P61" s="5">
        <f t="shared" si="4"/>
        <v>11.220555611111111</v>
      </c>
      <c r="Q61" s="4"/>
      <c r="R61" s="4"/>
      <c r="S61" s="7"/>
      <c r="T61" s="7">
        <f t="shared" si="9"/>
        <v>8.1066664999999993</v>
      </c>
    </row>
    <row r="62" spans="1:22" x14ac:dyDescent="0.2">
      <c r="A62">
        <v>1992</v>
      </c>
      <c r="B62" s="7">
        <f t="shared" si="8"/>
        <v>3.5769230769230775</v>
      </c>
      <c r="C62" s="7">
        <f t="shared" si="8"/>
        <v>6.1733333333333329</v>
      </c>
      <c r="D62" s="5">
        <f t="shared" si="3"/>
        <v>8.2033333333333331</v>
      </c>
      <c r="E62" s="4"/>
      <c r="F62" s="5">
        <f t="shared" si="6"/>
        <v>6.8474724603174595</v>
      </c>
      <c r="G62" s="4"/>
      <c r="H62" s="4"/>
      <c r="I62" s="7">
        <f t="shared" si="10"/>
        <v>8.4142857142857128</v>
      </c>
      <c r="J62" s="7">
        <f t="shared" si="10"/>
        <v>5.5977777777777762</v>
      </c>
      <c r="K62" s="7">
        <f t="shared" si="10"/>
        <v>6.4527272727272722</v>
      </c>
      <c r="L62" s="7"/>
      <c r="M62" s="5">
        <f t="shared" si="7"/>
        <v>3.5358547008547005</v>
      </c>
      <c r="N62" s="4"/>
      <c r="O62" s="4"/>
      <c r="P62" s="5">
        <f t="shared" si="4"/>
        <v>12.695740694444444</v>
      </c>
      <c r="Q62" s="4"/>
      <c r="R62" s="4"/>
      <c r="S62" s="7"/>
      <c r="T62" s="7">
        <f t="shared" si="9"/>
        <v>6.9309090909090907</v>
      </c>
    </row>
    <row r="63" spans="1:22" x14ac:dyDescent="0.2">
      <c r="A63">
        <v>1993</v>
      </c>
      <c r="B63" s="7">
        <f t="shared" si="8"/>
        <v>4.1783333333333328</v>
      </c>
      <c r="C63" s="7">
        <f t="shared" si="8"/>
        <v>18.647272727272732</v>
      </c>
      <c r="D63" s="5">
        <f t="shared" si="3"/>
        <v>11.608333239035087</v>
      </c>
      <c r="E63" s="4"/>
      <c r="F63" s="5">
        <f t="shared" si="6"/>
        <v>8.4201933067632826</v>
      </c>
      <c r="G63" s="4"/>
      <c r="H63" s="4"/>
      <c r="I63" s="7">
        <f t="shared" si="10"/>
        <v>15.529999833333335</v>
      </c>
      <c r="J63" s="7">
        <f t="shared" si="10"/>
        <v>9.8231578947368448</v>
      </c>
      <c r="K63" s="7">
        <f t="shared" si="10"/>
        <v>7.6333333333333337</v>
      </c>
      <c r="L63" s="7"/>
      <c r="M63" s="5">
        <f t="shared" si="7"/>
        <v>6.1606837606837601</v>
      </c>
      <c r="N63" s="4"/>
      <c r="O63" s="4"/>
      <c r="P63" s="5">
        <f t="shared" si="4"/>
        <v>16.398732972222223</v>
      </c>
      <c r="Q63" s="4"/>
      <c r="R63" s="4"/>
      <c r="S63" s="7"/>
      <c r="T63" s="7">
        <f t="shared" si="9"/>
        <v>12.869999749999998</v>
      </c>
    </row>
    <row r="64" spans="1:22" x14ac:dyDescent="0.2">
      <c r="A64">
        <v>1994</v>
      </c>
      <c r="B64" s="7">
        <f t="shared" si="8"/>
        <v>9.7077777777777765</v>
      </c>
      <c r="C64" s="7">
        <f t="shared" si="8"/>
        <v>5.8970000000000011</v>
      </c>
      <c r="D64" s="5">
        <f t="shared" si="3"/>
        <v>13.060041533333333</v>
      </c>
      <c r="E64" s="4"/>
      <c r="F64" s="5">
        <f t="shared" si="6"/>
        <v>9.7538384141414145</v>
      </c>
      <c r="G64" s="4"/>
      <c r="H64" s="4"/>
      <c r="I64" s="7">
        <f t="shared" si="10"/>
        <v>20.988571571428565</v>
      </c>
      <c r="J64" s="7">
        <f t="shared" si="10"/>
        <v>11.9199999375</v>
      </c>
      <c r="K64" s="7">
        <f t="shared" si="10"/>
        <v>7.5341176470588227</v>
      </c>
      <c r="L64" s="7"/>
      <c r="M64" s="5">
        <f t="shared" si="7"/>
        <v>6.4790000000000001</v>
      </c>
      <c r="N64" s="4"/>
      <c r="O64" s="4"/>
      <c r="P64" s="5">
        <f t="shared" si="4"/>
        <v>15.831848454545456</v>
      </c>
      <c r="Q64" s="4"/>
      <c r="R64" s="4"/>
      <c r="S64" s="7"/>
      <c r="T64" s="7">
        <f t="shared" si="9"/>
        <v>7.7418182727272731</v>
      </c>
    </row>
    <row r="65" spans="1:20" x14ac:dyDescent="0.2">
      <c r="A65">
        <v>1995</v>
      </c>
      <c r="B65" s="7">
        <f t="shared" si="8"/>
        <v>6.5247619047619043</v>
      </c>
      <c r="C65" s="7">
        <f t="shared" si="8"/>
        <v>7.9799999999999995</v>
      </c>
      <c r="D65" s="5">
        <f t="shared" si="3"/>
        <v>8.5747273060606055</v>
      </c>
      <c r="E65" s="4"/>
      <c r="F65" s="5">
        <f t="shared" si="6"/>
        <v>9.4150925972222215</v>
      </c>
      <c r="G65" s="4"/>
      <c r="H65" s="4"/>
      <c r="I65" s="7">
        <f t="shared" si="10"/>
        <v>19.845714142857144</v>
      </c>
      <c r="J65" s="7">
        <f t="shared" si="10"/>
        <v>6.383333333333332</v>
      </c>
      <c r="K65" s="7">
        <f t="shared" si="10"/>
        <v>14.148234941176465</v>
      </c>
      <c r="L65" s="7"/>
      <c r="M65" s="5">
        <f t="shared" si="7"/>
        <v>6.0758730158730145</v>
      </c>
      <c r="N65" s="4"/>
      <c r="O65" s="4"/>
      <c r="P65" s="5">
        <f t="shared" si="4"/>
        <v>12.364507488005051</v>
      </c>
      <c r="Q65" s="4"/>
      <c r="R65" s="4"/>
      <c r="S65" s="7"/>
      <c r="T65" s="7">
        <f t="shared" si="9"/>
        <v>9.5818180000000002</v>
      </c>
    </row>
    <row r="66" spans="1:20" x14ac:dyDescent="0.2">
      <c r="A66">
        <v>1996</v>
      </c>
      <c r="B66" s="7">
        <f t="shared" si="8"/>
        <v>10.123157894736842</v>
      </c>
      <c r="C66" s="7">
        <f t="shared" si="8"/>
        <v>5.6250000000000009</v>
      </c>
      <c r="D66" s="5">
        <f t="shared" si="3"/>
        <v>18.498235294117645</v>
      </c>
      <c r="E66" s="4"/>
      <c r="F66" s="5">
        <f t="shared" si="6"/>
        <v>8.9610317936507915</v>
      </c>
      <c r="G66" s="4"/>
      <c r="H66" s="4"/>
      <c r="I66" s="7">
        <f t="shared" si="10"/>
        <v>8.8714287142857149</v>
      </c>
      <c r="J66" s="7">
        <f t="shared" si="10"/>
        <v>10.752222000000002</v>
      </c>
      <c r="K66" s="7">
        <f t="shared" si="10"/>
        <v>9.1699999545454531</v>
      </c>
      <c r="L66" s="7"/>
      <c r="M66" s="5">
        <f t="shared" si="7"/>
        <v>6.2979999999999992</v>
      </c>
      <c r="N66" s="4"/>
      <c r="O66" s="4"/>
      <c r="P66" s="5">
        <f t="shared" si="4"/>
        <v>14.305266141923434</v>
      </c>
      <c r="Q66" s="4"/>
      <c r="R66" s="4"/>
      <c r="S66" s="7"/>
      <c r="T66" s="7">
        <f t="shared" si="9"/>
        <v>8.5549999999999979</v>
      </c>
    </row>
    <row r="67" spans="1:20" x14ac:dyDescent="0.2">
      <c r="A67">
        <v>1997</v>
      </c>
      <c r="B67" s="7">
        <f t="shared" si="8"/>
        <v>9.3188888888888854</v>
      </c>
      <c r="C67" s="7">
        <f t="shared" si="8"/>
        <v>7.8211111111111116</v>
      </c>
      <c r="D67" s="5">
        <f t="shared" si="3"/>
        <v>7.472777777777778</v>
      </c>
      <c r="E67" s="4"/>
      <c r="F67" s="5">
        <f t="shared" si="6"/>
        <v>7.2505350932988577</v>
      </c>
      <c r="G67" s="4"/>
      <c r="H67" s="4"/>
      <c r="I67" s="7">
        <f t="shared" si="10"/>
        <v>11.14</v>
      </c>
      <c r="J67" s="7">
        <f t="shared" si="10"/>
        <v>6.77</v>
      </c>
      <c r="K67" s="7">
        <f t="shared" si="10"/>
        <v>7.2344760952380955</v>
      </c>
      <c r="L67" s="7"/>
      <c r="M67" s="5">
        <f t="shared" si="7"/>
        <v>7.4980392156862736</v>
      </c>
      <c r="N67" s="4"/>
      <c r="O67" s="4"/>
      <c r="P67" s="5">
        <f t="shared" si="4"/>
        <v>12.310336696969697</v>
      </c>
      <c r="Q67" s="4"/>
      <c r="R67" s="4"/>
      <c r="S67" s="7"/>
      <c r="T67" s="7">
        <f t="shared" si="9"/>
        <v>7.8000001818181826</v>
      </c>
    </row>
    <row r="68" spans="1:20" x14ac:dyDescent="0.2">
      <c r="A68">
        <v>1998</v>
      </c>
      <c r="B68" s="7">
        <f t="shared" ref="B68:C83" si="11">AVERAGE(B26)</f>
        <v>5.8673684210526318</v>
      </c>
      <c r="C68" s="7">
        <f t="shared" si="11"/>
        <v>8.8409999999999993</v>
      </c>
      <c r="D68" s="5">
        <f t="shared" si="3"/>
        <v>7.4396428571428581</v>
      </c>
      <c r="E68" s="4"/>
      <c r="F68" s="5">
        <f t="shared" si="6"/>
        <v>6.028600516249452</v>
      </c>
      <c r="G68" s="4"/>
      <c r="H68" s="4"/>
      <c r="I68" s="7">
        <f t="shared" si="10"/>
        <v>11.73</v>
      </c>
      <c r="J68" s="7">
        <f t="shared" si="10"/>
        <v>7.3323810476190454</v>
      </c>
      <c r="K68" s="7">
        <f t="shared" si="10"/>
        <v>10.147368526315791</v>
      </c>
      <c r="L68" s="7"/>
      <c r="M68" s="5">
        <f t="shared" si="7"/>
        <v>5.8381403508771932</v>
      </c>
      <c r="N68" s="4"/>
      <c r="O68" s="4"/>
      <c r="P68" s="5">
        <f t="shared" si="4"/>
        <v>13.100184081904763</v>
      </c>
      <c r="Q68" s="4"/>
      <c r="R68" s="4"/>
      <c r="S68" s="7"/>
      <c r="T68" s="7">
        <f t="shared" si="9"/>
        <v>7.2244443333333344</v>
      </c>
    </row>
    <row r="69" spans="1:20" x14ac:dyDescent="0.2">
      <c r="A69">
        <v>1999</v>
      </c>
      <c r="B69" s="7">
        <f t="shared" si="11"/>
        <v>6.3949999999999996</v>
      </c>
      <c r="C69" s="7">
        <f t="shared" si="11"/>
        <v>6.4390000000000001</v>
      </c>
      <c r="D69" s="5">
        <f t="shared" si="3"/>
        <v>8.7360001250000003</v>
      </c>
      <c r="E69" s="4"/>
      <c r="F69" s="5">
        <f t="shared" si="6"/>
        <v>5.6345791397306391</v>
      </c>
      <c r="G69" s="4"/>
      <c r="H69" s="4"/>
      <c r="I69" s="7">
        <f t="shared" si="10"/>
        <v>12.296666666666667</v>
      </c>
      <c r="J69" s="7">
        <f t="shared" si="10"/>
        <v>7.2647618571428563</v>
      </c>
      <c r="K69" s="7">
        <f t="shared" si="10"/>
        <v>9.2769998999999999</v>
      </c>
      <c r="L69" s="7"/>
      <c r="M69" s="5">
        <f t="shared" si="7"/>
        <v>5.8233333333333333</v>
      </c>
      <c r="N69" s="4"/>
      <c r="O69" s="4"/>
      <c r="P69" s="5">
        <f t="shared" si="4"/>
        <v>10.202666613333333</v>
      </c>
      <c r="Q69" s="4"/>
      <c r="R69" s="4"/>
      <c r="S69" s="7"/>
      <c r="T69" s="7">
        <f t="shared" si="9"/>
        <v>5.7818181818181822</v>
      </c>
    </row>
    <row r="70" spans="1:20" x14ac:dyDescent="0.2">
      <c r="A70">
        <v>2000</v>
      </c>
      <c r="B70" s="7">
        <f t="shared" si="11"/>
        <v>4.8089999999999984</v>
      </c>
      <c r="C70" s="7">
        <f t="shared" si="11"/>
        <v>5.5470000000000015</v>
      </c>
      <c r="D70" s="5">
        <f t="shared" si="3"/>
        <v>9.6816666666666649</v>
      </c>
      <c r="E70" s="4"/>
      <c r="F70" s="5">
        <f t="shared" si="6"/>
        <v>6.4082807368421051</v>
      </c>
      <c r="G70" s="4"/>
      <c r="H70" s="4"/>
      <c r="I70" s="7">
        <f t="shared" si="10"/>
        <v>13.786666333333335</v>
      </c>
      <c r="J70" s="7">
        <f t="shared" si="10"/>
        <v>6.5329411764705876</v>
      </c>
      <c r="K70" s="7">
        <f t="shared" si="10"/>
        <v>7.1872726363636383</v>
      </c>
      <c r="L70" s="7"/>
      <c r="M70" s="5">
        <f t="shared" si="7"/>
        <v>5.9083333333333341</v>
      </c>
      <c r="N70" s="4"/>
      <c r="O70" s="4"/>
      <c r="P70" s="5">
        <f t="shared" si="4"/>
        <v>10.033923401913874</v>
      </c>
      <c r="Q70" s="4"/>
      <c r="R70" s="4"/>
      <c r="S70" s="7"/>
      <c r="T70" s="7">
        <f t="shared" si="9"/>
        <v>11.408333333333333</v>
      </c>
    </row>
    <row r="71" spans="1:20" x14ac:dyDescent="0.2">
      <c r="A71">
        <v>2001</v>
      </c>
      <c r="B71" s="7">
        <f t="shared" si="11"/>
        <v>6.1349999999999989</v>
      </c>
      <c r="C71" s="7">
        <f t="shared" si="11"/>
        <v>8.6880000000000006</v>
      </c>
      <c r="D71" s="5">
        <f t="shared" si="3"/>
        <v>8.674047767857143</v>
      </c>
      <c r="E71" s="4"/>
      <c r="F71" s="5">
        <f t="shared" si="6"/>
        <v>8.9222423646464648</v>
      </c>
      <c r="G71" s="4"/>
      <c r="H71" s="4"/>
      <c r="I71" s="7">
        <f t="shared" si="10"/>
        <v>8.4079999999999995</v>
      </c>
      <c r="J71" s="7">
        <f t="shared" si="10"/>
        <v>8.2790475714285723</v>
      </c>
      <c r="K71" s="7">
        <f t="shared" si="10"/>
        <v>9.1686956086956517</v>
      </c>
      <c r="L71" s="7"/>
      <c r="M71" s="5">
        <f t="shared" si="7"/>
        <v>7.0669999999999993</v>
      </c>
      <c r="N71" s="4"/>
      <c r="O71" s="4"/>
      <c r="P71" s="5">
        <f t="shared" si="4"/>
        <v>14.360079309523806</v>
      </c>
      <c r="Q71" s="4"/>
      <c r="R71" s="4"/>
      <c r="S71" s="7"/>
      <c r="T71" s="7">
        <f t="shared" si="9"/>
        <v>11.009999999999998</v>
      </c>
    </row>
    <row r="72" spans="1:20" x14ac:dyDescent="0.2">
      <c r="A72">
        <v>2002</v>
      </c>
      <c r="B72" s="7">
        <f t="shared" si="11"/>
        <v>8.2140000000000004</v>
      </c>
      <c r="C72" s="7">
        <f t="shared" si="11"/>
        <v>14.656000000000001</v>
      </c>
      <c r="D72" s="5">
        <f t="shared" si="3"/>
        <v>7.0614999999999997</v>
      </c>
      <c r="E72" s="4"/>
      <c r="F72" s="5">
        <f t="shared" si="6"/>
        <v>8.2173616918353574</v>
      </c>
      <c r="G72" s="4"/>
      <c r="H72" s="4"/>
      <c r="I72" s="7">
        <f t="shared" si="10"/>
        <v>9.7914285714285718</v>
      </c>
      <c r="J72" s="7">
        <f t="shared" si="10"/>
        <v>6.75</v>
      </c>
      <c r="K72" s="7">
        <f t="shared" si="10"/>
        <v>9.1909092272727246</v>
      </c>
      <c r="L72" s="7"/>
      <c r="M72" s="5">
        <f t="shared" si="7"/>
        <v>4.4579999999999993</v>
      </c>
      <c r="N72" s="4"/>
      <c r="O72" s="4"/>
      <c r="P72" s="5">
        <f t="shared" si="4"/>
        <v>10.116520582602339</v>
      </c>
      <c r="Q72" s="4"/>
      <c r="R72" s="4"/>
      <c r="S72" s="7"/>
      <c r="T72" s="7">
        <f t="shared" si="9"/>
        <v>7.2654544545454547</v>
      </c>
    </row>
    <row r="73" spans="1:20" x14ac:dyDescent="0.2">
      <c r="A73">
        <v>2003</v>
      </c>
      <c r="B73" s="7">
        <f t="shared" si="11"/>
        <v>8.7210000000000001</v>
      </c>
      <c r="C73" s="7">
        <f t="shared" si="11"/>
        <v>46.279999999999994</v>
      </c>
      <c r="D73" s="5">
        <f t="shared" si="3"/>
        <v>7.9302380952380958</v>
      </c>
      <c r="E73" s="4"/>
      <c r="F73" s="5">
        <f t="shared" si="6"/>
        <v>7.6154116410256405</v>
      </c>
      <c r="G73" s="4"/>
      <c r="H73" s="4"/>
      <c r="I73" s="7">
        <f t="shared" si="10"/>
        <v>9.5971428571428579</v>
      </c>
      <c r="J73" s="7">
        <f t="shared" si="10"/>
        <v>5.0876190476190484</v>
      </c>
      <c r="K73" s="7">
        <f t="shared" si="10"/>
        <v>8.022000000000002</v>
      </c>
      <c r="L73" s="7"/>
      <c r="M73" s="5">
        <f t="shared" si="7"/>
        <v>5.6819999999999995</v>
      </c>
      <c r="N73" s="4"/>
      <c r="O73" s="4"/>
      <c r="P73" s="5">
        <f t="shared" si="4"/>
        <v>12.79132380126984</v>
      </c>
      <c r="Q73" s="4"/>
      <c r="R73" s="4"/>
      <c r="S73" s="7"/>
      <c r="T73" s="7">
        <f t="shared" si="9"/>
        <v>9.6549999999999994</v>
      </c>
    </row>
    <row r="74" spans="1:20" x14ac:dyDescent="0.2">
      <c r="A74">
        <v>2004</v>
      </c>
      <c r="B74" s="7">
        <f t="shared" si="11"/>
        <v>5.5140000000000002</v>
      </c>
      <c r="C74" s="7">
        <f t="shared" si="11"/>
        <v>16.187000000000001</v>
      </c>
      <c r="D74" s="5">
        <f t="shared" si="3"/>
        <v>6.9533333333333331</v>
      </c>
      <c r="E74" s="4"/>
      <c r="F74" s="5">
        <f t="shared" si="6"/>
        <v>7.0483670364372459</v>
      </c>
      <c r="G74" s="4"/>
      <c r="H74" s="4"/>
      <c r="I74" s="7">
        <f t="shared" si="10"/>
        <v>11.794286</v>
      </c>
      <c r="J74" s="7">
        <f t="shared" si="10"/>
        <v>7.667777611111112</v>
      </c>
      <c r="K74" s="7">
        <f t="shared" si="10"/>
        <v>6.3133333809523817</v>
      </c>
      <c r="L74" s="7"/>
      <c r="M74" s="5">
        <f t="shared" si="7"/>
        <v>3.843087719298246</v>
      </c>
      <c r="N74" s="4"/>
      <c r="O74" s="4"/>
      <c r="P74" s="5">
        <f t="shared" si="4"/>
        <v>11.011410721497583</v>
      </c>
      <c r="Q74" s="4"/>
      <c r="R74" s="4"/>
      <c r="S74" s="7"/>
      <c r="T74" s="7">
        <f t="shared" si="9"/>
        <v>6.169090909090909</v>
      </c>
    </row>
    <row r="75" spans="1:20" x14ac:dyDescent="0.2">
      <c r="A75">
        <v>2005</v>
      </c>
      <c r="B75" s="7">
        <f t="shared" si="11"/>
        <v>4.2680000000000007</v>
      </c>
      <c r="C75" s="7">
        <f t="shared" si="11"/>
        <v>9.202105263157895</v>
      </c>
      <c r="D75" s="5">
        <f t="shared" si="3"/>
        <v>16.84638851388889</v>
      </c>
      <c r="E75" s="4"/>
      <c r="F75" s="5">
        <f t="shared" si="6"/>
        <v>5.4608386036576846</v>
      </c>
      <c r="G75" s="4"/>
      <c r="H75" s="4"/>
      <c r="I75" s="7">
        <f t="shared" si="10"/>
        <v>6.7266666666666666</v>
      </c>
      <c r="J75" s="7">
        <f t="shared" si="10"/>
        <v>7.9484210000000024</v>
      </c>
      <c r="K75" s="7">
        <f t="shared" si="10"/>
        <v>5.8320000000000016</v>
      </c>
      <c r="L75" s="7"/>
      <c r="M75" s="5">
        <f t="shared" si="7"/>
        <v>5.0789083820662766</v>
      </c>
      <c r="N75" s="4"/>
      <c r="O75" s="4"/>
      <c r="P75" s="5">
        <f t="shared" si="4"/>
        <v>12.872166766666666</v>
      </c>
      <c r="Q75" s="4"/>
      <c r="R75" s="4"/>
      <c r="S75" s="7"/>
      <c r="T75" s="7">
        <f t="shared" si="9"/>
        <v>5.3649999999999984</v>
      </c>
    </row>
    <row r="76" spans="1:20" x14ac:dyDescent="0.2">
      <c r="A76">
        <v>2006</v>
      </c>
      <c r="B76" s="7">
        <f t="shared" si="11"/>
        <v>6.9494736842105258</v>
      </c>
      <c r="C76" s="7">
        <f t="shared" si="11"/>
        <v>6.0540000000000003</v>
      </c>
      <c r="D76" s="5">
        <f t="shared" si="3"/>
        <v>8.7380000249999998</v>
      </c>
      <c r="E76" s="4"/>
      <c r="F76" s="5">
        <f t="shared" si="6"/>
        <v>6.7222113693982974</v>
      </c>
      <c r="G76" s="4"/>
      <c r="H76" s="4"/>
      <c r="I76" s="7">
        <f t="shared" si="10"/>
        <v>9.7181819090909087</v>
      </c>
      <c r="J76" s="7">
        <f t="shared" si="10"/>
        <v>5.8140000499999998</v>
      </c>
      <c r="K76" s="7">
        <f t="shared" si="10"/>
        <v>4.6626086956521728</v>
      </c>
      <c r="L76" s="7"/>
      <c r="M76" s="5">
        <f t="shared" si="7"/>
        <v>4.7869999999999999</v>
      </c>
      <c r="N76" s="4"/>
      <c r="O76" s="4"/>
      <c r="P76" s="5">
        <f t="shared" si="4"/>
        <v>9.6819841547619045</v>
      </c>
      <c r="Q76" s="4"/>
      <c r="R76" s="4"/>
      <c r="S76" s="7"/>
      <c r="T76" s="7">
        <f t="shared" si="9"/>
        <v>7.1133334166666664</v>
      </c>
    </row>
    <row r="77" spans="1:20" x14ac:dyDescent="0.2">
      <c r="A77">
        <v>2007</v>
      </c>
      <c r="B77" s="7">
        <f t="shared" si="11"/>
        <v>4.104000000000001</v>
      </c>
      <c r="C77" s="7">
        <f t="shared" si="11"/>
        <v>5.4420000000000019</v>
      </c>
      <c r="D77" s="5">
        <f t="shared" si="3"/>
        <v>7.1774436090225553</v>
      </c>
      <c r="E77" s="4"/>
      <c r="F77" s="5">
        <f t="shared" si="6"/>
        <v>7.0526315614035084</v>
      </c>
      <c r="G77" s="4"/>
      <c r="H77" s="4"/>
      <c r="I77" s="7">
        <f t="shared" ref="I77:L83" si="12">AVERAGE(I35)</f>
        <v>9.6939999999999991</v>
      </c>
      <c r="J77" s="7">
        <f t="shared" si="12"/>
        <v>6.3609999500000001</v>
      </c>
      <c r="K77" s="7">
        <f t="shared" si="12"/>
        <v>9.5684211578947362</v>
      </c>
      <c r="L77" s="7">
        <f t="shared" si="12"/>
        <v>8.0854543636363641</v>
      </c>
      <c r="M77" s="5">
        <f t="shared" si="7"/>
        <v>4.354000000000001</v>
      </c>
      <c r="N77" s="4"/>
      <c r="O77" s="4"/>
      <c r="P77" s="5">
        <f t="shared" si="4"/>
        <v>14.968227949122806</v>
      </c>
      <c r="Q77" s="4"/>
      <c r="R77" s="4"/>
      <c r="S77" s="7">
        <f t="shared" ref="S77:T83" si="13">AVERAGE(S35)</f>
        <v>6.7157142857142853</v>
      </c>
      <c r="T77" s="7">
        <f t="shared" si="13"/>
        <v>9.8254546363636379</v>
      </c>
    </row>
    <row r="78" spans="1:20" x14ac:dyDescent="0.2">
      <c r="A78">
        <v>2008</v>
      </c>
      <c r="B78" s="7">
        <f t="shared" si="11"/>
        <v>3.0090000000000003</v>
      </c>
      <c r="C78" s="7">
        <f t="shared" si="11"/>
        <v>4.9770000000000003</v>
      </c>
      <c r="D78" s="5">
        <f t="shared" si="3"/>
        <v>7.0619549135338353</v>
      </c>
      <c r="E78" s="4"/>
      <c r="F78" s="5">
        <f t="shared" si="6"/>
        <v>9.3741681301330253</v>
      </c>
      <c r="G78" s="4"/>
      <c r="H78" s="4"/>
      <c r="I78" s="7">
        <f t="shared" si="12"/>
        <v>10.442</v>
      </c>
      <c r="J78" s="7">
        <f t="shared" si="12"/>
        <v>5.8223529411764705</v>
      </c>
      <c r="K78" s="7">
        <f t="shared" si="12"/>
        <v>8.1870588823529413</v>
      </c>
      <c r="L78" s="7">
        <f t="shared" si="12"/>
        <v>8.5999998181818178</v>
      </c>
      <c r="M78" s="5">
        <f t="shared" si="7"/>
        <v>3.7255789473684211</v>
      </c>
      <c r="N78" s="4"/>
      <c r="O78" s="4"/>
      <c r="P78" s="5">
        <f t="shared" si="4"/>
        <v>15.773289759259262</v>
      </c>
      <c r="Q78" s="4"/>
      <c r="R78" s="4"/>
      <c r="S78" s="7">
        <f t="shared" si="13"/>
        <v>8.328000066666668</v>
      </c>
      <c r="T78" s="7">
        <f t="shared" si="13"/>
        <v>9.4283332499999997</v>
      </c>
    </row>
    <row r="79" spans="1:20" x14ac:dyDescent="0.2">
      <c r="A79">
        <v>2009</v>
      </c>
      <c r="B79" s="7">
        <f t="shared" si="11"/>
        <v>3.2050000000000005</v>
      </c>
      <c r="C79" s="7">
        <f t="shared" si="11"/>
        <v>6.7022222222222219</v>
      </c>
      <c r="D79" s="5">
        <f t="shared" si="3"/>
        <v>7.8895555555555568</v>
      </c>
      <c r="E79" s="4"/>
      <c r="F79" s="5">
        <f t="shared" si="6"/>
        <v>10.127968304843305</v>
      </c>
      <c r="G79" s="4"/>
      <c r="H79" s="4"/>
      <c r="I79" s="7">
        <f t="shared" si="12"/>
        <v>6.5441666666666682</v>
      </c>
      <c r="J79" s="7">
        <f t="shared" si="12"/>
        <v>7.0135000999999999</v>
      </c>
      <c r="K79" s="7">
        <f t="shared" si="12"/>
        <v>6.9783333333333344</v>
      </c>
      <c r="L79" s="7">
        <f t="shared" si="12"/>
        <v>5.3658334166666668</v>
      </c>
      <c r="M79" s="5">
        <f t="shared" si="7"/>
        <v>4.2719999999999994</v>
      </c>
      <c r="N79" s="4"/>
      <c r="O79" s="4"/>
      <c r="P79" s="5">
        <f t="shared" si="4"/>
        <v>11.659656159523808</v>
      </c>
      <c r="Q79" s="4"/>
      <c r="R79" s="4"/>
      <c r="S79" s="7">
        <f t="shared" si="13"/>
        <v>5.8810526315789478</v>
      </c>
      <c r="T79" s="7">
        <f t="shared" si="13"/>
        <v>9.3041668333333334</v>
      </c>
    </row>
    <row r="80" spans="1:20" x14ac:dyDescent="0.2">
      <c r="A80">
        <v>2010</v>
      </c>
      <c r="B80" s="7">
        <f t="shared" si="11"/>
        <v>2.9657894736842105</v>
      </c>
      <c r="C80" s="7">
        <f t="shared" si="11"/>
        <v>3.9111111111111123</v>
      </c>
      <c r="D80" s="5">
        <f t="shared" si="3"/>
        <v>8.1519166666666667</v>
      </c>
      <c r="E80" s="4"/>
      <c r="F80" s="5">
        <f t="shared" si="6"/>
        <v>12.704993252361675</v>
      </c>
      <c r="G80" s="4"/>
      <c r="H80" s="4"/>
      <c r="I80" s="7">
        <f t="shared" si="12"/>
        <v>7.2929999999999993</v>
      </c>
      <c r="J80" s="7">
        <f t="shared" si="12"/>
        <v>4.0294444444444446</v>
      </c>
      <c r="K80" s="7">
        <f t="shared" si="12"/>
        <v>7.6549999999999994</v>
      </c>
      <c r="L80" s="7">
        <f t="shared" si="12"/>
        <v>6.049090909090908</v>
      </c>
      <c r="M80" s="5">
        <f t="shared" si="7"/>
        <v>3.3871929824561402</v>
      </c>
      <c r="N80" s="4"/>
      <c r="O80" s="4"/>
      <c r="P80" s="5">
        <f t="shared" si="4"/>
        <v>14.082178649237472</v>
      </c>
      <c r="Q80" s="4"/>
      <c r="R80" s="4"/>
      <c r="S80" s="7">
        <f t="shared" si="13"/>
        <v>5.0916666666666668</v>
      </c>
      <c r="T80" s="7">
        <f t="shared" si="13"/>
        <v>6.5990909090909096</v>
      </c>
    </row>
    <row r="81" spans="1:20" x14ac:dyDescent="0.2">
      <c r="A81">
        <v>2011</v>
      </c>
      <c r="B81" s="7">
        <f t="shared" si="11"/>
        <v>5.5883333333333338</v>
      </c>
      <c r="C81" s="7">
        <f t="shared" si="11"/>
        <v>5.7063157894736847</v>
      </c>
      <c r="D81" s="5">
        <f t="shared" si="3"/>
        <v>7.5024853801169584</v>
      </c>
      <c r="E81" s="4"/>
      <c r="F81" s="5">
        <f t="shared" si="6"/>
        <v>9.1114372469635612</v>
      </c>
      <c r="G81" s="4"/>
      <c r="H81" s="4"/>
      <c r="I81" s="7">
        <f t="shared" si="12"/>
        <v>6.27</v>
      </c>
      <c r="J81" s="7">
        <f t="shared" si="12"/>
        <v>5.9263157894736835</v>
      </c>
      <c r="K81" s="7">
        <f t="shared" si="12"/>
        <v>9.0464705882352927</v>
      </c>
      <c r="L81" s="7">
        <f t="shared" si="12"/>
        <v>7.581818181818182</v>
      </c>
      <c r="M81" s="5">
        <f t="shared" si="7"/>
        <v>3.7038596491228071</v>
      </c>
      <c r="N81" s="4"/>
      <c r="O81" s="4"/>
      <c r="P81" s="5">
        <f t="shared" si="4"/>
        <v>12.474756335282651</v>
      </c>
      <c r="Q81" s="4"/>
      <c r="R81" s="4"/>
      <c r="S81" s="7">
        <f t="shared" si="13"/>
        <v>9.8388888888888886</v>
      </c>
      <c r="T81" s="7">
        <f t="shared" si="13"/>
        <v>6.8818181818181836</v>
      </c>
    </row>
    <row r="82" spans="1:20" x14ac:dyDescent="0.2">
      <c r="A82">
        <v>2012</v>
      </c>
      <c r="B82" s="7">
        <f t="shared" si="11"/>
        <v>2.9588888888888887</v>
      </c>
      <c r="C82" s="7">
        <f t="shared" si="11"/>
        <v>3.7630555555555554</v>
      </c>
      <c r="D82" s="5">
        <f t="shared" si="3"/>
        <v>5.6394736842105262</v>
      </c>
      <c r="E82" s="4"/>
      <c r="F82" s="5">
        <f t="shared" si="6"/>
        <v>10.421187584345478</v>
      </c>
      <c r="G82" s="4"/>
      <c r="H82" s="4"/>
      <c r="I82" s="7">
        <f t="shared" si="12"/>
        <v>4.7575000000000003</v>
      </c>
      <c r="J82" s="7">
        <f t="shared" si="12"/>
        <v>5.3263157894736839</v>
      </c>
      <c r="K82" s="7">
        <f t="shared" si="12"/>
        <v>4.561578947368421</v>
      </c>
      <c r="L82" s="7">
        <f t="shared" si="12"/>
        <v>5.0958333333333323</v>
      </c>
      <c r="M82" s="5">
        <f t="shared" si="7"/>
        <v>3.0401754385964916</v>
      </c>
      <c r="N82" s="4"/>
      <c r="O82" s="4"/>
      <c r="P82" s="5">
        <f t="shared" si="4"/>
        <v>12.8411306042885</v>
      </c>
      <c r="Q82" s="4"/>
      <c r="R82" s="4"/>
      <c r="S82" s="7">
        <f t="shared" si="13"/>
        <v>5.8273684210526318</v>
      </c>
      <c r="T82" s="7">
        <f t="shared" si="13"/>
        <v>5.4283333333333337</v>
      </c>
    </row>
    <row r="83" spans="1:20" x14ac:dyDescent="0.2">
      <c r="A83">
        <v>2013</v>
      </c>
      <c r="B83" s="7">
        <f t="shared" si="11"/>
        <v>4.3352941176470594</v>
      </c>
      <c r="C83" s="7">
        <f t="shared" si="11"/>
        <v>5.9400000000000022</v>
      </c>
      <c r="D83" s="5">
        <f t="shared" si="3"/>
        <v>4.5947222222222219</v>
      </c>
      <c r="E83" s="4"/>
      <c r="F83" s="5">
        <f t="shared" si="6"/>
        <v>8.4654342105263147</v>
      </c>
      <c r="G83" s="4"/>
      <c r="H83" s="4"/>
      <c r="I83" s="7">
        <f t="shared" si="12"/>
        <v>7.999090909090909</v>
      </c>
      <c r="J83" s="7">
        <f t="shared" si="12"/>
        <v>3.5900000000000003</v>
      </c>
      <c r="K83" s="7">
        <f t="shared" si="12"/>
        <v>6.9257894736842109</v>
      </c>
      <c r="L83" s="7">
        <f t="shared" si="12"/>
        <v>3.7409090909090907</v>
      </c>
      <c r="M83" s="5">
        <f t="shared" si="7"/>
        <v>3.9653703703703704</v>
      </c>
      <c r="N83" s="4"/>
      <c r="O83" s="4"/>
      <c r="P83" s="5">
        <f t="shared" si="4"/>
        <v>14.616511867905055</v>
      </c>
      <c r="Q83" s="4"/>
      <c r="R83" s="4"/>
      <c r="S83" s="7">
        <f t="shared" si="13"/>
        <v>5.8744444444444444</v>
      </c>
      <c r="T83" s="7">
        <f t="shared" si="13"/>
        <v>6.892500000000001</v>
      </c>
    </row>
    <row r="86" spans="1:20" x14ac:dyDescent="0.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2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x14ac:dyDescent="0.2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x14ac:dyDescent="0.2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x14ac:dyDescent="0.2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x14ac:dyDescent="0.2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x14ac:dyDescent="0.2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x14ac:dyDescent="0.2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x14ac:dyDescent="0.2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x14ac:dyDescent="0.2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x14ac:dyDescent="0.2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x14ac:dyDescent="0.2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x14ac:dyDescent="0.2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x14ac:dyDescent="0.2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x14ac:dyDescent="0.2">
      <c r="A104" s="6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x14ac:dyDescent="0.2">
      <c r="A105" s="6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x14ac:dyDescent="0.2">
      <c r="A106" s="6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x14ac:dyDescent="0.2">
      <c r="A107" s="6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x14ac:dyDescent="0.2">
      <c r="A108" s="6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x14ac:dyDescent="0.2">
      <c r="A109" s="6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x14ac:dyDescent="0.2">
      <c r="A110" s="6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x14ac:dyDescent="0.2">
      <c r="A111" s="6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x14ac:dyDescent="0.2">
      <c r="A112" s="6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x14ac:dyDescent="0.2">
      <c r="A113" s="6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x14ac:dyDescent="0.2">
      <c r="A114" s="6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x14ac:dyDescent="0.2">
      <c r="A115" s="6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x14ac:dyDescent="0.2">
      <c r="A116" s="6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x14ac:dyDescent="0.2">
      <c r="A117" s="6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x14ac:dyDescent="0.2">
      <c r="A118" s="6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x14ac:dyDescent="0.2">
      <c r="A119" s="6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x14ac:dyDescent="0.2">
      <c r="A120" s="6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x14ac:dyDescent="0.2">
      <c r="A121" s="6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x14ac:dyDescent="0.2">
      <c r="A122" s="6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x14ac:dyDescent="0.2">
      <c r="A123" s="6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x14ac:dyDescent="0.2">
      <c r="A124" s="6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4"/>
  <sheetViews>
    <sheetView workbookViewId="0"/>
  </sheetViews>
  <sheetFormatPr defaultRowHeight="12.75" x14ac:dyDescent="0.2"/>
  <cols>
    <col min="1" max="1" width="7.28515625" customWidth="1"/>
    <col min="2" max="2" width="20" customWidth="1"/>
    <col min="3" max="3" width="16.85546875" customWidth="1"/>
    <col min="4" max="4" width="13.28515625" customWidth="1"/>
    <col min="5" max="5" width="11.5703125" customWidth="1"/>
    <col min="6" max="6" width="11" customWidth="1"/>
    <col min="7" max="7" width="15.42578125" customWidth="1"/>
    <col min="8" max="8" width="14.42578125" customWidth="1"/>
    <col min="9" max="9" width="32.28515625" customWidth="1"/>
    <col min="10" max="10" width="20.5703125" customWidth="1"/>
    <col min="11" max="11" width="27" customWidth="1"/>
    <col min="12" max="12" width="35.7109375" customWidth="1"/>
    <col min="13" max="13" width="8.5703125" customWidth="1"/>
    <col min="14" max="14" width="9.85546875" customWidth="1"/>
    <col min="15" max="15" width="6" customWidth="1"/>
    <col min="16" max="16" width="9.5703125" customWidth="1"/>
    <col min="17" max="17" width="10.85546875" customWidth="1"/>
    <col min="18" max="18" width="10.42578125" customWidth="1"/>
    <col min="19" max="19" width="25.28515625" customWidth="1"/>
    <col min="20" max="20" width="29.5703125" customWidth="1"/>
  </cols>
  <sheetData>
    <row r="1" spans="1:20" x14ac:dyDescent="0.2">
      <c r="B1" s="1" t="s">
        <v>0</v>
      </c>
      <c r="C1" s="2" t="s">
        <v>1</v>
      </c>
      <c r="D1" s="1" t="s">
        <v>2</v>
      </c>
      <c r="E1" s="1"/>
      <c r="F1" s="2" t="s">
        <v>3</v>
      </c>
      <c r="G1" s="2"/>
      <c r="H1" s="2"/>
      <c r="I1" s="1" t="s">
        <v>4</v>
      </c>
      <c r="J1" s="3" t="s">
        <v>5</v>
      </c>
      <c r="K1" s="1" t="s">
        <v>6</v>
      </c>
      <c r="L1" s="3" t="s">
        <v>7</v>
      </c>
      <c r="M1" s="1" t="s">
        <v>8</v>
      </c>
      <c r="N1" s="1"/>
      <c r="O1" s="1"/>
      <c r="P1" s="3" t="s">
        <v>9</v>
      </c>
      <c r="Q1" s="3"/>
      <c r="R1" s="3"/>
      <c r="S1" s="1" t="s">
        <v>10</v>
      </c>
      <c r="T1" s="3" t="s">
        <v>11</v>
      </c>
    </row>
    <row r="2" spans="1:20" x14ac:dyDescent="0.2">
      <c r="A2" s="4" t="s">
        <v>12</v>
      </c>
      <c r="B2" s="1" t="s">
        <v>13</v>
      </c>
      <c r="C2" s="2" t="s">
        <v>14</v>
      </c>
      <c r="D2" s="1" t="s">
        <v>15</v>
      </c>
      <c r="E2" s="1" t="s">
        <v>16</v>
      </c>
      <c r="F2" s="2" t="s">
        <v>17</v>
      </c>
      <c r="G2" s="2" t="s">
        <v>18</v>
      </c>
      <c r="H2" s="2" t="s">
        <v>19</v>
      </c>
      <c r="I2" s="1" t="s">
        <v>20</v>
      </c>
      <c r="J2" s="3" t="s">
        <v>21</v>
      </c>
      <c r="K2" s="1" t="s">
        <v>22</v>
      </c>
      <c r="L2" s="3" t="s">
        <v>23</v>
      </c>
      <c r="M2" s="1" t="s">
        <v>24</v>
      </c>
      <c r="N2" s="1" t="s">
        <v>25</v>
      </c>
      <c r="O2" s="1" t="s">
        <v>26</v>
      </c>
      <c r="P2" s="3" t="s">
        <v>27</v>
      </c>
      <c r="Q2" s="3" t="s">
        <v>28</v>
      </c>
      <c r="R2" s="3" t="s">
        <v>29</v>
      </c>
      <c r="S2" s="1" t="s">
        <v>30</v>
      </c>
      <c r="T2" s="3" t="s">
        <v>31</v>
      </c>
    </row>
    <row r="3" spans="1:20" x14ac:dyDescent="0.2">
      <c r="A3">
        <v>1975</v>
      </c>
      <c r="D3" s="5"/>
      <c r="E3" s="5"/>
      <c r="F3" s="5"/>
      <c r="G3" s="5"/>
      <c r="H3" s="5"/>
      <c r="I3" s="5">
        <v>18.799999</v>
      </c>
      <c r="J3" s="5"/>
      <c r="K3" s="5">
        <v>34.700001</v>
      </c>
      <c r="L3" s="5"/>
      <c r="M3" s="5"/>
      <c r="N3" s="5"/>
      <c r="O3" s="5"/>
      <c r="P3" s="5"/>
      <c r="Q3" s="5"/>
      <c r="R3" s="5"/>
      <c r="S3" s="5"/>
      <c r="T3" s="5">
        <v>17.899999999999999</v>
      </c>
    </row>
    <row r="4" spans="1:20" x14ac:dyDescent="0.2">
      <c r="A4">
        <v>1976</v>
      </c>
      <c r="B4" s="6"/>
      <c r="C4" s="6"/>
      <c r="D4" s="5"/>
      <c r="E4" s="5">
        <v>190.199997</v>
      </c>
      <c r="F4" s="5"/>
      <c r="G4" s="5"/>
      <c r="H4" s="5"/>
      <c r="I4" s="5">
        <v>75.599997999999999</v>
      </c>
      <c r="J4" s="5">
        <v>33</v>
      </c>
      <c r="K4" s="5">
        <v>21.9</v>
      </c>
      <c r="L4" s="5"/>
      <c r="M4" s="5"/>
      <c r="N4" s="5"/>
      <c r="O4" s="5"/>
      <c r="P4" s="5"/>
      <c r="Q4" s="5">
        <v>48.099997999999999</v>
      </c>
      <c r="R4" s="5">
        <v>20.9</v>
      </c>
      <c r="S4" s="5"/>
      <c r="T4" s="5">
        <v>31.700001</v>
      </c>
    </row>
    <row r="5" spans="1:20" x14ac:dyDescent="0.2">
      <c r="A5">
        <v>1977</v>
      </c>
      <c r="B5" s="6"/>
      <c r="C5" s="6"/>
      <c r="D5" s="5"/>
      <c r="E5" s="5">
        <v>26.5</v>
      </c>
      <c r="F5" s="5"/>
      <c r="G5" s="5"/>
      <c r="H5" s="5"/>
      <c r="I5" s="5">
        <v>21.4</v>
      </c>
      <c r="J5" s="5">
        <v>31.1</v>
      </c>
      <c r="K5" s="5">
        <v>23.700001</v>
      </c>
      <c r="L5" s="5"/>
      <c r="M5" s="5"/>
      <c r="N5" s="5"/>
      <c r="O5" s="5"/>
      <c r="P5" s="5"/>
      <c r="Q5" s="5">
        <v>14.2</v>
      </c>
      <c r="R5" s="5">
        <v>14.5</v>
      </c>
      <c r="S5" s="5"/>
      <c r="T5" s="5">
        <v>22</v>
      </c>
    </row>
    <row r="6" spans="1:20" x14ac:dyDescent="0.2">
      <c r="A6">
        <v>1978</v>
      </c>
      <c r="B6" s="6"/>
      <c r="C6" s="6">
        <v>34.200000000000003</v>
      </c>
      <c r="D6" s="5"/>
      <c r="E6" s="5">
        <v>22</v>
      </c>
      <c r="F6" s="5">
        <v>47.799999</v>
      </c>
      <c r="G6" s="5">
        <v>53</v>
      </c>
      <c r="H6" s="5">
        <v>25.9</v>
      </c>
      <c r="I6" s="5">
        <v>38.200001</v>
      </c>
      <c r="J6" s="5">
        <v>32</v>
      </c>
      <c r="K6" s="5">
        <v>64.599997999999999</v>
      </c>
      <c r="L6" s="5"/>
      <c r="M6" s="5">
        <v>29.6</v>
      </c>
      <c r="N6" s="5">
        <v>52.4</v>
      </c>
      <c r="O6" s="5">
        <v>28.6</v>
      </c>
      <c r="P6" s="5"/>
      <c r="Q6" s="5">
        <v>45.799999</v>
      </c>
      <c r="R6" s="5">
        <v>40.599997999999999</v>
      </c>
      <c r="S6" s="5"/>
      <c r="T6" s="5">
        <v>23.200001</v>
      </c>
    </row>
    <row r="7" spans="1:20" x14ac:dyDescent="0.2">
      <c r="A7">
        <v>1979</v>
      </c>
      <c r="B7" s="6"/>
      <c r="C7" s="6">
        <v>25.4</v>
      </c>
      <c r="D7" s="5"/>
      <c r="E7" s="5">
        <v>43.599997999999999</v>
      </c>
      <c r="F7" s="5">
        <v>49.700001</v>
      </c>
      <c r="G7" s="5">
        <v>79</v>
      </c>
      <c r="H7" s="5">
        <v>51</v>
      </c>
      <c r="I7" s="5">
        <v>149</v>
      </c>
      <c r="J7" s="5">
        <v>61.200001</v>
      </c>
      <c r="K7" s="5">
        <v>36.299999</v>
      </c>
      <c r="L7" s="5"/>
      <c r="M7" s="5">
        <v>29.6</v>
      </c>
      <c r="N7" s="5">
        <v>21.8</v>
      </c>
      <c r="O7" s="5">
        <v>10.4</v>
      </c>
      <c r="P7" s="5"/>
      <c r="Q7" s="5"/>
      <c r="R7" s="5">
        <v>34.900002000000001</v>
      </c>
      <c r="S7" s="5"/>
      <c r="T7" s="5">
        <v>45.400002000000001</v>
      </c>
    </row>
    <row r="8" spans="1:20" x14ac:dyDescent="0.2">
      <c r="A8">
        <v>1980</v>
      </c>
      <c r="B8" s="6"/>
      <c r="C8" s="6">
        <v>19.2</v>
      </c>
      <c r="D8" s="5"/>
      <c r="E8" s="5">
        <v>13.2</v>
      </c>
      <c r="F8" s="5">
        <v>6.1</v>
      </c>
      <c r="G8" s="5">
        <v>58</v>
      </c>
      <c r="H8" s="5">
        <v>4.7</v>
      </c>
      <c r="I8" s="5">
        <v>27.6</v>
      </c>
      <c r="J8" s="5">
        <v>32.200001</v>
      </c>
      <c r="K8" s="5">
        <v>57.200001</v>
      </c>
      <c r="L8" s="5"/>
      <c r="M8" s="5">
        <v>20.6</v>
      </c>
      <c r="N8" s="5">
        <v>31.2</v>
      </c>
      <c r="O8" s="5">
        <v>16.600000000000001</v>
      </c>
      <c r="P8" s="5"/>
      <c r="Q8" s="5"/>
      <c r="R8" s="5">
        <v>24.299999</v>
      </c>
      <c r="S8" s="5"/>
      <c r="T8" s="5">
        <v>32.400002000000001</v>
      </c>
    </row>
    <row r="9" spans="1:20" x14ac:dyDescent="0.2">
      <c r="A9">
        <v>1981</v>
      </c>
      <c r="B9" s="6"/>
      <c r="C9" s="6">
        <v>30.5</v>
      </c>
      <c r="D9" s="5"/>
      <c r="E9" s="5">
        <v>44.200001</v>
      </c>
      <c r="F9" s="5"/>
      <c r="G9" s="5">
        <v>75</v>
      </c>
      <c r="H9" s="5"/>
      <c r="I9" s="5">
        <v>26.799999</v>
      </c>
      <c r="J9" s="5">
        <v>54.200001</v>
      </c>
      <c r="K9" s="5">
        <v>32.799999</v>
      </c>
      <c r="L9" s="5"/>
      <c r="M9" s="5">
        <v>8</v>
      </c>
      <c r="N9" s="5">
        <v>9</v>
      </c>
      <c r="O9" s="5">
        <v>11</v>
      </c>
      <c r="P9" s="5"/>
      <c r="Q9" s="5"/>
      <c r="R9" s="5">
        <v>36.700001</v>
      </c>
      <c r="S9" s="5"/>
      <c r="T9" s="5">
        <v>27.5</v>
      </c>
    </row>
    <row r="10" spans="1:20" x14ac:dyDescent="0.2">
      <c r="A10">
        <v>1982</v>
      </c>
      <c r="B10" s="6">
        <v>11.5</v>
      </c>
      <c r="C10" s="6">
        <v>12</v>
      </c>
      <c r="D10" s="5"/>
      <c r="E10" s="5">
        <v>55.900002000000001</v>
      </c>
      <c r="F10" s="5">
        <v>30.5</v>
      </c>
      <c r="G10" s="5">
        <v>49</v>
      </c>
      <c r="H10" s="5">
        <v>28.799999</v>
      </c>
      <c r="I10" s="5">
        <v>35.5</v>
      </c>
      <c r="J10" s="5">
        <v>24.5</v>
      </c>
      <c r="K10" s="5">
        <v>49.299999</v>
      </c>
      <c r="L10" s="5"/>
      <c r="M10" s="5">
        <v>15.5</v>
      </c>
      <c r="N10" s="5">
        <v>13</v>
      </c>
      <c r="O10" s="5">
        <v>11.5</v>
      </c>
      <c r="P10" s="5">
        <v>2.2999999999999998</v>
      </c>
      <c r="Q10" s="5">
        <v>32</v>
      </c>
      <c r="R10" s="5">
        <v>27.6</v>
      </c>
      <c r="S10" s="5"/>
      <c r="T10" s="5">
        <v>31.1</v>
      </c>
    </row>
    <row r="11" spans="1:20" x14ac:dyDescent="0.2">
      <c r="A11">
        <v>1983</v>
      </c>
      <c r="B11" s="6">
        <v>7.3</v>
      </c>
      <c r="C11" s="6">
        <v>67.900000000000006</v>
      </c>
      <c r="D11" s="5"/>
      <c r="E11" s="5">
        <v>24</v>
      </c>
      <c r="F11" s="5">
        <v>22.6</v>
      </c>
      <c r="G11" s="5">
        <v>90</v>
      </c>
      <c r="H11" s="5">
        <v>23</v>
      </c>
      <c r="I11" s="5">
        <v>41</v>
      </c>
      <c r="J11" s="5">
        <v>48.299999</v>
      </c>
      <c r="K11" s="5">
        <v>5.7</v>
      </c>
      <c r="L11" s="5"/>
      <c r="M11" s="5">
        <v>12.7</v>
      </c>
      <c r="N11" s="5">
        <v>24.6</v>
      </c>
      <c r="O11" s="5">
        <v>10.8</v>
      </c>
      <c r="P11" s="5">
        <v>45.900002000000001</v>
      </c>
      <c r="Q11" s="5">
        <v>36.299999</v>
      </c>
      <c r="R11" s="5">
        <v>50.099997999999999</v>
      </c>
      <c r="S11" s="5"/>
      <c r="T11" s="5">
        <v>4</v>
      </c>
    </row>
    <row r="12" spans="1:20" x14ac:dyDescent="0.2">
      <c r="A12">
        <v>1984</v>
      </c>
      <c r="B12" s="6">
        <v>13.1</v>
      </c>
      <c r="C12" s="6">
        <v>87.4</v>
      </c>
      <c r="D12" s="5"/>
      <c r="E12" s="5">
        <v>176.800003</v>
      </c>
      <c r="F12" s="5">
        <v>20.9</v>
      </c>
      <c r="G12" s="5">
        <v>29</v>
      </c>
      <c r="H12" s="5">
        <v>25</v>
      </c>
      <c r="I12" s="5">
        <v>38.099997999999999</v>
      </c>
      <c r="J12" s="5">
        <v>37.299999</v>
      </c>
      <c r="K12" s="5"/>
      <c r="L12" s="5"/>
      <c r="M12" s="5">
        <v>67.400000000000006</v>
      </c>
      <c r="N12" s="5">
        <v>16.8</v>
      </c>
      <c r="O12" s="5">
        <v>28.2</v>
      </c>
      <c r="P12" s="5">
        <v>12.8</v>
      </c>
      <c r="Q12" s="5">
        <v>16.600000000000001</v>
      </c>
      <c r="R12" s="5">
        <v>27.200001</v>
      </c>
      <c r="S12" s="5"/>
      <c r="T12" s="5"/>
    </row>
    <row r="13" spans="1:20" x14ac:dyDescent="0.2">
      <c r="A13">
        <v>1985</v>
      </c>
      <c r="B13" s="6">
        <v>19</v>
      </c>
      <c r="C13" s="6">
        <v>128.19999999999999</v>
      </c>
      <c r="D13" s="5"/>
      <c r="E13" s="5">
        <v>70.099997999999999</v>
      </c>
      <c r="F13" s="5">
        <v>104</v>
      </c>
      <c r="G13" s="5">
        <v>54.3</v>
      </c>
      <c r="H13" s="5">
        <v>11.8</v>
      </c>
      <c r="I13" s="5">
        <v>50.799999</v>
      </c>
      <c r="J13" s="5">
        <v>19.799999</v>
      </c>
      <c r="K13" s="5"/>
      <c r="L13" s="5"/>
      <c r="M13" s="5">
        <v>22.2</v>
      </c>
      <c r="N13" s="5">
        <v>18</v>
      </c>
      <c r="O13" s="5">
        <v>27.4</v>
      </c>
      <c r="P13" s="5">
        <v>23.799999</v>
      </c>
      <c r="Q13" s="5">
        <v>18.899999999999999</v>
      </c>
      <c r="R13" s="5">
        <v>28</v>
      </c>
      <c r="S13" s="5"/>
      <c r="T13" s="5"/>
    </row>
    <row r="14" spans="1:20" x14ac:dyDescent="0.2">
      <c r="A14">
        <v>1986</v>
      </c>
      <c r="B14" s="6">
        <v>7.7</v>
      </c>
      <c r="C14" s="6">
        <v>14.3</v>
      </c>
      <c r="D14" s="5"/>
      <c r="E14" s="5">
        <v>15.8</v>
      </c>
      <c r="F14" s="5">
        <v>37.400002000000001</v>
      </c>
      <c r="G14" s="5"/>
      <c r="H14" s="5">
        <v>21</v>
      </c>
      <c r="I14" s="5">
        <v>31.799999</v>
      </c>
      <c r="J14" s="5">
        <v>38.799999</v>
      </c>
      <c r="K14" s="5"/>
      <c r="L14" s="5"/>
      <c r="M14" s="5">
        <v>16.399999999999999</v>
      </c>
      <c r="N14" s="5">
        <v>24</v>
      </c>
      <c r="O14" s="5">
        <v>26.3</v>
      </c>
      <c r="P14" s="5">
        <v>44.200001</v>
      </c>
      <c r="Q14" s="5">
        <v>35.400002000000001</v>
      </c>
      <c r="R14" s="5">
        <v>63.799999</v>
      </c>
      <c r="S14" s="5"/>
      <c r="T14" s="5"/>
    </row>
    <row r="15" spans="1:20" x14ac:dyDescent="0.2">
      <c r="A15">
        <v>1987</v>
      </c>
      <c r="B15" s="6">
        <v>25.7</v>
      </c>
      <c r="C15" s="6">
        <v>15.7</v>
      </c>
      <c r="D15" s="5"/>
      <c r="E15" s="5">
        <v>14.4</v>
      </c>
      <c r="F15" s="5">
        <v>56.900002000000001</v>
      </c>
      <c r="G15" s="5">
        <v>47</v>
      </c>
      <c r="H15" s="5">
        <v>60.5</v>
      </c>
      <c r="I15" s="5">
        <v>43.099997999999999</v>
      </c>
      <c r="J15" s="5">
        <v>28.799999</v>
      </c>
      <c r="K15" s="5"/>
      <c r="L15" s="5"/>
      <c r="M15" s="5">
        <v>24.7</v>
      </c>
      <c r="N15" s="5">
        <v>29.5</v>
      </c>
      <c r="O15" s="5">
        <v>31.5</v>
      </c>
      <c r="P15" s="5">
        <v>40.400002000000001</v>
      </c>
      <c r="Q15" s="5">
        <v>27.1</v>
      </c>
      <c r="R15" s="5">
        <v>39.599997999999999</v>
      </c>
      <c r="S15" s="5"/>
      <c r="T15" s="5"/>
    </row>
    <row r="16" spans="1:20" x14ac:dyDescent="0.2">
      <c r="A16">
        <v>1988</v>
      </c>
      <c r="B16" s="6">
        <v>14.5</v>
      </c>
      <c r="C16" s="6">
        <v>11.6</v>
      </c>
      <c r="D16" s="5">
        <v>9</v>
      </c>
      <c r="E16" s="5">
        <v>6.7</v>
      </c>
      <c r="F16" s="5">
        <v>16.5</v>
      </c>
      <c r="G16" s="5">
        <v>21</v>
      </c>
      <c r="H16" s="5">
        <v>17.200001</v>
      </c>
      <c r="I16" s="5"/>
      <c r="J16" s="5">
        <v>23.299999</v>
      </c>
      <c r="K16" s="5">
        <v>38.5</v>
      </c>
      <c r="L16" s="5"/>
      <c r="M16" s="5">
        <v>6.5</v>
      </c>
      <c r="N16" s="5">
        <v>14.3</v>
      </c>
      <c r="O16" s="5">
        <v>43</v>
      </c>
      <c r="P16" s="5">
        <v>19</v>
      </c>
      <c r="Q16" s="5">
        <v>16.100000000000001</v>
      </c>
      <c r="R16" s="5">
        <v>39.599997999999999</v>
      </c>
      <c r="S16" s="5"/>
      <c r="T16" s="5">
        <v>18.700001</v>
      </c>
    </row>
    <row r="17" spans="1:20" x14ac:dyDescent="0.2">
      <c r="A17">
        <v>1989</v>
      </c>
      <c r="B17" s="6">
        <v>5.6</v>
      </c>
      <c r="C17" s="6">
        <v>10.5</v>
      </c>
      <c r="D17" s="5">
        <v>13.2</v>
      </c>
      <c r="E17" s="5">
        <v>7.1</v>
      </c>
      <c r="F17" s="5">
        <v>16.899999999999999</v>
      </c>
      <c r="G17" s="5">
        <v>30</v>
      </c>
      <c r="H17" s="5">
        <v>19.299999</v>
      </c>
      <c r="I17" s="5"/>
      <c r="J17" s="5">
        <v>14.9</v>
      </c>
      <c r="K17" s="5">
        <v>23.700001</v>
      </c>
      <c r="L17" s="5"/>
      <c r="M17" s="5">
        <v>12.9</v>
      </c>
      <c r="N17" s="5">
        <v>18</v>
      </c>
      <c r="O17" s="5">
        <v>30.5</v>
      </c>
      <c r="P17" s="5">
        <v>24.9</v>
      </c>
      <c r="Q17" s="5">
        <v>25.700001</v>
      </c>
      <c r="R17" s="5">
        <v>25.700001</v>
      </c>
      <c r="S17" s="5"/>
      <c r="T17" s="5">
        <v>45.400002000000001</v>
      </c>
    </row>
    <row r="18" spans="1:20" x14ac:dyDescent="0.2">
      <c r="A18">
        <v>1990</v>
      </c>
      <c r="B18" s="6">
        <v>5.7</v>
      </c>
      <c r="C18" s="6">
        <v>43.6</v>
      </c>
      <c r="D18" s="5">
        <v>25.1</v>
      </c>
      <c r="E18" s="5">
        <v>24.4</v>
      </c>
      <c r="F18" s="5">
        <v>72.699996999999996</v>
      </c>
      <c r="G18" s="5">
        <v>19</v>
      </c>
      <c r="H18" s="5">
        <v>18.799999</v>
      </c>
      <c r="I18" s="5"/>
      <c r="J18" s="5">
        <v>21.299999</v>
      </c>
      <c r="K18" s="5">
        <v>13.4</v>
      </c>
      <c r="L18" s="5"/>
      <c r="M18" s="5">
        <v>5.6</v>
      </c>
      <c r="N18" s="5">
        <v>12.56</v>
      </c>
      <c r="O18" s="5">
        <v>26.8</v>
      </c>
      <c r="P18" s="5">
        <v>60.5</v>
      </c>
      <c r="Q18" s="5">
        <v>39</v>
      </c>
      <c r="R18" s="5">
        <v>18</v>
      </c>
      <c r="S18" s="5"/>
      <c r="T18" s="5">
        <v>25.9</v>
      </c>
    </row>
    <row r="19" spans="1:20" x14ac:dyDescent="0.2">
      <c r="A19">
        <v>1991</v>
      </c>
      <c r="B19" s="6">
        <v>30.8</v>
      </c>
      <c r="C19" s="6">
        <v>133.4</v>
      </c>
      <c r="D19" s="5">
        <v>49.200001</v>
      </c>
      <c r="E19" s="5">
        <v>23.4</v>
      </c>
      <c r="F19" s="5">
        <v>29.200001</v>
      </c>
      <c r="G19" s="5">
        <v>26</v>
      </c>
      <c r="H19" s="5">
        <v>42.099997999999999</v>
      </c>
      <c r="I19" s="5">
        <v>33.200001</v>
      </c>
      <c r="J19" s="5">
        <v>14.9</v>
      </c>
      <c r="K19" s="5">
        <v>59.700001</v>
      </c>
      <c r="L19" s="5"/>
      <c r="M19" s="5">
        <v>21.9</v>
      </c>
      <c r="N19" s="5">
        <v>12.3</v>
      </c>
      <c r="O19" s="5">
        <v>15.7</v>
      </c>
      <c r="P19" s="5">
        <v>25.1</v>
      </c>
      <c r="Q19" s="5">
        <v>48</v>
      </c>
      <c r="R19" s="5">
        <v>27</v>
      </c>
      <c r="S19" s="5"/>
      <c r="T19" s="5">
        <v>40.099997999999999</v>
      </c>
    </row>
    <row r="20" spans="1:20" x14ac:dyDescent="0.2">
      <c r="A20">
        <v>1992</v>
      </c>
      <c r="B20" s="6">
        <v>12.9</v>
      </c>
      <c r="C20" s="6">
        <v>21.4</v>
      </c>
      <c r="D20" s="5">
        <v>18.600000000000001</v>
      </c>
      <c r="E20" s="5">
        <v>12.1</v>
      </c>
      <c r="F20" s="5">
        <v>35.099997999999999</v>
      </c>
      <c r="G20" s="5">
        <v>16</v>
      </c>
      <c r="H20" s="5">
        <v>21.6</v>
      </c>
      <c r="I20" s="5">
        <v>20.9</v>
      </c>
      <c r="J20" s="5">
        <v>12.5</v>
      </c>
      <c r="K20" s="5">
        <v>22.5</v>
      </c>
      <c r="L20" s="5"/>
      <c r="M20" s="5">
        <v>8</v>
      </c>
      <c r="N20" s="5">
        <v>8.6999999999999993</v>
      </c>
      <c r="O20" s="5">
        <v>19.600000000000001</v>
      </c>
      <c r="P20" s="5">
        <v>33.900002000000001</v>
      </c>
      <c r="Q20" s="5">
        <v>32.599997999999999</v>
      </c>
      <c r="R20" s="5">
        <v>21</v>
      </c>
      <c r="S20" s="5"/>
      <c r="T20" s="5">
        <v>21.9</v>
      </c>
    </row>
    <row r="21" spans="1:20" x14ac:dyDescent="0.2">
      <c r="A21">
        <v>1993</v>
      </c>
      <c r="B21" s="6">
        <v>11.3</v>
      </c>
      <c r="C21" s="6">
        <v>60.1</v>
      </c>
      <c r="D21" s="5">
        <v>49.599997999999999</v>
      </c>
      <c r="E21" s="5">
        <v>70.5</v>
      </c>
      <c r="F21" s="5">
        <v>60.900002000000001</v>
      </c>
      <c r="G21" s="5">
        <v>19</v>
      </c>
      <c r="H21" s="5">
        <v>50.700001</v>
      </c>
      <c r="I21" s="5">
        <v>34.299999</v>
      </c>
      <c r="J21" s="5">
        <v>33.700001</v>
      </c>
      <c r="K21" s="5">
        <v>13.6</v>
      </c>
      <c r="L21" s="5"/>
      <c r="M21" s="5">
        <v>13.8</v>
      </c>
      <c r="N21" s="5">
        <v>16.3</v>
      </c>
      <c r="O21" s="5">
        <v>30.9</v>
      </c>
      <c r="P21" s="5">
        <v>41.799999</v>
      </c>
      <c r="Q21" s="5">
        <v>46.400002000000001</v>
      </c>
      <c r="R21" s="5">
        <v>54.900002000000001</v>
      </c>
      <c r="S21" s="5"/>
      <c r="T21" s="5">
        <v>51.599997999999999</v>
      </c>
    </row>
    <row r="22" spans="1:20" x14ac:dyDescent="0.2">
      <c r="A22">
        <v>1994</v>
      </c>
      <c r="B22" s="6">
        <v>31</v>
      </c>
      <c r="C22" s="6">
        <v>12.3</v>
      </c>
      <c r="D22" s="5">
        <v>41.599997999999999</v>
      </c>
      <c r="E22" s="5">
        <v>36.799999</v>
      </c>
      <c r="F22" s="5">
        <v>38.799999</v>
      </c>
      <c r="G22" s="5">
        <v>17</v>
      </c>
      <c r="H22" s="5">
        <v>42.700001</v>
      </c>
      <c r="I22" s="5">
        <v>44</v>
      </c>
      <c r="J22" s="5">
        <v>23.799999</v>
      </c>
      <c r="K22" s="5">
        <v>25.9</v>
      </c>
      <c r="L22" s="5"/>
      <c r="M22" s="5">
        <v>16.3</v>
      </c>
      <c r="N22" s="5">
        <v>15.2</v>
      </c>
      <c r="O22" s="5">
        <v>51.6</v>
      </c>
      <c r="P22" s="5">
        <v>48.099997999999999</v>
      </c>
      <c r="Q22" s="5">
        <v>48</v>
      </c>
      <c r="R22" s="5">
        <v>40.200001</v>
      </c>
      <c r="S22" s="5"/>
      <c r="T22" s="5">
        <v>30.700001</v>
      </c>
    </row>
    <row r="23" spans="1:20" x14ac:dyDescent="0.2">
      <c r="A23">
        <v>1995</v>
      </c>
      <c r="B23" s="6">
        <v>16.600000000000001</v>
      </c>
      <c r="C23" s="6">
        <v>28</v>
      </c>
      <c r="D23" s="5">
        <v>43.5</v>
      </c>
      <c r="E23" s="5">
        <v>17.600000000000001</v>
      </c>
      <c r="F23" s="5">
        <v>45.099997999999999</v>
      </c>
      <c r="G23" s="5">
        <v>20</v>
      </c>
      <c r="H23" s="5">
        <v>40.900002000000001</v>
      </c>
      <c r="I23" s="5">
        <v>62.299999</v>
      </c>
      <c r="J23" s="5">
        <v>31.4</v>
      </c>
      <c r="K23" s="5">
        <v>92.199996999999996</v>
      </c>
      <c r="L23" s="5"/>
      <c r="M23" s="5">
        <v>12.9</v>
      </c>
      <c r="N23" s="5">
        <v>30.6</v>
      </c>
      <c r="O23" s="5">
        <v>17.5</v>
      </c>
      <c r="P23" s="5">
        <v>35</v>
      </c>
      <c r="Q23" s="5">
        <v>23.700001</v>
      </c>
      <c r="R23" s="5">
        <v>32</v>
      </c>
      <c r="S23" s="5"/>
      <c r="T23" s="5">
        <v>42.099997999999999</v>
      </c>
    </row>
    <row r="24" spans="1:20" x14ac:dyDescent="0.2">
      <c r="A24">
        <v>1996</v>
      </c>
      <c r="B24" s="6">
        <v>33.4</v>
      </c>
      <c r="C24" s="6">
        <v>19</v>
      </c>
      <c r="D24" s="5">
        <v>12.1</v>
      </c>
      <c r="E24" s="5">
        <v>183.300003</v>
      </c>
      <c r="F24" s="5">
        <v>82.900002000000001</v>
      </c>
      <c r="G24" s="5">
        <v>22</v>
      </c>
      <c r="H24" s="5">
        <v>36.200001</v>
      </c>
      <c r="I24" s="5">
        <v>20.200001</v>
      </c>
      <c r="J24" s="5">
        <v>70.199996999999996</v>
      </c>
      <c r="K24" s="5">
        <v>38.900002000000001</v>
      </c>
      <c r="L24" s="5"/>
      <c r="M24" s="5">
        <v>19.600000000000001</v>
      </c>
      <c r="N24" s="5">
        <v>10.6</v>
      </c>
      <c r="O24" s="5">
        <v>24.2</v>
      </c>
      <c r="P24" s="5">
        <v>62.400002000000001</v>
      </c>
      <c r="Q24" s="5">
        <v>6.78</v>
      </c>
      <c r="R24" s="5">
        <v>65.300003000000004</v>
      </c>
      <c r="S24" s="5"/>
      <c r="T24" s="5">
        <v>27.4</v>
      </c>
    </row>
    <row r="25" spans="1:20" x14ac:dyDescent="0.2">
      <c r="A25">
        <v>1997</v>
      </c>
      <c r="B25" s="6">
        <v>68</v>
      </c>
      <c r="C25" s="6">
        <v>36.56</v>
      </c>
      <c r="D25" s="5">
        <v>14.4</v>
      </c>
      <c r="E25" s="5">
        <v>16.399999999999999</v>
      </c>
      <c r="F25" s="5">
        <v>45.700001</v>
      </c>
      <c r="G25" s="5">
        <v>13</v>
      </c>
      <c r="H25" s="5">
        <v>32.599997999999999</v>
      </c>
      <c r="I25" s="5">
        <v>18.239999999999998</v>
      </c>
      <c r="J25" s="5">
        <v>18</v>
      </c>
      <c r="K25" s="5">
        <v>46.099997999999999</v>
      </c>
      <c r="L25" s="5"/>
      <c r="M25" s="5">
        <v>29.9</v>
      </c>
      <c r="N25" s="5">
        <v>23.8</v>
      </c>
      <c r="O25" s="5">
        <v>32.5</v>
      </c>
      <c r="P25" s="5">
        <v>36.400002000000001</v>
      </c>
      <c r="Q25" s="5">
        <v>14.72</v>
      </c>
      <c r="R25" s="5">
        <v>26.9</v>
      </c>
      <c r="S25" s="5"/>
      <c r="T25" s="5">
        <v>36.900002000000001</v>
      </c>
    </row>
    <row r="26" spans="1:20" x14ac:dyDescent="0.2">
      <c r="A26">
        <v>1998</v>
      </c>
      <c r="B26" s="6">
        <v>26.4</v>
      </c>
      <c r="C26" s="6">
        <v>32.6</v>
      </c>
      <c r="D26" s="5">
        <v>10.4</v>
      </c>
      <c r="E26" s="5">
        <v>19</v>
      </c>
      <c r="F26" s="5">
        <v>21.200001</v>
      </c>
      <c r="G26" s="5">
        <v>8</v>
      </c>
      <c r="H26" s="5">
        <v>16.399999999999999</v>
      </c>
      <c r="I26" s="5">
        <v>19.600000000000001</v>
      </c>
      <c r="J26" s="5">
        <v>32.400002000000001</v>
      </c>
      <c r="K26" s="5">
        <v>74.400002000000001</v>
      </c>
      <c r="L26" s="5"/>
      <c r="M26" s="5">
        <v>16.399999999999999</v>
      </c>
      <c r="N26" s="5">
        <v>35.200000000000003</v>
      </c>
      <c r="O26" s="5">
        <v>38.6</v>
      </c>
      <c r="P26" s="5">
        <v>57.599997999999999</v>
      </c>
      <c r="Q26" s="5">
        <v>17.600000000000001</v>
      </c>
      <c r="R26" s="5">
        <v>31.799999</v>
      </c>
      <c r="S26" s="5"/>
      <c r="T26" s="5">
        <v>33.799999</v>
      </c>
    </row>
    <row r="27" spans="1:20" x14ac:dyDescent="0.2">
      <c r="A27">
        <v>1999</v>
      </c>
      <c r="B27" s="6">
        <v>14.6</v>
      </c>
      <c r="C27" s="6">
        <v>18.600000000000001</v>
      </c>
      <c r="D27" s="5">
        <v>22.200001</v>
      </c>
      <c r="E27" s="5">
        <v>22.6</v>
      </c>
      <c r="F27" s="5">
        <v>14.8</v>
      </c>
      <c r="G27" s="5">
        <v>16</v>
      </c>
      <c r="H27" s="5">
        <v>34.200001</v>
      </c>
      <c r="I27" s="5">
        <v>31.6</v>
      </c>
      <c r="J27" s="5">
        <v>24</v>
      </c>
      <c r="K27" s="5">
        <v>54.799999</v>
      </c>
      <c r="L27" s="5"/>
      <c r="M27" s="5">
        <v>23.8</v>
      </c>
      <c r="N27" s="5">
        <v>22.6</v>
      </c>
      <c r="O27" s="5">
        <v>23.8</v>
      </c>
      <c r="P27" s="5">
        <v>34.799999</v>
      </c>
      <c r="Q27" s="5">
        <v>14.4</v>
      </c>
      <c r="R27" s="5">
        <v>28</v>
      </c>
      <c r="S27" s="5"/>
      <c r="T27" s="5">
        <v>21.6</v>
      </c>
    </row>
    <row r="28" spans="1:20" x14ac:dyDescent="0.2">
      <c r="A28">
        <v>2000</v>
      </c>
      <c r="B28">
        <v>15.8</v>
      </c>
      <c r="C28">
        <v>16</v>
      </c>
      <c r="D28" s="5">
        <v>21</v>
      </c>
      <c r="E28" s="5">
        <v>16.399999999999999</v>
      </c>
      <c r="F28" s="5">
        <v>16.600000000000001</v>
      </c>
      <c r="G28" s="5">
        <v>14</v>
      </c>
      <c r="H28" s="5">
        <v>32.400002000000001</v>
      </c>
      <c r="I28" s="5">
        <v>40.599997999999999</v>
      </c>
      <c r="J28" s="5">
        <v>15.2</v>
      </c>
      <c r="K28" s="5">
        <v>24.799999</v>
      </c>
      <c r="L28" s="5"/>
      <c r="M28" s="5">
        <v>27.4</v>
      </c>
      <c r="N28" s="5">
        <v>25.4</v>
      </c>
      <c r="O28" s="5">
        <v>21.2</v>
      </c>
      <c r="P28" s="5">
        <v>45.599997999999999</v>
      </c>
      <c r="Q28" s="5">
        <v>5.48</v>
      </c>
      <c r="R28" s="5">
        <v>58.200001</v>
      </c>
      <c r="S28" s="5"/>
      <c r="T28" s="5">
        <v>41.400002000000001</v>
      </c>
    </row>
    <row r="29" spans="1:20" x14ac:dyDescent="0.2">
      <c r="A29">
        <v>2001</v>
      </c>
      <c r="B29">
        <v>18.600000000000001</v>
      </c>
      <c r="C29">
        <v>27.8</v>
      </c>
      <c r="D29" s="5">
        <v>16.200001</v>
      </c>
      <c r="E29" s="5">
        <v>19.200001</v>
      </c>
      <c r="F29" s="5">
        <v>75.199996999999996</v>
      </c>
      <c r="G29" s="5">
        <v>27</v>
      </c>
      <c r="H29" s="5">
        <v>41.599997999999999</v>
      </c>
      <c r="I29" s="5">
        <v>21</v>
      </c>
      <c r="J29" s="5">
        <v>31</v>
      </c>
      <c r="K29" s="5">
        <v>37.200001</v>
      </c>
      <c r="L29" s="5"/>
      <c r="M29" s="5">
        <v>25.4</v>
      </c>
      <c r="N29" s="5">
        <v>25.8</v>
      </c>
      <c r="O29" s="5">
        <v>26.4</v>
      </c>
      <c r="P29" s="5">
        <v>56.200001</v>
      </c>
      <c r="Q29" s="5">
        <v>26</v>
      </c>
      <c r="R29" s="5">
        <v>23.4</v>
      </c>
      <c r="S29" s="5"/>
      <c r="T29" s="5">
        <v>55.799999</v>
      </c>
    </row>
    <row r="30" spans="1:20" x14ac:dyDescent="0.2">
      <c r="A30">
        <v>2002</v>
      </c>
      <c r="B30">
        <v>39</v>
      </c>
      <c r="C30">
        <v>33.200000000000003</v>
      </c>
      <c r="D30" s="5">
        <v>14</v>
      </c>
      <c r="E30" s="5">
        <v>15</v>
      </c>
      <c r="F30" s="5">
        <v>42.400002000000001</v>
      </c>
      <c r="G30" s="5">
        <v>23</v>
      </c>
      <c r="H30" s="5">
        <v>22.6</v>
      </c>
      <c r="I30" s="5">
        <v>17.600000000000001</v>
      </c>
      <c r="J30" s="5">
        <v>27</v>
      </c>
      <c r="K30" s="5">
        <v>46.400002000000001</v>
      </c>
      <c r="L30" s="5"/>
      <c r="M30" s="5">
        <v>7.42</v>
      </c>
      <c r="N30" s="5">
        <v>29</v>
      </c>
      <c r="O30" s="5">
        <v>10.199999999999999</v>
      </c>
      <c r="P30" s="5">
        <v>45</v>
      </c>
      <c r="Q30" s="5">
        <v>10.4</v>
      </c>
      <c r="R30" s="5">
        <v>23.4</v>
      </c>
      <c r="S30" s="5"/>
      <c r="T30" s="5">
        <v>28.799999</v>
      </c>
    </row>
    <row r="31" spans="1:20" x14ac:dyDescent="0.2">
      <c r="A31">
        <v>2003</v>
      </c>
      <c r="B31">
        <v>33.200000000000003</v>
      </c>
      <c r="C31">
        <v>137.19999999999999</v>
      </c>
      <c r="D31" s="5">
        <v>10.8</v>
      </c>
      <c r="E31" s="5">
        <v>15.8</v>
      </c>
      <c r="F31" s="5">
        <v>38</v>
      </c>
      <c r="G31" s="5">
        <v>21</v>
      </c>
      <c r="H31" s="5">
        <v>27</v>
      </c>
      <c r="I31" s="5">
        <v>14.8</v>
      </c>
      <c r="J31" s="5">
        <v>13</v>
      </c>
      <c r="K31" s="5">
        <v>30.4</v>
      </c>
      <c r="L31" s="5"/>
      <c r="M31" s="5">
        <v>12.8</v>
      </c>
      <c r="N31" s="5">
        <v>16.399999999999999</v>
      </c>
      <c r="O31" s="5">
        <v>41.4</v>
      </c>
      <c r="P31" s="5">
        <v>41.799999</v>
      </c>
      <c r="Q31" s="5">
        <v>7.56</v>
      </c>
      <c r="R31" s="5">
        <v>35.400002000000001</v>
      </c>
      <c r="S31" s="5"/>
      <c r="T31" s="5">
        <v>38.799999</v>
      </c>
    </row>
    <row r="32" spans="1:20" x14ac:dyDescent="0.2">
      <c r="A32">
        <v>2004</v>
      </c>
      <c r="B32">
        <v>11.6</v>
      </c>
      <c r="C32">
        <v>32.200000000000003</v>
      </c>
      <c r="D32" s="5">
        <v>7.6</v>
      </c>
      <c r="E32" s="5">
        <v>14.6</v>
      </c>
      <c r="F32" s="5">
        <v>28.4</v>
      </c>
      <c r="G32" s="5">
        <v>11</v>
      </c>
      <c r="H32" s="5">
        <v>56.799999</v>
      </c>
      <c r="I32" s="5">
        <v>32.400002000000001</v>
      </c>
      <c r="J32" s="5">
        <v>19.799999</v>
      </c>
      <c r="K32" s="5">
        <v>32.200001</v>
      </c>
      <c r="L32" s="5"/>
      <c r="M32" s="5">
        <v>8.6999999999999993</v>
      </c>
      <c r="N32" s="5">
        <v>16.600000000000001</v>
      </c>
      <c r="O32" s="5">
        <v>14.6</v>
      </c>
      <c r="P32" s="5">
        <v>40.200001</v>
      </c>
      <c r="Q32" s="5">
        <v>5.86</v>
      </c>
      <c r="R32" s="5">
        <v>36.200001</v>
      </c>
      <c r="S32" s="5"/>
      <c r="T32" s="5">
        <v>19.399999999999999</v>
      </c>
    </row>
    <row r="33" spans="1:21" x14ac:dyDescent="0.2">
      <c r="A33">
        <v>2005</v>
      </c>
      <c r="B33">
        <v>16</v>
      </c>
      <c r="C33">
        <v>53.8</v>
      </c>
      <c r="D33" s="5">
        <v>90.199996999999996</v>
      </c>
      <c r="E33" s="5">
        <v>13.8</v>
      </c>
      <c r="F33" s="5">
        <v>21.200001</v>
      </c>
      <c r="G33" s="5">
        <v>13</v>
      </c>
      <c r="H33" s="5">
        <v>21</v>
      </c>
      <c r="I33" s="5">
        <v>11</v>
      </c>
      <c r="J33" s="5">
        <v>28.6</v>
      </c>
      <c r="K33" s="5">
        <v>49</v>
      </c>
      <c r="L33" s="5"/>
      <c r="M33" s="5">
        <v>22.6</v>
      </c>
      <c r="N33" s="5">
        <v>23</v>
      </c>
      <c r="O33" s="5">
        <v>23.4</v>
      </c>
      <c r="P33" s="5">
        <v>31.6</v>
      </c>
      <c r="Q33" s="5">
        <v>46.200001</v>
      </c>
      <c r="R33" s="5">
        <v>30.200001</v>
      </c>
      <c r="S33" s="5"/>
      <c r="T33" s="5">
        <v>21.6</v>
      </c>
    </row>
    <row r="34" spans="1:21" x14ac:dyDescent="0.2">
      <c r="A34">
        <v>2006</v>
      </c>
      <c r="B34">
        <v>15.6</v>
      </c>
      <c r="C34">
        <v>26.8</v>
      </c>
      <c r="D34" s="5">
        <v>19.399999999999999</v>
      </c>
      <c r="E34" s="5">
        <v>18.399999999999999</v>
      </c>
      <c r="F34" s="5">
        <v>27.799999</v>
      </c>
      <c r="G34" s="5">
        <v>28</v>
      </c>
      <c r="H34" s="5">
        <v>38.200001</v>
      </c>
      <c r="I34" s="5">
        <v>53.200001</v>
      </c>
      <c r="J34" s="5">
        <v>19.200001</v>
      </c>
      <c r="K34" s="5">
        <v>17.600000000000001</v>
      </c>
      <c r="L34" s="5"/>
      <c r="M34" s="5">
        <v>16.600000000000001</v>
      </c>
      <c r="N34" s="5">
        <v>28</v>
      </c>
      <c r="O34" s="5">
        <v>20.399999999999999</v>
      </c>
      <c r="P34" s="5">
        <v>49.799999</v>
      </c>
      <c r="Q34" s="5">
        <v>4.9800000000000004</v>
      </c>
      <c r="R34" s="5">
        <v>38</v>
      </c>
      <c r="S34" s="5"/>
      <c r="T34" s="5">
        <v>33.200001</v>
      </c>
    </row>
    <row r="35" spans="1:21" x14ac:dyDescent="0.2">
      <c r="A35">
        <v>2007</v>
      </c>
      <c r="B35">
        <v>9.82</v>
      </c>
      <c r="C35">
        <v>27</v>
      </c>
      <c r="D35" s="5">
        <v>21</v>
      </c>
      <c r="E35" s="5">
        <v>15.6</v>
      </c>
      <c r="F35" s="5">
        <v>42.799999</v>
      </c>
      <c r="G35" s="5">
        <v>35</v>
      </c>
      <c r="H35" s="5">
        <v>20.6</v>
      </c>
      <c r="I35" s="5">
        <v>26</v>
      </c>
      <c r="J35" s="5">
        <v>29.799999</v>
      </c>
      <c r="K35" s="5">
        <v>55.200001</v>
      </c>
      <c r="L35" s="5">
        <v>33.599997999999999</v>
      </c>
      <c r="M35" s="5">
        <v>15.2</v>
      </c>
      <c r="N35" s="5">
        <v>23.6</v>
      </c>
      <c r="O35" s="5">
        <v>14.4</v>
      </c>
      <c r="P35" s="5">
        <v>47.599997999999999</v>
      </c>
      <c r="Q35" s="5">
        <v>34</v>
      </c>
      <c r="R35" s="5">
        <v>58.799999</v>
      </c>
      <c r="S35" s="5">
        <v>17.399999999999999</v>
      </c>
      <c r="T35" s="5">
        <v>43.200001</v>
      </c>
    </row>
    <row r="36" spans="1:21" x14ac:dyDescent="0.2">
      <c r="A36">
        <v>2008</v>
      </c>
      <c r="B36">
        <v>12</v>
      </c>
      <c r="C36">
        <v>28</v>
      </c>
      <c r="D36" s="5">
        <v>11.6</v>
      </c>
      <c r="E36" s="5">
        <v>24.200001</v>
      </c>
      <c r="F36" s="5">
        <v>36</v>
      </c>
      <c r="G36" s="5">
        <v>120</v>
      </c>
      <c r="H36" s="5">
        <v>39</v>
      </c>
      <c r="I36" s="5">
        <v>23.6</v>
      </c>
      <c r="J36" s="5">
        <v>11.6</v>
      </c>
      <c r="K36" s="5">
        <v>29.6</v>
      </c>
      <c r="L36" s="5">
        <v>53.599997999999999</v>
      </c>
      <c r="M36" s="5">
        <v>9</v>
      </c>
      <c r="N36" s="5">
        <v>16</v>
      </c>
      <c r="O36" s="5">
        <v>26.6</v>
      </c>
      <c r="P36" s="5">
        <v>102.400002</v>
      </c>
      <c r="Q36" s="5">
        <v>15.4</v>
      </c>
      <c r="R36" s="5">
        <v>38</v>
      </c>
      <c r="S36" s="5">
        <v>25.200001</v>
      </c>
      <c r="T36" s="5">
        <v>61.799999</v>
      </c>
    </row>
    <row r="37" spans="1:21" x14ac:dyDescent="0.2">
      <c r="A37">
        <v>2009</v>
      </c>
      <c r="B37">
        <v>9.9700000000000006</v>
      </c>
      <c r="C37">
        <v>38.130000000000003</v>
      </c>
      <c r="D37" s="5">
        <v>46.59</v>
      </c>
      <c r="E37" s="5">
        <v>15.84</v>
      </c>
      <c r="F37" s="5">
        <v>29</v>
      </c>
      <c r="G37" s="5">
        <v>158</v>
      </c>
      <c r="H37" s="5">
        <v>32.770000000000003</v>
      </c>
      <c r="I37" s="5">
        <v>12.51</v>
      </c>
      <c r="J37" s="5">
        <v>36.610000999999997</v>
      </c>
      <c r="K37" s="5">
        <v>20.09</v>
      </c>
      <c r="L37" s="5">
        <v>38.540000999999997</v>
      </c>
      <c r="M37" s="5">
        <v>19.36</v>
      </c>
      <c r="N37" s="5">
        <v>66.27</v>
      </c>
      <c r="O37" s="5">
        <v>24.03</v>
      </c>
      <c r="P37" s="5">
        <v>58.200001</v>
      </c>
      <c r="Q37" s="5">
        <v>33.240001999999997</v>
      </c>
      <c r="R37" s="5">
        <v>27.43</v>
      </c>
      <c r="S37" s="5">
        <v>15.99</v>
      </c>
      <c r="T37" s="5">
        <v>57.990001999999997</v>
      </c>
    </row>
    <row r="38" spans="1:21" x14ac:dyDescent="0.2">
      <c r="A38">
        <v>2010</v>
      </c>
      <c r="B38">
        <v>8.3000000000000007</v>
      </c>
      <c r="C38">
        <v>11</v>
      </c>
      <c r="D38" s="5">
        <v>22</v>
      </c>
      <c r="E38" s="5">
        <v>28</v>
      </c>
      <c r="F38" s="5">
        <v>27</v>
      </c>
      <c r="G38" s="5">
        <v>155</v>
      </c>
      <c r="H38" s="5">
        <v>31</v>
      </c>
      <c r="I38" s="5">
        <v>32</v>
      </c>
      <c r="J38" s="5">
        <v>9</v>
      </c>
      <c r="K38" s="5">
        <v>40</v>
      </c>
      <c r="L38" s="5">
        <v>18</v>
      </c>
      <c r="M38" s="5">
        <v>10</v>
      </c>
      <c r="N38" s="5">
        <v>11</v>
      </c>
      <c r="O38" s="5">
        <v>10</v>
      </c>
      <c r="P38" s="5">
        <v>59</v>
      </c>
      <c r="Q38" s="5">
        <v>18</v>
      </c>
      <c r="R38" s="5">
        <v>21</v>
      </c>
      <c r="S38" s="5">
        <v>11</v>
      </c>
      <c r="T38" s="5">
        <v>22</v>
      </c>
    </row>
    <row r="39" spans="1:21" x14ac:dyDescent="0.2">
      <c r="A39">
        <v>2011</v>
      </c>
      <c r="B39">
        <v>20</v>
      </c>
      <c r="C39">
        <v>37</v>
      </c>
      <c r="D39" s="5">
        <v>12</v>
      </c>
      <c r="E39" s="5">
        <v>17</v>
      </c>
      <c r="F39" s="5">
        <v>15</v>
      </c>
      <c r="G39" s="5">
        <v>138</v>
      </c>
      <c r="H39" s="5">
        <v>35</v>
      </c>
      <c r="I39" s="5">
        <v>12</v>
      </c>
      <c r="J39" s="5">
        <v>16</v>
      </c>
      <c r="K39" s="5">
        <v>34</v>
      </c>
      <c r="L39" s="5">
        <v>25</v>
      </c>
      <c r="M39" s="5">
        <v>6.3</v>
      </c>
      <c r="N39" s="5">
        <v>17</v>
      </c>
      <c r="O39" s="5">
        <v>23</v>
      </c>
      <c r="P39" s="5">
        <v>51</v>
      </c>
      <c r="Q39" s="5">
        <v>19</v>
      </c>
      <c r="R39" s="5">
        <v>35</v>
      </c>
      <c r="S39" s="5">
        <v>42</v>
      </c>
      <c r="T39" s="5">
        <v>23</v>
      </c>
    </row>
    <row r="40" spans="1:21" x14ac:dyDescent="0.2">
      <c r="A40">
        <v>2012</v>
      </c>
      <c r="B40">
        <v>7.6</v>
      </c>
      <c r="C40">
        <v>17</v>
      </c>
      <c r="D40" s="5">
        <v>11.5</v>
      </c>
      <c r="E40" s="5">
        <v>14</v>
      </c>
      <c r="F40" s="5">
        <v>13</v>
      </c>
      <c r="G40" s="5">
        <v>160</v>
      </c>
      <c r="H40" s="5">
        <v>23</v>
      </c>
      <c r="I40" s="5">
        <v>9.3000000000000007</v>
      </c>
      <c r="J40" s="5">
        <v>20</v>
      </c>
      <c r="K40" s="5">
        <v>13</v>
      </c>
      <c r="L40" s="5">
        <v>19</v>
      </c>
      <c r="M40" s="5">
        <v>16</v>
      </c>
      <c r="N40" s="5">
        <v>8.1</v>
      </c>
      <c r="O40" s="5">
        <v>10.199999999999999</v>
      </c>
      <c r="P40" s="5">
        <v>42</v>
      </c>
      <c r="Q40" s="5">
        <v>29</v>
      </c>
      <c r="R40" s="5">
        <v>19</v>
      </c>
      <c r="S40" s="5">
        <v>27</v>
      </c>
      <c r="T40" s="5">
        <v>13</v>
      </c>
    </row>
    <row r="41" spans="1:21" x14ac:dyDescent="0.2">
      <c r="A41">
        <v>2013</v>
      </c>
      <c r="B41">
        <v>12</v>
      </c>
      <c r="C41">
        <v>33</v>
      </c>
      <c r="D41" s="5">
        <v>9.6</v>
      </c>
      <c r="E41" s="5">
        <v>7.9</v>
      </c>
      <c r="F41" s="5">
        <v>45</v>
      </c>
      <c r="H41" s="5">
        <v>40</v>
      </c>
      <c r="I41" s="5">
        <v>24</v>
      </c>
      <c r="J41" s="5">
        <v>17</v>
      </c>
      <c r="K41" s="5">
        <v>34</v>
      </c>
      <c r="L41" s="5">
        <v>11.4</v>
      </c>
      <c r="M41" s="5">
        <v>5</v>
      </c>
      <c r="N41" s="5">
        <v>22</v>
      </c>
      <c r="O41" s="5">
        <v>18</v>
      </c>
      <c r="P41" s="5">
        <v>68</v>
      </c>
      <c r="Q41" s="5">
        <v>29</v>
      </c>
      <c r="R41" s="5">
        <v>40</v>
      </c>
      <c r="S41" s="5">
        <v>24</v>
      </c>
      <c r="T41" s="5">
        <v>20</v>
      </c>
    </row>
    <row r="44" spans="1:21" x14ac:dyDescent="0.2">
      <c r="A44" t="s">
        <v>12</v>
      </c>
      <c r="B44" s="1" t="s">
        <v>0</v>
      </c>
      <c r="C44" s="2" t="s">
        <v>1</v>
      </c>
      <c r="D44" s="1" t="s">
        <v>2</v>
      </c>
      <c r="E44" s="1"/>
      <c r="F44" s="2" t="s">
        <v>3</v>
      </c>
      <c r="G44" s="2"/>
      <c r="H44" s="2"/>
      <c r="I44" s="1" t="s">
        <v>4</v>
      </c>
      <c r="J44" s="3" t="s">
        <v>5</v>
      </c>
      <c r="K44" s="1" t="s">
        <v>6</v>
      </c>
      <c r="L44" s="3" t="s">
        <v>7</v>
      </c>
      <c r="M44" s="1" t="s">
        <v>8</v>
      </c>
      <c r="N44" s="1"/>
      <c r="O44" s="1"/>
      <c r="P44" s="3" t="s">
        <v>9</v>
      </c>
      <c r="Q44" s="3"/>
      <c r="R44" s="3"/>
      <c r="S44" s="1" t="s">
        <v>10</v>
      </c>
      <c r="T44" s="3" t="s">
        <v>11</v>
      </c>
    </row>
    <row r="45" spans="1:21" x14ac:dyDescent="0.2">
      <c r="A45">
        <v>1975</v>
      </c>
      <c r="B45" s="7"/>
      <c r="C45" s="7"/>
      <c r="D45" s="7"/>
      <c r="E45" s="4"/>
      <c r="F45" s="7"/>
      <c r="G45" s="4"/>
      <c r="H45" s="4"/>
      <c r="I45" s="5">
        <f t="shared" ref="I45:K60" si="0">AVERAGE(I3)</f>
        <v>18.799999</v>
      </c>
      <c r="J45" s="7"/>
      <c r="K45" s="7">
        <f t="shared" ref="K45:K53" si="1">AVERAGE(K3)</f>
        <v>34.700001</v>
      </c>
      <c r="L45" s="7"/>
      <c r="M45" s="7"/>
      <c r="N45" s="4"/>
      <c r="O45" s="4"/>
      <c r="P45" s="7"/>
      <c r="Q45" s="4"/>
      <c r="R45" s="4"/>
      <c r="S45" s="7"/>
      <c r="T45" s="7">
        <f t="shared" ref="T45:T53" si="2">AVERAGE(T3)</f>
        <v>17.899999999999999</v>
      </c>
      <c r="U45" s="4"/>
    </row>
    <row r="46" spans="1:21" x14ac:dyDescent="0.2">
      <c r="A46">
        <v>1976</v>
      </c>
      <c r="B46" s="7"/>
      <c r="C46" s="7"/>
      <c r="D46" s="7">
        <f t="shared" ref="D46:D83" si="3">AVERAGE(D4:E4)</f>
        <v>190.199997</v>
      </c>
      <c r="E46" s="4"/>
      <c r="F46" s="7"/>
      <c r="G46" s="4"/>
      <c r="H46" s="4"/>
      <c r="I46" s="5">
        <f t="shared" si="0"/>
        <v>75.599997999999999</v>
      </c>
      <c r="J46" s="7">
        <f t="shared" si="0"/>
        <v>33</v>
      </c>
      <c r="K46" s="7">
        <f t="shared" si="1"/>
        <v>21.9</v>
      </c>
      <c r="L46" s="7"/>
      <c r="M46" s="7"/>
      <c r="N46" s="4"/>
      <c r="O46" s="4"/>
      <c r="P46" s="7">
        <f t="shared" ref="P46:P83" si="4">AVERAGE(P4:R4)</f>
        <v>34.499999000000003</v>
      </c>
      <c r="Q46" s="4"/>
      <c r="R46" s="4"/>
      <c r="S46" s="7"/>
      <c r="T46" s="7">
        <f t="shared" si="2"/>
        <v>31.700001</v>
      </c>
      <c r="U46" s="4"/>
    </row>
    <row r="47" spans="1:21" x14ac:dyDescent="0.2">
      <c r="A47">
        <v>1977</v>
      </c>
      <c r="B47" s="7"/>
      <c r="C47" s="7"/>
      <c r="D47" s="7">
        <f t="shared" si="3"/>
        <v>26.5</v>
      </c>
      <c r="E47" s="4"/>
      <c r="F47" s="7"/>
      <c r="G47" s="4"/>
      <c r="H47" s="4"/>
      <c r="I47" s="5">
        <f t="shared" si="0"/>
        <v>21.4</v>
      </c>
      <c r="J47" s="7">
        <f t="shared" si="0"/>
        <v>31.1</v>
      </c>
      <c r="K47" s="7">
        <f t="shared" si="1"/>
        <v>23.700001</v>
      </c>
      <c r="L47" s="7"/>
      <c r="M47" s="7"/>
      <c r="N47" s="4"/>
      <c r="O47" s="4"/>
      <c r="P47" s="7">
        <f t="shared" si="4"/>
        <v>14.35</v>
      </c>
      <c r="Q47" s="4"/>
      <c r="R47" s="4"/>
      <c r="S47" s="7"/>
      <c r="T47" s="7">
        <f t="shared" si="2"/>
        <v>22</v>
      </c>
      <c r="U47" s="4"/>
    </row>
    <row r="48" spans="1:21" x14ac:dyDescent="0.2">
      <c r="A48">
        <v>1978</v>
      </c>
      <c r="B48" s="7"/>
      <c r="C48" s="7">
        <f t="shared" ref="C48:C51" si="5">AVERAGE(C6)</f>
        <v>34.200000000000003</v>
      </c>
      <c r="D48" s="7">
        <f t="shared" si="3"/>
        <v>22</v>
      </c>
      <c r="E48" s="4"/>
      <c r="F48" s="7">
        <f t="shared" ref="F48:F83" si="6">AVERAGE(F6:H6)</f>
        <v>42.233332999999995</v>
      </c>
      <c r="G48" s="4"/>
      <c r="H48" s="4"/>
      <c r="I48" s="5">
        <f t="shared" si="0"/>
        <v>38.200001</v>
      </c>
      <c r="J48" s="7">
        <f t="shared" si="0"/>
        <v>32</v>
      </c>
      <c r="K48" s="7">
        <f t="shared" si="1"/>
        <v>64.599997999999999</v>
      </c>
      <c r="L48" s="7"/>
      <c r="M48" s="7">
        <f t="shared" ref="M48:M83" si="7">AVERAGE(M6:O6)</f>
        <v>36.866666666666667</v>
      </c>
      <c r="N48" s="4"/>
      <c r="O48" s="4"/>
      <c r="P48" s="7">
        <f t="shared" si="4"/>
        <v>43.1999985</v>
      </c>
      <c r="Q48" s="4"/>
      <c r="R48" s="4"/>
      <c r="S48" s="7"/>
      <c r="T48" s="7">
        <f t="shared" si="2"/>
        <v>23.200001</v>
      </c>
      <c r="U48" s="4"/>
    </row>
    <row r="49" spans="1:21" x14ac:dyDescent="0.2">
      <c r="A49">
        <v>1979</v>
      </c>
      <c r="B49" s="7"/>
      <c r="C49" s="7">
        <f t="shared" si="5"/>
        <v>25.4</v>
      </c>
      <c r="D49" s="7">
        <f t="shared" si="3"/>
        <v>43.599997999999999</v>
      </c>
      <c r="E49" s="4"/>
      <c r="F49" s="7">
        <f t="shared" si="6"/>
        <v>59.900000333333331</v>
      </c>
      <c r="G49" s="4"/>
      <c r="H49" s="4"/>
      <c r="I49" s="5">
        <f t="shared" si="0"/>
        <v>149</v>
      </c>
      <c r="J49" s="7">
        <f t="shared" si="0"/>
        <v>61.200001</v>
      </c>
      <c r="K49" s="7">
        <f t="shared" si="1"/>
        <v>36.299999</v>
      </c>
      <c r="L49" s="7"/>
      <c r="M49" s="7">
        <f t="shared" si="7"/>
        <v>20.6</v>
      </c>
      <c r="N49" s="4"/>
      <c r="O49" s="4"/>
      <c r="P49" s="7">
        <f t="shared" si="4"/>
        <v>34.900002000000001</v>
      </c>
      <c r="Q49" s="4"/>
      <c r="R49" s="4"/>
      <c r="S49" s="7"/>
      <c r="T49" s="7">
        <f t="shared" si="2"/>
        <v>45.400002000000001</v>
      </c>
      <c r="U49" s="4"/>
    </row>
    <row r="50" spans="1:21" x14ac:dyDescent="0.2">
      <c r="A50">
        <v>1980</v>
      </c>
      <c r="B50" s="7"/>
      <c r="C50" s="7">
        <f t="shared" si="5"/>
        <v>19.2</v>
      </c>
      <c r="D50" s="7">
        <f t="shared" si="3"/>
        <v>13.2</v>
      </c>
      <c r="E50" s="4"/>
      <c r="F50" s="7">
        <f t="shared" si="6"/>
        <v>22.933333333333334</v>
      </c>
      <c r="G50" s="4"/>
      <c r="H50" s="4"/>
      <c r="I50" s="5">
        <f t="shared" si="0"/>
        <v>27.6</v>
      </c>
      <c r="J50" s="7">
        <f t="shared" si="0"/>
        <v>32.200001</v>
      </c>
      <c r="K50" s="7">
        <f t="shared" si="1"/>
        <v>57.200001</v>
      </c>
      <c r="L50" s="7"/>
      <c r="M50" s="7">
        <f t="shared" si="7"/>
        <v>22.8</v>
      </c>
      <c r="N50" s="4"/>
      <c r="O50" s="4"/>
      <c r="P50" s="7">
        <f t="shared" si="4"/>
        <v>24.299999</v>
      </c>
      <c r="Q50" s="4"/>
      <c r="R50" s="4"/>
      <c r="S50" s="7"/>
      <c r="T50" s="7">
        <f t="shared" si="2"/>
        <v>32.400002000000001</v>
      </c>
      <c r="U50" s="4"/>
    </row>
    <row r="51" spans="1:21" x14ac:dyDescent="0.2">
      <c r="A51">
        <v>1981</v>
      </c>
      <c r="B51" s="7"/>
      <c r="C51" s="7">
        <f t="shared" si="5"/>
        <v>30.5</v>
      </c>
      <c r="D51" s="7">
        <f t="shared" si="3"/>
        <v>44.200001</v>
      </c>
      <c r="E51" s="4"/>
      <c r="F51" s="7">
        <f t="shared" si="6"/>
        <v>75</v>
      </c>
      <c r="G51" s="4"/>
      <c r="H51" s="4"/>
      <c r="I51" s="5">
        <f t="shared" si="0"/>
        <v>26.799999</v>
      </c>
      <c r="J51" s="7">
        <f t="shared" si="0"/>
        <v>54.200001</v>
      </c>
      <c r="K51" s="7">
        <f t="shared" si="1"/>
        <v>32.799999</v>
      </c>
      <c r="L51" s="7"/>
      <c r="M51" s="7">
        <f t="shared" si="7"/>
        <v>9.3333333333333339</v>
      </c>
      <c r="N51" s="4"/>
      <c r="O51" s="4"/>
      <c r="P51" s="7">
        <f t="shared" si="4"/>
        <v>36.700001</v>
      </c>
      <c r="Q51" s="4"/>
      <c r="R51" s="4"/>
      <c r="S51" s="7"/>
      <c r="T51" s="7">
        <f t="shared" si="2"/>
        <v>27.5</v>
      </c>
      <c r="U51" s="4"/>
    </row>
    <row r="52" spans="1:21" x14ac:dyDescent="0.2">
      <c r="A52">
        <v>1982</v>
      </c>
      <c r="B52" s="7">
        <f t="shared" ref="B52:C67" si="8">AVERAGE(B10)</f>
        <v>11.5</v>
      </c>
      <c r="C52" s="7">
        <f t="shared" si="8"/>
        <v>12</v>
      </c>
      <c r="D52" s="7">
        <f t="shared" si="3"/>
        <v>55.900002000000001</v>
      </c>
      <c r="E52" s="4"/>
      <c r="F52" s="7">
        <f t="shared" si="6"/>
        <v>36.099999666666669</v>
      </c>
      <c r="G52" s="4"/>
      <c r="H52" s="4"/>
      <c r="I52" s="5">
        <f t="shared" si="0"/>
        <v>35.5</v>
      </c>
      <c r="J52" s="7">
        <f t="shared" si="0"/>
        <v>24.5</v>
      </c>
      <c r="K52" s="7">
        <f t="shared" si="1"/>
        <v>49.299999</v>
      </c>
      <c r="L52" s="7"/>
      <c r="M52" s="7">
        <f t="shared" si="7"/>
        <v>13.333333333333334</v>
      </c>
      <c r="N52" s="4"/>
      <c r="O52" s="4"/>
      <c r="P52" s="7">
        <f t="shared" si="4"/>
        <v>20.633333333333333</v>
      </c>
      <c r="Q52" s="4"/>
      <c r="R52" s="4"/>
      <c r="S52" s="7"/>
      <c r="T52" s="7">
        <f t="shared" si="2"/>
        <v>31.1</v>
      </c>
      <c r="U52" s="4"/>
    </row>
    <row r="53" spans="1:21" x14ac:dyDescent="0.2">
      <c r="A53">
        <v>1983</v>
      </c>
      <c r="B53" s="7">
        <f t="shared" si="8"/>
        <v>7.3</v>
      </c>
      <c r="C53" s="7">
        <f t="shared" si="8"/>
        <v>67.900000000000006</v>
      </c>
      <c r="D53" s="7">
        <f t="shared" si="3"/>
        <v>24</v>
      </c>
      <c r="E53" s="4"/>
      <c r="F53" s="7">
        <f t="shared" si="6"/>
        <v>45.199999999999996</v>
      </c>
      <c r="G53" s="4"/>
      <c r="H53" s="4"/>
      <c r="I53" s="5">
        <f t="shared" si="0"/>
        <v>41</v>
      </c>
      <c r="J53" s="7">
        <f t="shared" si="0"/>
        <v>48.299999</v>
      </c>
      <c r="K53" s="7">
        <f t="shared" si="1"/>
        <v>5.7</v>
      </c>
      <c r="L53" s="7"/>
      <c r="M53" s="7">
        <f t="shared" si="7"/>
        <v>16.033333333333331</v>
      </c>
      <c r="N53" s="4"/>
      <c r="O53" s="4"/>
      <c r="P53" s="7">
        <f t="shared" si="4"/>
        <v>44.099999666666669</v>
      </c>
      <c r="Q53" s="4"/>
      <c r="R53" s="4"/>
      <c r="S53" s="7"/>
      <c r="T53" s="7">
        <f t="shared" si="2"/>
        <v>4</v>
      </c>
      <c r="U53" s="4"/>
    </row>
    <row r="54" spans="1:21" x14ac:dyDescent="0.2">
      <c r="A54">
        <v>1984</v>
      </c>
      <c r="B54" s="7">
        <f t="shared" si="8"/>
        <v>13.1</v>
      </c>
      <c r="C54" s="7">
        <f t="shared" si="8"/>
        <v>87.4</v>
      </c>
      <c r="D54" s="7">
        <f t="shared" si="3"/>
        <v>176.800003</v>
      </c>
      <c r="E54" s="4"/>
      <c r="F54" s="7">
        <f t="shared" si="6"/>
        <v>24.966666666666669</v>
      </c>
      <c r="G54" s="4"/>
      <c r="H54" s="4"/>
      <c r="I54" s="5">
        <f t="shared" si="0"/>
        <v>38.099997999999999</v>
      </c>
      <c r="J54" s="7">
        <f t="shared" si="0"/>
        <v>37.299999</v>
      </c>
      <c r="K54" s="7"/>
      <c r="L54" s="7"/>
      <c r="M54" s="7">
        <f t="shared" si="7"/>
        <v>37.466666666666669</v>
      </c>
      <c r="N54" s="4"/>
      <c r="O54" s="4"/>
      <c r="P54" s="7">
        <f t="shared" si="4"/>
        <v>18.866667000000003</v>
      </c>
      <c r="Q54" s="4"/>
      <c r="R54" s="4"/>
      <c r="S54" s="7"/>
      <c r="T54" s="7"/>
      <c r="U54" s="4"/>
    </row>
    <row r="55" spans="1:21" x14ac:dyDescent="0.2">
      <c r="A55">
        <v>1985</v>
      </c>
      <c r="B55" s="7">
        <f t="shared" si="8"/>
        <v>19</v>
      </c>
      <c r="C55" s="7">
        <f t="shared" si="8"/>
        <v>128.19999999999999</v>
      </c>
      <c r="D55" s="7">
        <f t="shared" si="3"/>
        <v>70.099997999999999</v>
      </c>
      <c r="E55" s="4"/>
      <c r="F55" s="7">
        <f t="shared" si="6"/>
        <v>56.70000000000001</v>
      </c>
      <c r="G55" s="4"/>
      <c r="H55" s="4"/>
      <c r="I55" s="5">
        <f t="shared" si="0"/>
        <v>50.799999</v>
      </c>
      <c r="J55" s="7">
        <f t="shared" si="0"/>
        <v>19.799999</v>
      </c>
      <c r="K55" s="7"/>
      <c r="L55" s="7"/>
      <c r="M55" s="7">
        <f t="shared" si="7"/>
        <v>22.533333333333331</v>
      </c>
      <c r="N55" s="4"/>
      <c r="O55" s="4"/>
      <c r="P55" s="7">
        <f t="shared" si="4"/>
        <v>23.56666633333333</v>
      </c>
      <c r="Q55" s="4"/>
      <c r="R55" s="4"/>
      <c r="S55" s="7"/>
      <c r="T55" s="7"/>
      <c r="U55" s="4"/>
    </row>
    <row r="56" spans="1:21" x14ac:dyDescent="0.2">
      <c r="A56">
        <v>1986</v>
      </c>
      <c r="B56" s="7">
        <f t="shared" si="8"/>
        <v>7.7</v>
      </c>
      <c r="C56" s="7">
        <f t="shared" si="8"/>
        <v>14.3</v>
      </c>
      <c r="D56" s="7">
        <f t="shared" si="3"/>
        <v>15.8</v>
      </c>
      <c r="E56" s="4"/>
      <c r="F56" s="7">
        <f t="shared" si="6"/>
        <v>29.200001</v>
      </c>
      <c r="G56" s="4"/>
      <c r="H56" s="4"/>
      <c r="I56" s="5">
        <f t="shared" si="0"/>
        <v>31.799999</v>
      </c>
      <c r="J56" s="7">
        <f t="shared" si="0"/>
        <v>38.799999</v>
      </c>
      <c r="K56" s="7"/>
      <c r="L56" s="7"/>
      <c r="M56" s="7">
        <f t="shared" si="7"/>
        <v>22.233333333333334</v>
      </c>
      <c r="N56" s="4"/>
      <c r="O56" s="4"/>
      <c r="P56" s="7">
        <f t="shared" si="4"/>
        <v>47.800000666666669</v>
      </c>
      <c r="Q56" s="4"/>
      <c r="R56" s="4"/>
      <c r="S56" s="7"/>
      <c r="T56" s="7"/>
      <c r="U56" s="4"/>
    </row>
    <row r="57" spans="1:21" x14ac:dyDescent="0.2">
      <c r="A57">
        <v>1987</v>
      </c>
      <c r="B57" s="7">
        <f t="shared" si="8"/>
        <v>25.7</v>
      </c>
      <c r="C57" s="7">
        <f t="shared" si="8"/>
        <v>15.7</v>
      </c>
      <c r="D57" s="7">
        <f t="shared" si="3"/>
        <v>14.4</v>
      </c>
      <c r="E57" s="4"/>
      <c r="F57" s="7">
        <f t="shared" si="6"/>
        <v>54.800000666666669</v>
      </c>
      <c r="G57" s="4"/>
      <c r="H57" s="4"/>
      <c r="I57" s="5">
        <f t="shared" si="0"/>
        <v>43.099997999999999</v>
      </c>
      <c r="J57" s="7">
        <f t="shared" si="0"/>
        <v>28.799999</v>
      </c>
      <c r="K57" s="7"/>
      <c r="L57" s="7"/>
      <c r="M57" s="7">
        <f t="shared" si="7"/>
        <v>28.566666666666666</v>
      </c>
      <c r="N57" s="4"/>
      <c r="O57" s="4"/>
      <c r="P57" s="7">
        <f t="shared" si="4"/>
        <v>35.699999999999996</v>
      </c>
      <c r="Q57" s="4"/>
      <c r="R57" s="4"/>
      <c r="S57" s="7"/>
      <c r="T57" s="7"/>
      <c r="U57" s="4"/>
    </row>
    <row r="58" spans="1:21" x14ac:dyDescent="0.2">
      <c r="A58">
        <v>1988</v>
      </c>
      <c r="B58" s="7">
        <f t="shared" si="8"/>
        <v>14.5</v>
      </c>
      <c r="C58" s="7">
        <f t="shared" si="8"/>
        <v>11.6</v>
      </c>
      <c r="D58" s="7">
        <f t="shared" si="3"/>
        <v>7.85</v>
      </c>
      <c r="E58" s="4"/>
      <c r="F58" s="7">
        <f t="shared" si="6"/>
        <v>18.233333666666667</v>
      </c>
      <c r="G58" s="4"/>
      <c r="H58" s="4"/>
      <c r="I58" s="5"/>
      <c r="J58" s="7">
        <f t="shared" si="0"/>
        <v>23.299999</v>
      </c>
      <c r="K58" s="7">
        <f t="shared" si="0"/>
        <v>38.5</v>
      </c>
      <c r="L58" s="7"/>
      <c r="M58" s="7">
        <f t="shared" si="7"/>
        <v>21.266666666666666</v>
      </c>
      <c r="N58" s="4"/>
      <c r="O58" s="4"/>
      <c r="P58" s="7">
        <f t="shared" si="4"/>
        <v>24.89999933333333</v>
      </c>
      <c r="Q58" s="4"/>
      <c r="R58" s="4"/>
      <c r="S58" s="7"/>
      <c r="T58" s="7">
        <f t="shared" ref="T58:T76" si="9">AVERAGE(T16)</f>
        <v>18.700001</v>
      </c>
      <c r="U58" s="4"/>
    </row>
    <row r="59" spans="1:21" x14ac:dyDescent="0.2">
      <c r="A59">
        <v>1989</v>
      </c>
      <c r="B59" s="7">
        <f t="shared" si="8"/>
        <v>5.6</v>
      </c>
      <c r="C59" s="7">
        <f t="shared" si="8"/>
        <v>10.5</v>
      </c>
      <c r="D59" s="7">
        <f t="shared" si="3"/>
        <v>10.149999999999999</v>
      </c>
      <c r="E59" s="4"/>
      <c r="F59" s="7">
        <f t="shared" si="6"/>
        <v>22.06666633333333</v>
      </c>
      <c r="G59" s="4"/>
      <c r="H59" s="4"/>
      <c r="I59" s="5"/>
      <c r="J59" s="7">
        <f t="shared" si="0"/>
        <v>14.9</v>
      </c>
      <c r="K59" s="7">
        <f t="shared" si="0"/>
        <v>23.700001</v>
      </c>
      <c r="L59" s="7"/>
      <c r="M59" s="7">
        <f t="shared" si="7"/>
        <v>20.466666666666665</v>
      </c>
      <c r="N59" s="4"/>
      <c r="O59" s="4"/>
      <c r="P59" s="7">
        <f t="shared" si="4"/>
        <v>25.433334000000002</v>
      </c>
      <c r="Q59" s="4"/>
      <c r="R59" s="4"/>
      <c r="S59" s="7"/>
      <c r="T59" s="7">
        <f t="shared" si="9"/>
        <v>45.400002000000001</v>
      </c>
      <c r="U59" s="4"/>
    </row>
    <row r="60" spans="1:21" x14ac:dyDescent="0.2">
      <c r="A60">
        <v>1990</v>
      </c>
      <c r="B60" s="7">
        <f t="shared" si="8"/>
        <v>5.7</v>
      </c>
      <c r="C60" s="7">
        <f t="shared" si="8"/>
        <v>43.6</v>
      </c>
      <c r="D60" s="7">
        <f t="shared" si="3"/>
        <v>24.75</v>
      </c>
      <c r="E60" s="5"/>
      <c r="F60" s="7">
        <f t="shared" si="6"/>
        <v>36.833331999999999</v>
      </c>
      <c r="G60" s="4"/>
      <c r="H60" s="4"/>
      <c r="I60" s="5"/>
      <c r="J60" s="7">
        <f t="shared" si="0"/>
        <v>21.299999</v>
      </c>
      <c r="K60" s="7">
        <f t="shared" si="0"/>
        <v>13.4</v>
      </c>
      <c r="L60" s="7"/>
      <c r="M60" s="7">
        <f t="shared" si="7"/>
        <v>14.986666666666666</v>
      </c>
      <c r="N60" s="4"/>
      <c r="O60" s="4"/>
      <c r="P60" s="7">
        <f t="shared" si="4"/>
        <v>39.166666666666664</v>
      </c>
      <c r="Q60" s="4"/>
      <c r="R60" s="4"/>
      <c r="S60" s="7"/>
      <c r="T60" s="7">
        <f t="shared" si="9"/>
        <v>25.9</v>
      </c>
    </row>
    <row r="61" spans="1:21" x14ac:dyDescent="0.2">
      <c r="A61">
        <v>1991</v>
      </c>
      <c r="B61" s="7">
        <f t="shared" si="8"/>
        <v>30.8</v>
      </c>
      <c r="C61" s="7">
        <f t="shared" si="8"/>
        <v>133.4</v>
      </c>
      <c r="D61" s="7">
        <f t="shared" si="3"/>
        <v>36.300000499999996</v>
      </c>
      <c r="E61" s="5"/>
      <c r="F61" s="7">
        <f t="shared" si="6"/>
        <v>32.433332999999998</v>
      </c>
      <c r="G61" s="4"/>
      <c r="H61" s="4"/>
      <c r="I61" s="5">
        <f t="shared" ref="I61:K76" si="10">AVERAGE(I19)</f>
        <v>33.200001</v>
      </c>
      <c r="J61" s="7">
        <f t="shared" si="10"/>
        <v>14.9</v>
      </c>
      <c r="K61" s="7">
        <f t="shared" si="10"/>
        <v>59.700001</v>
      </c>
      <c r="L61" s="7"/>
      <c r="M61" s="7">
        <f t="shared" si="7"/>
        <v>16.633333333333336</v>
      </c>
      <c r="N61" s="4"/>
      <c r="O61" s="4"/>
      <c r="P61" s="7">
        <f t="shared" si="4"/>
        <v>33.366666666666667</v>
      </c>
      <c r="Q61" s="4"/>
      <c r="R61" s="4"/>
      <c r="S61" s="7"/>
      <c r="T61" s="7">
        <f t="shared" si="9"/>
        <v>40.099997999999999</v>
      </c>
    </row>
    <row r="62" spans="1:21" x14ac:dyDescent="0.2">
      <c r="A62">
        <v>1992</v>
      </c>
      <c r="B62" s="7">
        <f t="shared" si="8"/>
        <v>12.9</v>
      </c>
      <c r="C62" s="7">
        <f t="shared" si="8"/>
        <v>21.4</v>
      </c>
      <c r="D62" s="7">
        <f t="shared" si="3"/>
        <v>15.350000000000001</v>
      </c>
      <c r="E62" s="5"/>
      <c r="F62" s="7">
        <f t="shared" si="6"/>
        <v>24.233332666666666</v>
      </c>
      <c r="G62" s="4"/>
      <c r="H62" s="4"/>
      <c r="I62" s="5">
        <f t="shared" si="10"/>
        <v>20.9</v>
      </c>
      <c r="J62" s="7">
        <f t="shared" si="10"/>
        <v>12.5</v>
      </c>
      <c r="K62" s="7">
        <f t="shared" si="10"/>
        <v>22.5</v>
      </c>
      <c r="L62" s="7"/>
      <c r="M62" s="7">
        <f t="shared" si="7"/>
        <v>12.1</v>
      </c>
      <c r="N62" s="4"/>
      <c r="O62" s="4"/>
      <c r="P62" s="7">
        <f t="shared" si="4"/>
        <v>29.166666666666668</v>
      </c>
      <c r="Q62" s="4"/>
      <c r="R62" s="4"/>
      <c r="S62" s="7"/>
      <c r="T62" s="7">
        <f t="shared" si="9"/>
        <v>21.9</v>
      </c>
    </row>
    <row r="63" spans="1:21" x14ac:dyDescent="0.2">
      <c r="A63">
        <v>1993</v>
      </c>
      <c r="B63" s="7">
        <f t="shared" si="8"/>
        <v>11.3</v>
      </c>
      <c r="C63" s="7">
        <f t="shared" si="8"/>
        <v>60.1</v>
      </c>
      <c r="D63" s="7">
        <f t="shared" si="3"/>
        <v>60.049999</v>
      </c>
      <c r="E63" s="5"/>
      <c r="F63" s="7">
        <f t="shared" si="6"/>
        <v>43.533334333333336</v>
      </c>
      <c r="G63" s="4"/>
      <c r="H63" s="4"/>
      <c r="I63" s="5">
        <f t="shared" si="10"/>
        <v>34.299999</v>
      </c>
      <c r="J63" s="7">
        <f t="shared" si="10"/>
        <v>33.700001</v>
      </c>
      <c r="K63" s="7">
        <f t="shared" si="10"/>
        <v>13.6</v>
      </c>
      <c r="L63" s="7"/>
      <c r="M63" s="7">
        <f t="shared" si="7"/>
        <v>20.333333333333332</v>
      </c>
      <c r="N63" s="4"/>
      <c r="O63" s="4"/>
      <c r="P63" s="7">
        <f t="shared" si="4"/>
        <v>47.700001000000007</v>
      </c>
      <c r="Q63" s="4"/>
      <c r="R63" s="4"/>
      <c r="S63" s="7"/>
      <c r="T63" s="7">
        <f t="shared" si="9"/>
        <v>51.599997999999999</v>
      </c>
    </row>
    <row r="64" spans="1:21" x14ac:dyDescent="0.2">
      <c r="A64">
        <v>1994</v>
      </c>
      <c r="B64" s="7">
        <f t="shared" si="8"/>
        <v>31</v>
      </c>
      <c r="C64" s="7">
        <f t="shared" si="8"/>
        <v>12.3</v>
      </c>
      <c r="D64" s="7">
        <f t="shared" si="3"/>
        <v>39.1999985</v>
      </c>
      <c r="E64" s="5"/>
      <c r="F64" s="7">
        <f t="shared" si="6"/>
        <v>32.833333333333336</v>
      </c>
      <c r="G64" s="4"/>
      <c r="H64" s="4"/>
      <c r="I64" s="5">
        <f t="shared" si="10"/>
        <v>44</v>
      </c>
      <c r="J64" s="7">
        <f t="shared" si="10"/>
        <v>23.799999</v>
      </c>
      <c r="K64" s="7">
        <f t="shared" si="10"/>
        <v>25.9</v>
      </c>
      <c r="L64" s="7"/>
      <c r="M64" s="7">
        <f t="shared" si="7"/>
        <v>27.7</v>
      </c>
      <c r="N64" s="4"/>
      <c r="O64" s="4"/>
      <c r="P64" s="7">
        <f t="shared" si="4"/>
        <v>45.433333000000005</v>
      </c>
      <c r="Q64" s="4"/>
      <c r="R64" s="4"/>
      <c r="S64" s="7"/>
      <c r="T64" s="7">
        <f t="shared" si="9"/>
        <v>30.700001</v>
      </c>
    </row>
    <row r="65" spans="1:20" x14ac:dyDescent="0.2">
      <c r="A65">
        <v>1995</v>
      </c>
      <c r="B65" s="7">
        <f t="shared" si="8"/>
        <v>16.600000000000001</v>
      </c>
      <c r="C65" s="7">
        <f t="shared" si="8"/>
        <v>28</v>
      </c>
      <c r="D65" s="7">
        <f t="shared" si="3"/>
        <v>30.55</v>
      </c>
      <c r="E65" s="5"/>
      <c r="F65" s="7">
        <f t="shared" si="6"/>
        <v>35.333333333333336</v>
      </c>
      <c r="G65" s="4"/>
      <c r="H65" s="4"/>
      <c r="I65" s="5">
        <f t="shared" si="10"/>
        <v>62.299999</v>
      </c>
      <c r="J65" s="7">
        <f t="shared" si="10"/>
        <v>31.4</v>
      </c>
      <c r="K65" s="7">
        <f t="shared" si="10"/>
        <v>92.199996999999996</v>
      </c>
      <c r="L65" s="7"/>
      <c r="M65" s="7">
        <f t="shared" si="7"/>
        <v>20.333333333333332</v>
      </c>
      <c r="N65" s="4"/>
      <c r="O65" s="4"/>
      <c r="P65" s="7">
        <f t="shared" si="4"/>
        <v>30.233333666666667</v>
      </c>
      <c r="Q65" s="4"/>
      <c r="R65" s="4"/>
      <c r="S65" s="7"/>
      <c r="T65" s="7">
        <f t="shared" si="9"/>
        <v>42.099997999999999</v>
      </c>
    </row>
    <row r="66" spans="1:20" x14ac:dyDescent="0.2">
      <c r="A66">
        <v>1996</v>
      </c>
      <c r="B66" s="7">
        <f t="shared" si="8"/>
        <v>33.4</v>
      </c>
      <c r="C66" s="7">
        <f t="shared" si="8"/>
        <v>19</v>
      </c>
      <c r="D66" s="7">
        <f t="shared" si="3"/>
        <v>97.700001499999999</v>
      </c>
      <c r="E66" s="5"/>
      <c r="F66" s="7">
        <f t="shared" si="6"/>
        <v>47.033334333333336</v>
      </c>
      <c r="G66" s="4"/>
      <c r="H66" s="4"/>
      <c r="I66" s="5">
        <f t="shared" si="10"/>
        <v>20.200001</v>
      </c>
      <c r="J66" s="7">
        <f t="shared" si="10"/>
        <v>70.199996999999996</v>
      </c>
      <c r="K66" s="7">
        <f t="shared" si="10"/>
        <v>38.900002000000001</v>
      </c>
      <c r="L66" s="7"/>
      <c r="M66" s="7">
        <f t="shared" si="7"/>
        <v>18.133333333333336</v>
      </c>
      <c r="N66" s="4"/>
      <c r="O66" s="4"/>
      <c r="P66" s="7">
        <f t="shared" si="4"/>
        <v>44.826668333333338</v>
      </c>
      <c r="Q66" s="4"/>
      <c r="R66" s="4"/>
      <c r="S66" s="7"/>
      <c r="T66" s="7">
        <f t="shared" si="9"/>
        <v>27.4</v>
      </c>
    </row>
    <row r="67" spans="1:20" x14ac:dyDescent="0.2">
      <c r="A67">
        <v>1997</v>
      </c>
      <c r="B67" s="7">
        <f t="shared" si="8"/>
        <v>68</v>
      </c>
      <c r="C67" s="7">
        <f t="shared" si="8"/>
        <v>36.56</v>
      </c>
      <c r="D67" s="7">
        <f t="shared" si="3"/>
        <v>15.399999999999999</v>
      </c>
      <c r="E67" s="5"/>
      <c r="F67" s="7">
        <f t="shared" si="6"/>
        <v>30.433333000000001</v>
      </c>
      <c r="G67" s="4"/>
      <c r="H67" s="4"/>
      <c r="I67" s="5">
        <f t="shared" si="10"/>
        <v>18.239999999999998</v>
      </c>
      <c r="J67" s="7">
        <f t="shared" si="10"/>
        <v>18</v>
      </c>
      <c r="K67" s="7">
        <f t="shared" si="10"/>
        <v>46.099997999999999</v>
      </c>
      <c r="L67" s="7"/>
      <c r="M67" s="7">
        <f t="shared" si="7"/>
        <v>28.733333333333334</v>
      </c>
      <c r="N67" s="4"/>
      <c r="O67" s="4"/>
      <c r="P67" s="7">
        <f t="shared" si="4"/>
        <v>26.006667333333336</v>
      </c>
      <c r="Q67" s="4"/>
      <c r="R67" s="4"/>
      <c r="S67" s="7"/>
      <c r="T67" s="7">
        <f t="shared" si="9"/>
        <v>36.900002000000001</v>
      </c>
    </row>
    <row r="68" spans="1:20" x14ac:dyDescent="0.2">
      <c r="A68">
        <v>1998</v>
      </c>
      <c r="B68" s="7">
        <f t="shared" ref="B68:C83" si="11">AVERAGE(B26)</f>
        <v>26.4</v>
      </c>
      <c r="C68" s="7">
        <f t="shared" si="11"/>
        <v>32.6</v>
      </c>
      <c r="D68" s="7">
        <f t="shared" si="3"/>
        <v>14.7</v>
      </c>
      <c r="E68" s="5"/>
      <c r="F68" s="7">
        <f t="shared" si="6"/>
        <v>15.200000333333334</v>
      </c>
      <c r="G68" s="4"/>
      <c r="H68" s="4"/>
      <c r="I68" s="5">
        <f t="shared" si="10"/>
        <v>19.600000000000001</v>
      </c>
      <c r="J68" s="7">
        <f t="shared" si="10"/>
        <v>32.400002000000001</v>
      </c>
      <c r="K68" s="7">
        <f t="shared" si="10"/>
        <v>74.400002000000001</v>
      </c>
      <c r="L68" s="7"/>
      <c r="M68" s="7">
        <f t="shared" si="7"/>
        <v>30.066666666666666</v>
      </c>
      <c r="N68" s="4"/>
      <c r="O68" s="4"/>
      <c r="P68" s="7">
        <f t="shared" si="4"/>
        <v>35.666665666666667</v>
      </c>
      <c r="Q68" s="4"/>
      <c r="R68" s="4"/>
      <c r="S68" s="7"/>
      <c r="T68" s="7">
        <f t="shared" si="9"/>
        <v>33.799999</v>
      </c>
    </row>
    <row r="69" spans="1:20" x14ac:dyDescent="0.2">
      <c r="A69">
        <v>1999</v>
      </c>
      <c r="B69" s="7">
        <f t="shared" si="11"/>
        <v>14.6</v>
      </c>
      <c r="C69" s="7">
        <f t="shared" si="11"/>
        <v>18.600000000000001</v>
      </c>
      <c r="D69" s="7">
        <f t="shared" si="3"/>
        <v>22.400000500000001</v>
      </c>
      <c r="E69" s="5"/>
      <c r="F69" s="7">
        <f t="shared" si="6"/>
        <v>21.666667</v>
      </c>
      <c r="G69" s="4"/>
      <c r="H69" s="4"/>
      <c r="I69" s="5">
        <f t="shared" si="10"/>
        <v>31.6</v>
      </c>
      <c r="J69" s="7">
        <f t="shared" si="10"/>
        <v>24</v>
      </c>
      <c r="K69" s="7">
        <f t="shared" si="10"/>
        <v>54.799999</v>
      </c>
      <c r="L69" s="7"/>
      <c r="M69" s="7">
        <f t="shared" si="7"/>
        <v>23.400000000000002</v>
      </c>
      <c r="N69" s="4"/>
      <c r="O69" s="4"/>
      <c r="P69" s="7">
        <f t="shared" si="4"/>
        <v>25.733332999999998</v>
      </c>
      <c r="Q69" s="4"/>
      <c r="R69" s="4"/>
      <c r="S69" s="7"/>
      <c r="T69" s="7">
        <f t="shared" si="9"/>
        <v>21.6</v>
      </c>
    </row>
    <row r="70" spans="1:20" x14ac:dyDescent="0.2">
      <c r="A70">
        <v>2000</v>
      </c>
      <c r="B70" s="7">
        <f t="shared" si="11"/>
        <v>15.8</v>
      </c>
      <c r="C70" s="7">
        <f t="shared" si="11"/>
        <v>16</v>
      </c>
      <c r="D70" s="7">
        <f t="shared" si="3"/>
        <v>18.7</v>
      </c>
      <c r="E70" s="5"/>
      <c r="F70" s="7">
        <f t="shared" si="6"/>
        <v>21.000000666666669</v>
      </c>
      <c r="G70" s="4"/>
      <c r="H70" s="4"/>
      <c r="I70" s="5">
        <f t="shared" si="10"/>
        <v>40.599997999999999</v>
      </c>
      <c r="J70" s="7">
        <f t="shared" si="10"/>
        <v>15.2</v>
      </c>
      <c r="K70" s="7">
        <f t="shared" si="10"/>
        <v>24.799999</v>
      </c>
      <c r="L70" s="7"/>
      <c r="M70" s="7">
        <f t="shared" si="7"/>
        <v>24.666666666666668</v>
      </c>
      <c r="N70" s="4"/>
      <c r="O70" s="4"/>
      <c r="P70" s="7">
        <f t="shared" si="4"/>
        <v>36.426666333333337</v>
      </c>
      <c r="Q70" s="4"/>
      <c r="R70" s="4"/>
      <c r="S70" s="7"/>
      <c r="T70" s="7">
        <f t="shared" si="9"/>
        <v>41.400002000000001</v>
      </c>
    </row>
    <row r="71" spans="1:20" x14ac:dyDescent="0.2">
      <c r="A71">
        <v>2001</v>
      </c>
      <c r="B71" s="7">
        <f t="shared" si="11"/>
        <v>18.600000000000001</v>
      </c>
      <c r="C71" s="7">
        <f t="shared" si="11"/>
        <v>27.8</v>
      </c>
      <c r="D71" s="7">
        <f t="shared" si="3"/>
        <v>17.700001</v>
      </c>
      <c r="E71" s="5"/>
      <c r="F71" s="7">
        <f t="shared" si="6"/>
        <v>47.933331666666668</v>
      </c>
      <c r="G71" s="4"/>
      <c r="H71" s="4"/>
      <c r="I71" s="5">
        <f t="shared" si="10"/>
        <v>21</v>
      </c>
      <c r="J71" s="7">
        <f t="shared" si="10"/>
        <v>31</v>
      </c>
      <c r="K71" s="7">
        <f t="shared" si="10"/>
        <v>37.200001</v>
      </c>
      <c r="L71" s="7"/>
      <c r="M71" s="7">
        <f t="shared" si="7"/>
        <v>25.866666666666664</v>
      </c>
      <c r="N71" s="4"/>
      <c r="O71" s="4"/>
      <c r="P71" s="7">
        <f t="shared" si="4"/>
        <v>35.200000333333328</v>
      </c>
      <c r="Q71" s="4"/>
      <c r="R71" s="4"/>
      <c r="S71" s="7"/>
      <c r="T71" s="7">
        <f t="shared" si="9"/>
        <v>55.799999</v>
      </c>
    </row>
    <row r="72" spans="1:20" x14ac:dyDescent="0.2">
      <c r="A72">
        <v>2002</v>
      </c>
      <c r="B72" s="7">
        <f t="shared" si="11"/>
        <v>39</v>
      </c>
      <c r="C72" s="7">
        <f t="shared" si="11"/>
        <v>33.200000000000003</v>
      </c>
      <c r="D72" s="7">
        <f t="shared" si="3"/>
        <v>14.5</v>
      </c>
      <c r="E72" s="5"/>
      <c r="F72" s="7">
        <f t="shared" si="6"/>
        <v>29.333333999999997</v>
      </c>
      <c r="G72" s="4"/>
      <c r="H72" s="4"/>
      <c r="I72" s="5">
        <f t="shared" si="10"/>
        <v>17.600000000000001</v>
      </c>
      <c r="J72" s="7">
        <f t="shared" si="10"/>
        <v>27</v>
      </c>
      <c r="K72" s="7">
        <f t="shared" si="10"/>
        <v>46.400002000000001</v>
      </c>
      <c r="L72" s="7"/>
      <c r="M72" s="7">
        <f t="shared" si="7"/>
        <v>15.540000000000001</v>
      </c>
      <c r="N72" s="4"/>
      <c r="O72" s="4"/>
      <c r="P72" s="7">
        <f t="shared" si="4"/>
        <v>26.266666666666666</v>
      </c>
      <c r="Q72" s="4"/>
      <c r="R72" s="4"/>
      <c r="S72" s="7"/>
      <c r="T72" s="7">
        <f t="shared" si="9"/>
        <v>28.799999</v>
      </c>
    </row>
    <row r="73" spans="1:20" x14ac:dyDescent="0.2">
      <c r="A73">
        <v>2003</v>
      </c>
      <c r="B73" s="7">
        <f t="shared" si="11"/>
        <v>33.200000000000003</v>
      </c>
      <c r="C73" s="7">
        <f t="shared" si="11"/>
        <v>137.19999999999999</v>
      </c>
      <c r="D73" s="7">
        <f t="shared" si="3"/>
        <v>13.3</v>
      </c>
      <c r="E73" s="5"/>
      <c r="F73" s="7">
        <f t="shared" si="6"/>
        <v>28.666666666666668</v>
      </c>
      <c r="G73" s="4"/>
      <c r="H73" s="4"/>
      <c r="I73" s="5">
        <f t="shared" si="10"/>
        <v>14.8</v>
      </c>
      <c r="J73" s="7">
        <f t="shared" si="10"/>
        <v>13</v>
      </c>
      <c r="K73" s="7">
        <f t="shared" si="10"/>
        <v>30.4</v>
      </c>
      <c r="L73" s="7"/>
      <c r="M73" s="7">
        <f t="shared" si="7"/>
        <v>23.533333333333331</v>
      </c>
      <c r="N73" s="4"/>
      <c r="O73" s="4"/>
      <c r="P73" s="7">
        <f t="shared" si="4"/>
        <v>28.253333666666666</v>
      </c>
      <c r="Q73" s="4"/>
      <c r="R73" s="4"/>
      <c r="S73" s="7"/>
      <c r="T73" s="7">
        <f t="shared" si="9"/>
        <v>38.799999</v>
      </c>
    </row>
    <row r="74" spans="1:20" x14ac:dyDescent="0.2">
      <c r="A74">
        <v>2004</v>
      </c>
      <c r="B74" s="7">
        <f t="shared" si="11"/>
        <v>11.6</v>
      </c>
      <c r="C74" s="7">
        <f t="shared" si="11"/>
        <v>32.200000000000003</v>
      </c>
      <c r="D74" s="7">
        <f t="shared" si="3"/>
        <v>11.1</v>
      </c>
      <c r="E74" s="5"/>
      <c r="F74" s="7">
        <f t="shared" si="6"/>
        <v>32.06666633333333</v>
      </c>
      <c r="G74" s="4"/>
      <c r="H74" s="4"/>
      <c r="I74" s="5">
        <f t="shared" si="10"/>
        <v>32.400002000000001</v>
      </c>
      <c r="J74" s="7">
        <f t="shared" si="10"/>
        <v>19.799999</v>
      </c>
      <c r="K74" s="7">
        <f t="shared" si="10"/>
        <v>32.200001</v>
      </c>
      <c r="L74" s="7"/>
      <c r="M74" s="7">
        <f t="shared" si="7"/>
        <v>13.299999999999999</v>
      </c>
      <c r="N74" s="4"/>
      <c r="O74" s="4"/>
      <c r="P74" s="7">
        <f t="shared" si="4"/>
        <v>27.420000666666667</v>
      </c>
      <c r="Q74" s="4"/>
      <c r="R74" s="4"/>
      <c r="S74" s="7"/>
      <c r="T74" s="7">
        <f t="shared" si="9"/>
        <v>19.399999999999999</v>
      </c>
    </row>
    <row r="75" spans="1:20" x14ac:dyDescent="0.2">
      <c r="A75">
        <v>2005</v>
      </c>
      <c r="B75" s="7">
        <f t="shared" si="11"/>
        <v>16</v>
      </c>
      <c r="C75" s="7">
        <f t="shared" si="11"/>
        <v>53.8</v>
      </c>
      <c r="D75" s="7">
        <f t="shared" si="3"/>
        <v>51.999998499999997</v>
      </c>
      <c r="E75" s="5"/>
      <c r="F75" s="7">
        <f t="shared" si="6"/>
        <v>18.400000333333335</v>
      </c>
      <c r="G75" s="4"/>
      <c r="H75" s="4"/>
      <c r="I75" s="5">
        <f t="shared" si="10"/>
        <v>11</v>
      </c>
      <c r="J75" s="7">
        <f t="shared" si="10"/>
        <v>28.6</v>
      </c>
      <c r="K75" s="7">
        <f t="shared" si="10"/>
        <v>49</v>
      </c>
      <c r="L75" s="7"/>
      <c r="M75" s="7">
        <f t="shared" si="7"/>
        <v>23</v>
      </c>
      <c r="N75" s="4"/>
      <c r="O75" s="4"/>
      <c r="P75" s="7">
        <f t="shared" si="4"/>
        <v>36.000000666666672</v>
      </c>
      <c r="Q75" s="4"/>
      <c r="R75" s="4"/>
      <c r="S75" s="7"/>
      <c r="T75" s="7">
        <f t="shared" si="9"/>
        <v>21.6</v>
      </c>
    </row>
    <row r="76" spans="1:20" x14ac:dyDescent="0.2">
      <c r="A76">
        <v>2006</v>
      </c>
      <c r="B76" s="7">
        <f t="shared" si="11"/>
        <v>15.6</v>
      </c>
      <c r="C76" s="7">
        <f t="shared" si="11"/>
        <v>26.8</v>
      </c>
      <c r="D76" s="7">
        <f t="shared" si="3"/>
        <v>18.899999999999999</v>
      </c>
      <c r="E76" s="5"/>
      <c r="F76" s="7">
        <f t="shared" si="6"/>
        <v>31.333333333333332</v>
      </c>
      <c r="G76" s="4"/>
      <c r="H76" s="4"/>
      <c r="I76" s="5">
        <f t="shared" si="10"/>
        <v>53.200001</v>
      </c>
      <c r="J76" s="7">
        <f t="shared" si="10"/>
        <v>19.200001</v>
      </c>
      <c r="K76" s="7">
        <f t="shared" si="10"/>
        <v>17.600000000000001</v>
      </c>
      <c r="L76" s="7"/>
      <c r="M76" s="7">
        <f t="shared" si="7"/>
        <v>21.666666666666668</v>
      </c>
      <c r="N76" s="4"/>
      <c r="O76" s="4"/>
      <c r="P76" s="7">
        <f t="shared" si="4"/>
        <v>30.926666333333333</v>
      </c>
      <c r="Q76" s="4"/>
      <c r="R76" s="4"/>
      <c r="S76" s="7"/>
      <c r="T76" s="7">
        <f t="shared" si="9"/>
        <v>33.200001</v>
      </c>
    </row>
    <row r="77" spans="1:20" x14ac:dyDescent="0.2">
      <c r="A77">
        <v>2007</v>
      </c>
      <c r="B77" s="7">
        <f t="shared" si="11"/>
        <v>9.82</v>
      </c>
      <c r="C77" s="7">
        <f t="shared" si="11"/>
        <v>27</v>
      </c>
      <c r="D77" s="7">
        <f t="shared" si="3"/>
        <v>18.3</v>
      </c>
      <c r="E77" s="5"/>
      <c r="F77" s="7">
        <f t="shared" si="6"/>
        <v>32.799999666666672</v>
      </c>
      <c r="G77" s="4"/>
      <c r="H77" s="4"/>
      <c r="I77" s="5">
        <f t="shared" ref="I77:L83" si="12">AVERAGE(I35)</f>
        <v>26</v>
      </c>
      <c r="J77" s="7">
        <f t="shared" si="12"/>
        <v>29.799999</v>
      </c>
      <c r="K77" s="7">
        <f t="shared" si="12"/>
        <v>55.200001</v>
      </c>
      <c r="L77" s="7">
        <f t="shared" si="12"/>
        <v>33.599997999999999</v>
      </c>
      <c r="M77" s="7">
        <f t="shared" si="7"/>
        <v>17.733333333333331</v>
      </c>
      <c r="N77" s="4"/>
      <c r="O77" s="4"/>
      <c r="P77" s="7">
        <f t="shared" si="4"/>
        <v>46.799998999999993</v>
      </c>
      <c r="Q77" s="4"/>
      <c r="R77" s="4"/>
      <c r="S77" s="7">
        <f t="shared" ref="S77:T83" si="13">AVERAGE(S35)</f>
        <v>17.399999999999999</v>
      </c>
      <c r="T77" s="7">
        <f t="shared" si="13"/>
        <v>43.200001</v>
      </c>
    </row>
    <row r="78" spans="1:20" x14ac:dyDescent="0.2">
      <c r="A78">
        <v>2008</v>
      </c>
      <c r="B78" s="7">
        <f t="shared" si="11"/>
        <v>12</v>
      </c>
      <c r="C78" s="7">
        <f t="shared" si="11"/>
        <v>28</v>
      </c>
      <c r="D78" s="7">
        <f t="shared" si="3"/>
        <v>17.900000500000001</v>
      </c>
      <c r="E78" s="5"/>
      <c r="F78" s="7">
        <f t="shared" si="6"/>
        <v>65</v>
      </c>
      <c r="G78" s="4"/>
      <c r="H78" s="4"/>
      <c r="I78" s="5">
        <f t="shared" si="12"/>
        <v>23.6</v>
      </c>
      <c r="J78" s="7">
        <f t="shared" si="12"/>
        <v>11.6</v>
      </c>
      <c r="K78" s="7">
        <f t="shared" si="12"/>
        <v>29.6</v>
      </c>
      <c r="L78" s="7">
        <f t="shared" si="12"/>
        <v>53.599997999999999</v>
      </c>
      <c r="M78" s="7">
        <f t="shared" si="7"/>
        <v>17.2</v>
      </c>
      <c r="N78" s="4"/>
      <c r="O78" s="4"/>
      <c r="P78" s="7">
        <f t="shared" si="4"/>
        <v>51.933334000000002</v>
      </c>
      <c r="Q78" s="4"/>
      <c r="R78" s="4"/>
      <c r="S78" s="7">
        <f t="shared" si="13"/>
        <v>25.200001</v>
      </c>
      <c r="T78" s="7">
        <f t="shared" si="13"/>
        <v>61.799999</v>
      </c>
    </row>
    <row r="79" spans="1:20" x14ac:dyDescent="0.2">
      <c r="A79">
        <v>2009</v>
      </c>
      <c r="B79" s="7">
        <f t="shared" si="11"/>
        <v>9.9700000000000006</v>
      </c>
      <c r="C79" s="7">
        <f t="shared" si="11"/>
        <v>38.130000000000003</v>
      </c>
      <c r="D79" s="7">
        <f t="shared" si="3"/>
        <v>31.215000000000003</v>
      </c>
      <c r="E79" s="5"/>
      <c r="F79" s="7">
        <f t="shared" si="6"/>
        <v>73.256666666666675</v>
      </c>
      <c r="G79" s="4"/>
      <c r="H79" s="4"/>
      <c r="I79" s="5">
        <f t="shared" si="12"/>
        <v>12.51</v>
      </c>
      <c r="J79" s="7">
        <f t="shared" si="12"/>
        <v>36.610000999999997</v>
      </c>
      <c r="K79" s="7">
        <f t="shared" si="12"/>
        <v>20.09</v>
      </c>
      <c r="L79" s="7">
        <f t="shared" si="12"/>
        <v>38.540000999999997</v>
      </c>
      <c r="M79" s="7">
        <f t="shared" si="7"/>
        <v>36.553333333333335</v>
      </c>
      <c r="N79" s="4"/>
      <c r="O79" s="4"/>
      <c r="P79" s="7">
        <f t="shared" si="4"/>
        <v>39.623334333333332</v>
      </c>
      <c r="Q79" s="4"/>
      <c r="R79" s="4"/>
      <c r="S79" s="7">
        <f t="shared" si="13"/>
        <v>15.99</v>
      </c>
      <c r="T79" s="7">
        <f t="shared" si="13"/>
        <v>57.990001999999997</v>
      </c>
    </row>
    <row r="80" spans="1:20" x14ac:dyDescent="0.2">
      <c r="A80">
        <v>2010</v>
      </c>
      <c r="B80" s="7">
        <f t="shared" si="11"/>
        <v>8.3000000000000007</v>
      </c>
      <c r="C80" s="7">
        <f t="shared" si="11"/>
        <v>11</v>
      </c>
      <c r="D80" s="7">
        <f t="shared" si="3"/>
        <v>25</v>
      </c>
      <c r="E80" s="5"/>
      <c r="F80" s="7">
        <f t="shared" si="6"/>
        <v>71</v>
      </c>
      <c r="G80" s="4"/>
      <c r="H80" s="4"/>
      <c r="I80" s="5">
        <f t="shared" si="12"/>
        <v>32</v>
      </c>
      <c r="J80" s="7">
        <f t="shared" si="12"/>
        <v>9</v>
      </c>
      <c r="K80" s="7">
        <f t="shared" si="12"/>
        <v>40</v>
      </c>
      <c r="L80" s="7">
        <f t="shared" si="12"/>
        <v>18</v>
      </c>
      <c r="M80" s="7">
        <f t="shared" si="7"/>
        <v>10.333333333333334</v>
      </c>
      <c r="N80" s="4"/>
      <c r="O80" s="4"/>
      <c r="P80" s="7">
        <f t="shared" si="4"/>
        <v>32.666666666666664</v>
      </c>
      <c r="Q80" s="4"/>
      <c r="R80" s="4"/>
      <c r="S80" s="7">
        <f t="shared" si="13"/>
        <v>11</v>
      </c>
      <c r="T80" s="7">
        <f t="shared" si="13"/>
        <v>22</v>
      </c>
    </row>
    <row r="81" spans="1:20" x14ac:dyDescent="0.2">
      <c r="A81">
        <v>2011</v>
      </c>
      <c r="B81" s="7">
        <f t="shared" si="11"/>
        <v>20</v>
      </c>
      <c r="C81" s="7">
        <f t="shared" si="11"/>
        <v>37</v>
      </c>
      <c r="D81" s="7">
        <f t="shared" si="3"/>
        <v>14.5</v>
      </c>
      <c r="E81" s="5"/>
      <c r="F81" s="7">
        <f t="shared" si="6"/>
        <v>62.666666666666664</v>
      </c>
      <c r="G81" s="4"/>
      <c r="H81" s="4"/>
      <c r="I81" s="5">
        <f t="shared" si="12"/>
        <v>12</v>
      </c>
      <c r="J81" s="7">
        <f t="shared" si="12"/>
        <v>16</v>
      </c>
      <c r="K81" s="7">
        <f t="shared" si="12"/>
        <v>34</v>
      </c>
      <c r="L81" s="7">
        <f t="shared" si="12"/>
        <v>25</v>
      </c>
      <c r="M81" s="7">
        <f t="shared" si="7"/>
        <v>15.433333333333332</v>
      </c>
      <c r="N81" s="4"/>
      <c r="O81" s="4"/>
      <c r="P81" s="7">
        <f t="shared" si="4"/>
        <v>35</v>
      </c>
      <c r="Q81" s="4"/>
      <c r="R81" s="4"/>
      <c r="S81" s="7">
        <f t="shared" si="13"/>
        <v>42</v>
      </c>
      <c r="T81" s="7">
        <f t="shared" si="13"/>
        <v>23</v>
      </c>
    </row>
    <row r="82" spans="1:20" x14ac:dyDescent="0.2">
      <c r="A82">
        <v>2012</v>
      </c>
      <c r="B82" s="7">
        <f t="shared" si="11"/>
        <v>7.6</v>
      </c>
      <c r="C82" s="7">
        <f t="shared" si="11"/>
        <v>17</v>
      </c>
      <c r="D82" s="7">
        <f t="shared" si="3"/>
        <v>12.75</v>
      </c>
      <c r="E82" s="5"/>
      <c r="F82" s="7">
        <f t="shared" si="6"/>
        <v>65.333333333333329</v>
      </c>
      <c r="G82" s="4"/>
      <c r="H82" s="4"/>
      <c r="I82" s="5">
        <f t="shared" si="12"/>
        <v>9.3000000000000007</v>
      </c>
      <c r="J82" s="7">
        <f t="shared" si="12"/>
        <v>20</v>
      </c>
      <c r="K82" s="7">
        <f t="shared" si="12"/>
        <v>13</v>
      </c>
      <c r="L82" s="7">
        <f t="shared" si="12"/>
        <v>19</v>
      </c>
      <c r="M82" s="7">
        <f t="shared" si="7"/>
        <v>11.433333333333332</v>
      </c>
      <c r="N82" s="4"/>
      <c r="O82" s="4"/>
      <c r="P82" s="7">
        <f t="shared" si="4"/>
        <v>30</v>
      </c>
      <c r="Q82" s="4"/>
      <c r="R82" s="4"/>
      <c r="S82" s="7">
        <f t="shared" si="13"/>
        <v>27</v>
      </c>
      <c r="T82" s="7">
        <f t="shared" si="13"/>
        <v>13</v>
      </c>
    </row>
    <row r="83" spans="1:20" x14ac:dyDescent="0.2">
      <c r="A83">
        <v>2013</v>
      </c>
      <c r="B83" s="7">
        <f t="shared" si="11"/>
        <v>12</v>
      </c>
      <c r="C83" s="7">
        <f t="shared" si="11"/>
        <v>33</v>
      </c>
      <c r="D83" s="7">
        <f t="shared" si="3"/>
        <v>8.75</v>
      </c>
      <c r="E83" s="5"/>
      <c r="F83" s="7">
        <f t="shared" si="6"/>
        <v>42.5</v>
      </c>
      <c r="G83" s="4"/>
      <c r="H83" s="4"/>
      <c r="I83" s="5">
        <f t="shared" si="12"/>
        <v>24</v>
      </c>
      <c r="J83" s="7">
        <f t="shared" si="12"/>
        <v>17</v>
      </c>
      <c r="K83" s="7">
        <f t="shared" si="12"/>
        <v>34</v>
      </c>
      <c r="L83" s="7">
        <f t="shared" si="12"/>
        <v>11.4</v>
      </c>
      <c r="M83" s="7">
        <f t="shared" si="7"/>
        <v>15</v>
      </c>
      <c r="N83" s="4"/>
      <c r="O83" s="4"/>
      <c r="P83" s="7">
        <f t="shared" si="4"/>
        <v>45.666666666666664</v>
      </c>
      <c r="Q83" s="4"/>
      <c r="R83" s="4"/>
      <c r="S83" s="7">
        <f t="shared" si="13"/>
        <v>24</v>
      </c>
      <c r="T83" s="7">
        <f t="shared" si="13"/>
        <v>20</v>
      </c>
    </row>
    <row r="86" spans="1:20" x14ac:dyDescent="0.2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2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x14ac:dyDescent="0.2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x14ac:dyDescent="0.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x14ac:dyDescent="0.2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x14ac:dyDescent="0.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x14ac:dyDescent="0.2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2:20" x14ac:dyDescent="0.2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2:20" x14ac:dyDescent="0.2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2:20" x14ac:dyDescent="0.2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2:20" x14ac:dyDescent="0.2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2:20" x14ac:dyDescent="0.2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2:20" x14ac:dyDescent="0.2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2:20" x14ac:dyDescent="0.2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2:20" x14ac:dyDescent="0.2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2:20" x14ac:dyDescent="0.2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2:20" x14ac:dyDescent="0.2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2:20" x14ac:dyDescent="0.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2:20" x14ac:dyDescent="0.2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2:20" x14ac:dyDescent="0.2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2:20" x14ac:dyDescent="0.2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2:20" x14ac:dyDescent="0.2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2:20" x14ac:dyDescent="0.2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2:20" x14ac:dyDescent="0.2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2:20" x14ac:dyDescent="0.2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2:20" x14ac:dyDescent="0.2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2:20" x14ac:dyDescent="0.2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2:20" x14ac:dyDescent="0.2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2:20" x14ac:dyDescent="0.2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2:20" x14ac:dyDescent="0.2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2:20" x14ac:dyDescent="0.2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2:20" x14ac:dyDescent="0.2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2:20" x14ac:dyDescent="0.2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2:20" x14ac:dyDescent="0.2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2:20" x14ac:dyDescent="0.2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8"/>
  <sheetViews>
    <sheetView zoomScaleNormal="100" workbookViewId="0"/>
  </sheetViews>
  <sheetFormatPr defaultRowHeight="12.75" x14ac:dyDescent="0.2"/>
  <cols>
    <col min="2" max="2" width="3.28515625" customWidth="1"/>
    <col min="3" max="3" width="9.140625" customWidth="1"/>
    <col min="9" max="9" width="9.140625" customWidth="1"/>
    <col min="11" max="11" width="3.28515625" customWidth="1"/>
    <col min="12" max="12" width="9.140625" customWidth="1"/>
    <col min="18" max="18" width="9.140625" customWidth="1"/>
    <col min="20" max="21" width="5.7109375" customWidth="1"/>
    <col min="30" max="30" width="3.28515625" customWidth="1"/>
    <col min="39" max="39" width="3.28515625" customWidth="1"/>
  </cols>
  <sheetData>
    <row r="1" spans="1:39" x14ac:dyDescent="0.2">
      <c r="A1" s="24" t="s">
        <v>80</v>
      </c>
    </row>
    <row r="2" spans="1:39" x14ac:dyDescent="0.2">
      <c r="A2" t="s">
        <v>76</v>
      </c>
    </row>
    <row r="3" spans="1:39" x14ac:dyDescent="0.2">
      <c r="A3" t="s">
        <v>77</v>
      </c>
    </row>
    <row r="4" spans="1:39" ht="14.25" x14ac:dyDescent="0.2">
      <c r="A4" t="s">
        <v>81</v>
      </c>
    </row>
    <row r="5" spans="1:39" x14ac:dyDescent="0.2">
      <c r="A5" t="s">
        <v>82</v>
      </c>
    </row>
    <row r="8" spans="1:39" x14ac:dyDescent="0.2">
      <c r="B8" s="8"/>
      <c r="C8" s="8"/>
      <c r="D8" s="8"/>
      <c r="E8" s="8"/>
      <c r="F8" s="8"/>
      <c r="G8" s="8"/>
      <c r="H8" s="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ht="15.75" x14ac:dyDescent="0.25">
      <c r="B9" s="8"/>
      <c r="C9" s="52" t="s">
        <v>32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8"/>
      <c r="U9" s="8"/>
      <c r="V9" s="52" t="s">
        <v>33</v>
      </c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8"/>
    </row>
    <row r="10" spans="1:39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x14ac:dyDescent="0.2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x14ac:dyDescent="0.2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x14ac:dyDescent="0.2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2:39" x14ac:dyDescent="0.2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2:39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2:39" x14ac:dyDescent="0.2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2:39" x14ac:dyDescent="0.2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2:39" x14ac:dyDescent="0.2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2:39" x14ac:dyDescent="0.2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2:39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2:39" x14ac:dyDescent="0.2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2:39" x14ac:dyDescent="0.2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2:39" x14ac:dyDescent="0.2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2:39" x14ac:dyDescent="0.2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2:39" x14ac:dyDescent="0.2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2:39" x14ac:dyDescent="0.2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2:39" x14ac:dyDescent="0.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2:39" x14ac:dyDescent="0.2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2:39" x14ac:dyDescent="0.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2:39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2:39" x14ac:dyDescent="0.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2:39" x14ac:dyDescent="0.2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2:39" x14ac:dyDescent="0.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2:39" x14ac:dyDescent="0.2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2:39" x14ac:dyDescent="0.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2:39" x14ac:dyDescent="0.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2:39" x14ac:dyDescent="0.2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2:39" x14ac:dyDescent="0.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2:39" x14ac:dyDescent="0.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2:39" x14ac:dyDescent="0.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2:39" x14ac:dyDescent="0.2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2:39" x14ac:dyDescent="0.2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2:39" x14ac:dyDescent="0.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2:39" x14ac:dyDescent="0.2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2:39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2:39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2:39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2:39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2:39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2:39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2:39" x14ac:dyDescent="0.2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2:39" x14ac:dyDescent="0.2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2:39" x14ac:dyDescent="0.2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2:39" x14ac:dyDescent="0.2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2:39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</row>
    <row r="59" spans="2:39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2:39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2:39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pans="2:39" x14ac:dyDescent="0.2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</row>
    <row r="63" spans="2:39" x14ac:dyDescent="0.2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2:39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2:39" x14ac:dyDescent="0.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2:39" x14ac:dyDescent="0.2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2:39" x14ac:dyDescent="0.2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2:39" x14ac:dyDescent="0.2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2:39" x14ac:dyDescent="0.2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2:39" x14ac:dyDescent="0.2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2:39" x14ac:dyDescent="0.2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2:39" x14ac:dyDescent="0.2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2:39" x14ac:dyDescent="0.2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2:39" x14ac:dyDescent="0.2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2:39" x14ac:dyDescent="0.2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2:39" x14ac:dyDescent="0.2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2:39" x14ac:dyDescent="0.2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2:39" x14ac:dyDescent="0.2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2:39" x14ac:dyDescent="0.2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2:39" x14ac:dyDescent="0.2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2:39" x14ac:dyDescent="0.2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2:39" x14ac:dyDescent="0.2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2:39" x14ac:dyDescent="0.2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2:39" x14ac:dyDescent="0.2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2:39" x14ac:dyDescent="0.2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2:39" x14ac:dyDescent="0.2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2:39" x14ac:dyDescent="0.2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2:39" x14ac:dyDescent="0.2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2:39" x14ac:dyDescent="0.2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2:39" x14ac:dyDescent="0.2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2:39" x14ac:dyDescent="0.2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  <row r="92" spans="2:39" x14ac:dyDescent="0.2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</row>
    <row r="93" spans="2:39" x14ac:dyDescent="0.2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</row>
    <row r="94" spans="2:39" x14ac:dyDescent="0.2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</row>
    <row r="95" spans="2:39" x14ac:dyDescent="0.2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</row>
    <row r="96" spans="2:39" x14ac:dyDescent="0.2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</row>
    <row r="97" spans="2:39" x14ac:dyDescent="0.2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</row>
    <row r="98" spans="2:39" x14ac:dyDescent="0.2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</row>
    <row r="99" spans="2:39" x14ac:dyDescent="0.2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</row>
    <row r="100" spans="2:39" x14ac:dyDescent="0.2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</row>
    <row r="101" spans="2:39" x14ac:dyDescent="0.2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</row>
    <row r="102" spans="2:39" x14ac:dyDescent="0.2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</row>
    <row r="103" spans="2:39" x14ac:dyDescent="0.2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</row>
    <row r="104" spans="2:39" x14ac:dyDescent="0.2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</row>
    <row r="105" spans="2:39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</row>
    <row r="106" spans="2:39" x14ac:dyDescent="0.2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</row>
    <row r="107" spans="2:39" x14ac:dyDescent="0.2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</row>
    <row r="108" spans="2:39" x14ac:dyDescent="0.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</row>
    <row r="109" spans="2:39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</row>
    <row r="110" spans="2:39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</row>
    <row r="111" spans="2:39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</row>
    <row r="112" spans="2:39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</row>
    <row r="113" spans="2:39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</row>
    <row r="114" spans="2:39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</row>
    <row r="115" spans="2:39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</row>
    <row r="116" spans="2:39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</row>
    <row r="117" spans="2:39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</row>
    <row r="118" spans="2:39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</row>
    <row r="119" spans="2:39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</row>
    <row r="120" spans="2:39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</row>
    <row r="121" spans="2:39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</row>
    <row r="122" spans="2:39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</row>
    <row r="123" spans="2:39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</row>
    <row r="124" spans="2:39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</row>
    <row r="125" spans="2:39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</row>
    <row r="126" spans="2:39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</row>
    <row r="127" spans="2:39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</row>
    <row r="128" spans="2:39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</row>
    <row r="129" spans="2:39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</row>
    <row r="130" spans="2:39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</row>
    <row r="131" spans="2:39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</row>
    <row r="132" spans="2:39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</row>
    <row r="133" spans="2:39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</row>
    <row r="134" spans="2:39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</row>
    <row r="135" spans="2:39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</row>
    <row r="136" spans="2:39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</row>
    <row r="137" spans="2:39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</row>
    <row r="138" spans="2:39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</row>
    <row r="139" spans="2:39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</row>
    <row r="140" spans="2:39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</row>
    <row r="141" spans="2:39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</row>
    <row r="142" spans="2:39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</row>
    <row r="143" spans="2:39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</row>
    <row r="144" spans="2:39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</row>
    <row r="145" spans="2:39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</row>
    <row r="146" spans="2:39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</row>
    <row r="147" spans="2:39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</row>
    <row r="148" spans="2:39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</row>
  </sheetData>
  <mergeCells count="2">
    <mergeCell ref="C9:S9"/>
    <mergeCell ref="V9:AL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"/>
  <sheetViews>
    <sheetView workbookViewId="0"/>
  </sheetViews>
  <sheetFormatPr defaultRowHeight="12.75" x14ac:dyDescent="0.2"/>
  <cols>
    <col min="1" max="1" width="37.42578125" customWidth="1"/>
    <col min="2" max="2" width="7.7109375" customWidth="1"/>
    <col min="3" max="3" width="6.7109375" customWidth="1"/>
    <col min="4" max="4" width="3.7109375" style="6" customWidth="1"/>
    <col min="5" max="5" width="7.7109375" customWidth="1"/>
    <col min="6" max="6" width="6.7109375" customWidth="1"/>
    <col min="7" max="7" width="3.7109375" style="6" customWidth="1"/>
    <col min="8" max="8" width="7.7109375" customWidth="1"/>
    <col min="9" max="9" width="6.7109375" customWidth="1"/>
    <col min="10" max="10" width="3.7109375" style="6" customWidth="1"/>
    <col min="11" max="11" width="7.7109375" customWidth="1"/>
    <col min="12" max="12" width="6.7109375" customWidth="1"/>
    <col min="13" max="13" width="3.7109375" style="6" customWidth="1"/>
    <col min="14" max="14" width="7.7109375" customWidth="1"/>
    <col min="15" max="15" width="6.7109375" customWidth="1"/>
    <col min="16" max="16" width="3.7109375" style="6" customWidth="1"/>
    <col min="17" max="17" width="7.7109375" customWidth="1"/>
    <col min="18" max="18" width="6.7109375" customWidth="1"/>
    <col min="19" max="19" width="3.7109375" style="6" customWidth="1"/>
    <col min="20" max="20" width="7.7109375" customWidth="1"/>
    <col min="21" max="21" width="6.7109375" customWidth="1"/>
    <col min="22" max="22" width="3.7109375" style="6" customWidth="1"/>
    <col min="23" max="23" width="7.7109375" customWidth="1"/>
    <col min="24" max="24" width="6.7109375" customWidth="1"/>
    <col min="25" max="25" width="3.7109375" style="6" customWidth="1"/>
    <col min="26" max="26" width="7.7109375" customWidth="1"/>
    <col min="27" max="27" width="6.7109375" customWidth="1"/>
    <col min="28" max="28" width="3.7109375" style="6" customWidth="1"/>
    <col min="29" max="29" width="7.7109375" customWidth="1"/>
    <col min="30" max="30" width="6.7109375" customWidth="1"/>
    <col min="31" max="31" width="3.7109375" style="6" customWidth="1"/>
    <col min="32" max="32" width="7.7109375" customWidth="1"/>
    <col min="33" max="33" width="6.7109375" customWidth="1"/>
    <col min="34" max="34" width="3.7109375" style="6" customWidth="1"/>
    <col min="35" max="35" width="7.7109375" customWidth="1"/>
    <col min="36" max="36" width="6.7109375" customWidth="1"/>
    <col min="37" max="37" width="3.7109375" style="6" customWidth="1"/>
  </cols>
  <sheetData>
    <row r="1" spans="1:37" x14ac:dyDescent="0.2">
      <c r="A1" s="24" t="s">
        <v>49</v>
      </c>
    </row>
    <row r="2" spans="1:37" x14ac:dyDescent="0.2">
      <c r="A2" t="s">
        <v>51</v>
      </c>
    </row>
    <row r="5" spans="1:37" x14ac:dyDescent="0.2">
      <c r="A5" s="20" t="s">
        <v>34</v>
      </c>
      <c r="B5" s="54" t="s">
        <v>37</v>
      </c>
      <c r="C5" s="55"/>
      <c r="D5" s="56"/>
      <c r="E5" s="55" t="s">
        <v>38</v>
      </c>
      <c r="F5" s="55"/>
      <c r="G5" s="55"/>
      <c r="H5" s="54" t="s">
        <v>39</v>
      </c>
      <c r="I5" s="55"/>
      <c r="J5" s="56"/>
      <c r="K5" s="55" t="s">
        <v>40</v>
      </c>
      <c r="L5" s="55"/>
      <c r="M5" s="55"/>
      <c r="N5" s="54" t="s">
        <v>41</v>
      </c>
      <c r="O5" s="55"/>
      <c r="P5" s="56"/>
      <c r="Q5" s="55" t="s">
        <v>42</v>
      </c>
      <c r="R5" s="55"/>
      <c r="S5" s="55"/>
      <c r="T5" s="54" t="s">
        <v>43</v>
      </c>
      <c r="U5" s="55"/>
      <c r="V5" s="56"/>
      <c r="W5" s="55" t="s">
        <v>44</v>
      </c>
      <c r="X5" s="55"/>
      <c r="Y5" s="55"/>
      <c r="Z5" s="54" t="s">
        <v>45</v>
      </c>
      <c r="AA5" s="55"/>
      <c r="AB5" s="56"/>
      <c r="AC5" s="55" t="s">
        <v>46</v>
      </c>
      <c r="AD5" s="55"/>
      <c r="AE5" s="55"/>
      <c r="AF5" s="54" t="s">
        <v>47</v>
      </c>
      <c r="AG5" s="55"/>
      <c r="AH5" s="56"/>
      <c r="AI5" s="54" t="s">
        <v>48</v>
      </c>
      <c r="AJ5" s="55"/>
      <c r="AK5" s="56"/>
    </row>
    <row r="6" spans="1:37" x14ac:dyDescent="0.2">
      <c r="A6" s="21"/>
      <c r="B6" s="22" t="s">
        <v>35</v>
      </c>
      <c r="C6" s="23" t="s">
        <v>36</v>
      </c>
      <c r="D6" s="27" t="s">
        <v>50</v>
      </c>
      <c r="E6" s="23" t="s">
        <v>35</v>
      </c>
      <c r="F6" s="23" t="s">
        <v>36</v>
      </c>
      <c r="G6" s="31" t="s">
        <v>50</v>
      </c>
      <c r="H6" s="22" t="s">
        <v>35</v>
      </c>
      <c r="I6" s="23" t="s">
        <v>36</v>
      </c>
      <c r="J6" s="27" t="s">
        <v>50</v>
      </c>
      <c r="K6" s="23" t="s">
        <v>35</v>
      </c>
      <c r="L6" s="23" t="s">
        <v>36</v>
      </c>
      <c r="M6" s="31" t="s">
        <v>50</v>
      </c>
      <c r="N6" s="22" t="s">
        <v>35</v>
      </c>
      <c r="O6" s="23" t="s">
        <v>36</v>
      </c>
      <c r="P6" s="27" t="s">
        <v>50</v>
      </c>
      <c r="Q6" s="23" t="s">
        <v>35</v>
      </c>
      <c r="R6" s="23" t="s">
        <v>36</v>
      </c>
      <c r="S6" s="31" t="s">
        <v>50</v>
      </c>
      <c r="T6" s="22" t="s">
        <v>35</v>
      </c>
      <c r="U6" s="23" t="s">
        <v>36</v>
      </c>
      <c r="V6" s="27" t="s">
        <v>50</v>
      </c>
      <c r="W6" s="23" t="s">
        <v>35</v>
      </c>
      <c r="X6" s="23" t="s">
        <v>36</v>
      </c>
      <c r="Y6" s="31" t="s">
        <v>50</v>
      </c>
      <c r="Z6" s="22" t="s">
        <v>35</v>
      </c>
      <c r="AA6" s="23" t="s">
        <v>36</v>
      </c>
      <c r="AB6" s="27" t="s">
        <v>50</v>
      </c>
      <c r="AC6" s="23" t="s">
        <v>35</v>
      </c>
      <c r="AD6" s="23" t="s">
        <v>36</v>
      </c>
      <c r="AE6" s="31" t="s">
        <v>50</v>
      </c>
      <c r="AF6" s="22" t="s">
        <v>35</v>
      </c>
      <c r="AG6" s="23" t="s">
        <v>36</v>
      </c>
      <c r="AH6" s="27" t="s">
        <v>50</v>
      </c>
      <c r="AI6" s="22" t="s">
        <v>35</v>
      </c>
      <c r="AJ6" s="23" t="s">
        <v>36</v>
      </c>
      <c r="AK6" s="27" t="s">
        <v>50</v>
      </c>
    </row>
    <row r="7" spans="1:37" x14ac:dyDescent="0.2">
      <c r="A7" s="10" t="s">
        <v>4</v>
      </c>
      <c r="B7" s="17">
        <v>1.06</v>
      </c>
      <c r="C7" s="12"/>
      <c r="D7" s="28">
        <v>1</v>
      </c>
      <c r="E7" s="12">
        <v>1.6</v>
      </c>
      <c r="F7" s="12"/>
      <c r="G7" s="32">
        <v>1</v>
      </c>
      <c r="H7" s="17">
        <v>0.63</v>
      </c>
      <c r="I7" s="12"/>
      <c r="J7" s="28">
        <v>1</v>
      </c>
      <c r="K7" s="12">
        <v>21</v>
      </c>
      <c r="L7" s="12"/>
      <c r="M7" s="32">
        <v>1</v>
      </c>
      <c r="N7" s="17">
        <v>19</v>
      </c>
      <c r="O7" s="12"/>
      <c r="P7" s="28">
        <v>1</v>
      </c>
      <c r="Q7" s="12">
        <v>4.5</v>
      </c>
      <c r="R7" s="12"/>
      <c r="S7" s="32">
        <v>1</v>
      </c>
      <c r="T7" s="17">
        <v>24</v>
      </c>
      <c r="U7" s="12"/>
      <c r="V7" s="28">
        <v>1</v>
      </c>
      <c r="W7" s="12">
        <v>5.8</v>
      </c>
      <c r="X7" s="12"/>
      <c r="Y7" s="32">
        <v>1</v>
      </c>
      <c r="Z7" s="17">
        <v>4</v>
      </c>
      <c r="AA7" s="12"/>
      <c r="AB7" s="28">
        <v>1</v>
      </c>
      <c r="AC7" s="12">
        <v>3.9</v>
      </c>
      <c r="AD7" s="12"/>
      <c r="AE7" s="32">
        <v>1</v>
      </c>
      <c r="AF7" s="17">
        <v>2.5</v>
      </c>
      <c r="AG7" s="12"/>
      <c r="AH7" s="28">
        <v>1</v>
      </c>
      <c r="AI7" s="18"/>
      <c r="AJ7" s="14"/>
      <c r="AK7" s="29">
        <v>0</v>
      </c>
    </row>
    <row r="8" spans="1:37" x14ac:dyDescent="0.2">
      <c r="A8" s="13" t="s">
        <v>2</v>
      </c>
      <c r="B8" s="18"/>
      <c r="C8" s="14"/>
      <c r="D8" s="29">
        <v>0</v>
      </c>
      <c r="E8" s="14">
        <v>2.7250000000000001</v>
      </c>
      <c r="F8" s="14">
        <v>2.132627487396709</v>
      </c>
      <c r="G8" s="33">
        <v>4</v>
      </c>
      <c r="H8" s="18">
        <v>0.54</v>
      </c>
      <c r="I8" s="14">
        <v>0.33941125496954277</v>
      </c>
      <c r="J8" s="29">
        <v>2</v>
      </c>
      <c r="K8" s="14">
        <v>2.2000000000000002</v>
      </c>
      <c r="L8" s="14">
        <v>0.89069261439249237</v>
      </c>
      <c r="M8" s="33">
        <v>4</v>
      </c>
      <c r="N8" s="18">
        <v>8.1999999999999993</v>
      </c>
      <c r="O8" s="14">
        <v>1.6062378404209021</v>
      </c>
      <c r="P8" s="29">
        <v>4</v>
      </c>
      <c r="Q8" s="14">
        <v>4.3075000000000001</v>
      </c>
      <c r="R8" s="14">
        <v>2.3882123719077701</v>
      </c>
      <c r="S8" s="33">
        <v>4</v>
      </c>
      <c r="T8" s="18">
        <v>5.1999999999999993</v>
      </c>
      <c r="U8" s="14">
        <v>1.40570267126445</v>
      </c>
      <c r="V8" s="29">
        <v>6</v>
      </c>
      <c r="W8" s="14">
        <v>7.0500000000000007</v>
      </c>
      <c r="X8" s="14">
        <v>1.9209372712298491</v>
      </c>
      <c r="Y8" s="33">
        <v>4</v>
      </c>
      <c r="Z8" s="18">
        <v>7.3</v>
      </c>
      <c r="AA8" s="14">
        <v>2.4041630560342617</v>
      </c>
      <c r="AB8" s="29">
        <v>2</v>
      </c>
      <c r="AC8" s="14">
        <v>4.5</v>
      </c>
      <c r="AD8" s="14">
        <v>1.8384776310850242</v>
      </c>
      <c r="AE8" s="33">
        <v>2</v>
      </c>
      <c r="AF8" s="18">
        <v>3.4000000000000004</v>
      </c>
      <c r="AG8" s="14">
        <v>0.28284271247461601</v>
      </c>
      <c r="AH8" s="29">
        <v>2</v>
      </c>
      <c r="AI8" s="18">
        <v>2.4</v>
      </c>
      <c r="AJ8" s="14">
        <v>0.141421356237308</v>
      </c>
      <c r="AK8" s="29">
        <v>2</v>
      </c>
    </row>
    <row r="9" spans="1:37" x14ac:dyDescent="0.2">
      <c r="A9" s="13" t="s">
        <v>5</v>
      </c>
      <c r="B9" s="18">
        <v>1.2</v>
      </c>
      <c r="C9" s="14"/>
      <c r="D9" s="29">
        <v>1</v>
      </c>
      <c r="E9" s="14">
        <v>1.5</v>
      </c>
      <c r="F9" s="14"/>
      <c r="G9" s="33">
        <v>1</v>
      </c>
      <c r="H9" s="18">
        <v>0.66</v>
      </c>
      <c r="I9" s="14"/>
      <c r="J9" s="29">
        <v>1</v>
      </c>
      <c r="K9" s="14">
        <v>3.15</v>
      </c>
      <c r="L9" s="14">
        <v>2.6162950903902265</v>
      </c>
      <c r="M9" s="33">
        <v>2</v>
      </c>
      <c r="N9" s="18">
        <v>13.2</v>
      </c>
      <c r="O9" s="14">
        <v>5.3740115370177657</v>
      </c>
      <c r="P9" s="29">
        <v>2</v>
      </c>
      <c r="Q9" s="14">
        <v>2.4299999999999997</v>
      </c>
      <c r="R9" s="14">
        <v>1.9374725804511408</v>
      </c>
      <c r="S9" s="33">
        <v>2</v>
      </c>
      <c r="T9" s="18">
        <v>3.5666666666666664</v>
      </c>
      <c r="U9" s="14">
        <v>1.0214368964029723</v>
      </c>
      <c r="V9" s="29">
        <v>3</v>
      </c>
      <c r="W9" s="14">
        <v>2.5</v>
      </c>
      <c r="X9" s="14">
        <v>0.28284271247461912</v>
      </c>
      <c r="Y9" s="33">
        <v>2</v>
      </c>
      <c r="Z9" s="18">
        <v>2</v>
      </c>
      <c r="AA9" s="14"/>
      <c r="AB9" s="29">
        <v>1</v>
      </c>
      <c r="AC9" s="14">
        <v>2</v>
      </c>
      <c r="AD9" s="14"/>
      <c r="AE9" s="33">
        <v>1</v>
      </c>
      <c r="AF9" s="18">
        <v>1.5</v>
      </c>
      <c r="AG9" s="14"/>
      <c r="AH9" s="29">
        <v>1</v>
      </c>
      <c r="AI9" s="18">
        <v>2.5</v>
      </c>
      <c r="AJ9" s="14"/>
      <c r="AK9" s="29">
        <v>1</v>
      </c>
    </row>
    <row r="10" spans="1:37" x14ac:dyDescent="0.2">
      <c r="A10" s="13" t="s">
        <v>0</v>
      </c>
      <c r="B10" s="18">
        <v>0.36</v>
      </c>
      <c r="C10" s="14"/>
      <c r="D10" s="29">
        <v>1</v>
      </c>
      <c r="E10" s="14">
        <v>0.74</v>
      </c>
      <c r="F10" s="14"/>
      <c r="G10" s="33">
        <v>1</v>
      </c>
      <c r="H10" s="18">
        <v>12</v>
      </c>
      <c r="I10" s="14"/>
      <c r="J10" s="29">
        <v>1</v>
      </c>
      <c r="K10" s="14">
        <v>2.15</v>
      </c>
      <c r="L10" s="14">
        <v>1.2020815280171309</v>
      </c>
      <c r="M10" s="33">
        <v>2</v>
      </c>
      <c r="N10" s="18">
        <v>3.7333333333333329</v>
      </c>
      <c r="O10" s="14">
        <v>1.1676186592091344</v>
      </c>
      <c r="P10" s="29">
        <v>3</v>
      </c>
      <c r="Q10" s="14">
        <v>4.6500000000000004</v>
      </c>
      <c r="R10" s="14">
        <v>1.6263455967290581</v>
      </c>
      <c r="S10" s="33">
        <v>2</v>
      </c>
      <c r="T10" s="18">
        <v>5.3</v>
      </c>
      <c r="U10" s="14">
        <v>0.98994949366116491</v>
      </c>
      <c r="V10" s="29">
        <v>2</v>
      </c>
      <c r="W10" s="14">
        <v>5.65</v>
      </c>
      <c r="X10" s="14">
        <v>3.8890872965260104</v>
      </c>
      <c r="Y10" s="33">
        <v>2</v>
      </c>
      <c r="Z10" s="18">
        <v>4.6500000000000004</v>
      </c>
      <c r="AA10" s="14">
        <v>3.8890872965260113</v>
      </c>
      <c r="AB10" s="29">
        <v>2</v>
      </c>
      <c r="AC10" s="14">
        <v>4.5999999999999996</v>
      </c>
      <c r="AD10" s="14"/>
      <c r="AE10" s="33">
        <v>1</v>
      </c>
      <c r="AF10" s="18"/>
      <c r="AG10" s="14"/>
      <c r="AH10" s="29">
        <v>0</v>
      </c>
      <c r="AI10" s="18"/>
      <c r="AJ10" s="14"/>
      <c r="AK10" s="29">
        <v>0</v>
      </c>
    </row>
    <row r="11" spans="1:37" x14ac:dyDescent="0.2">
      <c r="A11" s="13" t="s">
        <v>6</v>
      </c>
      <c r="B11" s="18">
        <v>0.48499999999999999</v>
      </c>
      <c r="C11" s="14">
        <v>0.3889087296526012</v>
      </c>
      <c r="D11" s="29">
        <v>2</v>
      </c>
      <c r="E11" s="14">
        <v>0.99</v>
      </c>
      <c r="F11" s="14"/>
      <c r="G11" s="33">
        <v>1</v>
      </c>
      <c r="H11" s="18">
        <v>6.7</v>
      </c>
      <c r="I11" s="14"/>
      <c r="J11" s="29">
        <v>1</v>
      </c>
      <c r="K11" s="14">
        <v>20.55</v>
      </c>
      <c r="L11" s="14">
        <v>19.02117241391813</v>
      </c>
      <c r="M11" s="33">
        <v>2</v>
      </c>
      <c r="N11" s="18">
        <v>14.55</v>
      </c>
      <c r="O11" s="14">
        <v>6.2932503525602703</v>
      </c>
      <c r="P11" s="29">
        <v>2</v>
      </c>
      <c r="Q11" s="14">
        <v>13.2</v>
      </c>
      <c r="R11" s="14">
        <v>11.030865786510144</v>
      </c>
      <c r="S11" s="33">
        <v>2</v>
      </c>
      <c r="T11" s="18">
        <v>2.5499999999999998</v>
      </c>
      <c r="U11" s="14">
        <v>1.6263455967290597</v>
      </c>
      <c r="V11" s="29">
        <v>2</v>
      </c>
      <c r="W11" s="14">
        <v>1.7</v>
      </c>
      <c r="X11" s="14">
        <v>0.42426406871192923</v>
      </c>
      <c r="Y11" s="33">
        <v>2</v>
      </c>
      <c r="Z11" s="18">
        <v>7.6</v>
      </c>
      <c r="AA11" s="14">
        <v>3.5355339059327355</v>
      </c>
      <c r="AB11" s="29">
        <v>2</v>
      </c>
      <c r="AC11" s="14">
        <v>1.06</v>
      </c>
      <c r="AD11" s="14"/>
      <c r="AE11" s="33">
        <v>1</v>
      </c>
      <c r="AF11" s="18">
        <v>0.89</v>
      </c>
      <c r="AG11" s="14"/>
      <c r="AH11" s="29">
        <v>1</v>
      </c>
      <c r="AI11" s="18">
        <v>0.68</v>
      </c>
      <c r="AJ11" s="14"/>
      <c r="AK11" s="29">
        <v>1</v>
      </c>
    </row>
    <row r="12" spans="1:37" x14ac:dyDescent="0.2">
      <c r="A12" s="13" t="s">
        <v>7</v>
      </c>
      <c r="B12" s="18">
        <v>1.6</v>
      </c>
      <c r="C12" s="14"/>
      <c r="D12" s="29">
        <v>1</v>
      </c>
      <c r="E12" s="14">
        <v>1.9</v>
      </c>
      <c r="F12" s="14"/>
      <c r="G12" s="33">
        <v>1</v>
      </c>
      <c r="H12" s="18">
        <v>2</v>
      </c>
      <c r="I12" s="14"/>
      <c r="J12" s="29">
        <v>1</v>
      </c>
      <c r="K12" s="14">
        <v>4.4000000000000004</v>
      </c>
      <c r="L12" s="14"/>
      <c r="M12" s="33">
        <v>1</v>
      </c>
      <c r="N12" s="18">
        <v>11.4</v>
      </c>
      <c r="O12" s="14"/>
      <c r="P12" s="29">
        <v>1</v>
      </c>
      <c r="Q12" s="14">
        <v>3.1</v>
      </c>
      <c r="R12" s="14"/>
      <c r="S12" s="33">
        <v>1</v>
      </c>
      <c r="T12" s="18">
        <v>8.1999999999999993</v>
      </c>
      <c r="U12" s="14"/>
      <c r="V12" s="29">
        <v>1</v>
      </c>
      <c r="W12" s="14"/>
      <c r="X12" s="14"/>
      <c r="Y12" s="35">
        <v>0</v>
      </c>
      <c r="Z12" s="18">
        <v>4.8</v>
      </c>
      <c r="AA12" s="14"/>
      <c r="AB12" s="29">
        <v>1</v>
      </c>
      <c r="AC12" s="14">
        <v>2</v>
      </c>
      <c r="AD12" s="14"/>
      <c r="AE12" s="33">
        <v>1</v>
      </c>
      <c r="AF12" s="18">
        <v>0.56000000000000005</v>
      </c>
      <c r="AG12" s="14"/>
      <c r="AH12" s="29">
        <v>1</v>
      </c>
      <c r="AI12" s="18">
        <v>1.19</v>
      </c>
      <c r="AJ12" s="14"/>
      <c r="AK12" s="29">
        <v>1</v>
      </c>
    </row>
    <row r="13" spans="1:37" x14ac:dyDescent="0.2">
      <c r="A13" s="13" t="s">
        <v>8</v>
      </c>
      <c r="B13" s="18">
        <v>0.45999999999999996</v>
      </c>
      <c r="C13" s="14">
        <v>0.36755951898978212</v>
      </c>
      <c r="D13" s="29">
        <v>3</v>
      </c>
      <c r="E13" s="14">
        <v>0.65</v>
      </c>
      <c r="F13" s="14">
        <v>0.25534290669607396</v>
      </c>
      <c r="G13" s="33">
        <v>3</v>
      </c>
      <c r="H13" s="18">
        <v>0.94000000000000006</v>
      </c>
      <c r="I13" s="14">
        <v>0.8067217612039479</v>
      </c>
      <c r="J13" s="29">
        <v>3</v>
      </c>
      <c r="K13" s="14">
        <v>5.7666666666666666</v>
      </c>
      <c r="L13" s="14">
        <v>3.2561736235444609</v>
      </c>
      <c r="M13" s="33">
        <v>6</v>
      </c>
      <c r="N13" s="18">
        <v>5.1644444444444453</v>
      </c>
      <c r="O13" s="14">
        <v>3.4205814970232442</v>
      </c>
      <c r="P13" s="29">
        <v>9</v>
      </c>
      <c r="Q13" s="14">
        <v>8.3166666666666664</v>
      </c>
      <c r="R13" s="14">
        <v>9.1741847957552434</v>
      </c>
      <c r="S13" s="33">
        <v>6</v>
      </c>
      <c r="T13" s="18">
        <v>4.4883333333333333</v>
      </c>
      <c r="U13" s="14">
        <v>3.7519617091152022</v>
      </c>
      <c r="V13" s="29">
        <v>6</v>
      </c>
      <c r="W13" s="14">
        <v>4.1333333333333337</v>
      </c>
      <c r="X13" s="14">
        <v>3.6252815982578048</v>
      </c>
      <c r="Y13" s="33">
        <v>6</v>
      </c>
      <c r="Z13" s="18">
        <v>3.4833333333333329</v>
      </c>
      <c r="AA13" s="14">
        <v>3.5645009000793735</v>
      </c>
      <c r="AB13" s="29">
        <v>6</v>
      </c>
      <c r="AC13" s="14">
        <v>0.83333333333333337</v>
      </c>
      <c r="AD13" s="14">
        <v>0.36828431046317062</v>
      </c>
      <c r="AE13" s="33">
        <v>3</v>
      </c>
      <c r="AF13" s="18">
        <v>0.62333333333333341</v>
      </c>
      <c r="AG13" s="14">
        <v>6.0277137733417446E-2</v>
      </c>
      <c r="AH13" s="29">
        <v>3</v>
      </c>
      <c r="AI13" s="18"/>
      <c r="AJ13" s="14"/>
      <c r="AK13" s="29">
        <v>0</v>
      </c>
    </row>
    <row r="14" spans="1:37" x14ac:dyDescent="0.2">
      <c r="A14" s="13" t="s">
        <v>1</v>
      </c>
      <c r="B14" s="18">
        <v>0.27</v>
      </c>
      <c r="C14" s="14"/>
      <c r="D14" s="29">
        <v>1</v>
      </c>
      <c r="E14" s="14">
        <v>0.56000000000000005</v>
      </c>
      <c r="F14" s="14"/>
      <c r="G14" s="33">
        <v>1</v>
      </c>
      <c r="H14" s="18">
        <v>0.85</v>
      </c>
      <c r="I14" s="14"/>
      <c r="J14" s="29">
        <v>1</v>
      </c>
      <c r="K14" s="14">
        <v>21.8</v>
      </c>
      <c r="L14" s="14">
        <v>15.83919189857866</v>
      </c>
      <c r="M14" s="33">
        <v>2</v>
      </c>
      <c r="N14" s="18">
        <v>4.2</v>
      </c>
      <c r="O14" s="14">
        <v>0.43588989435407288</v>
      </c>
      <c r="P14" s="29">
        <v>3</v>
      </c>
      <c r="Q14" s="14">
        <v>3.85</v>
      </c>
      <c r="R14" s="14">
        <v>0.2121320343559599</v>
      </c>
      <c r="S14" s="33">
        <v>2</v>
      </c>
      <c r="T14" s="18">
        <v>9.4499999999999993</v>
      </c>
      <c r="U14" s="14">
        <v>6.4346717087975849</v>
      </c>
      <c r="V14" s="29">
        <v>2</v>
      </c>
      <c r="W14" s="14">
        <v>4.0999999999999996</v>
      </c>
      <c r="X14" s="14">
        <v>0.56568542494923824</v>
      </c>
      <c r="Y14" s="33">
        <v>2</v>
      </c>
      <c r="Z14" s="18">
        <v>3.2</v>
      </c>
      <c r="AA14" s="14">
        <v>1.4142135623730938</v>
      </c>
      <c r="AB14" s="29">
        <v>2</v>
      </c>
      <c r="AC14" s="14">
        <v>1.9</v>
      </c>
      <c r="AD14" s="14"/>
      <c r="AE14" s="33">
        <v>1</v>
      </c>
      <c r="AF14" s="18"/>
      <c r="AG14" s="14"/>
      <c r="AH14" s="29">
        <v>0</v>
      </c>
      <c r="AI14" s="18"/>
      <c r="AJ14" s="14"/>
      <c r="AK14" s="29">
        <v>0</v>
      </c>
    </row>
    <row r="15" spans="1:37" x14ac:dyDescent="0.2">
      <c r="A15" s="13" t="s">
        <v>10</v>
      </c>
      <c r="B15" s="18">
        <v>1.6</v>
      </c>
      <c r="C15" s="14"/>
      <c r="D15" s="29">
        <v>1</v>
      </c>
      <c r="E15" s="14">
        <v>2.12</v>
      </c>
      <c r="F15" s="14">
        <v>1.5273506473629428</v>
      </c>
      <c r="G15" s="33">
        <v>2</v>
      </c>
      <c r="H15" s="18">
        <v>5.05</v>
      </c>
      <c r="I15" s="14">
        <v>0.77781745930520485</v>
      </c>
      <c r="J15" s="29">
        <v>2</v>
      </c>
      <c r="K15" s="14">
        <v>17.399999999999999</v>
      </c>
      <c r="L15" s="14">
        <v>9.3338095116624338</v>
      </c>
      <c r="M15" s="33">
        <v>2</v>
      </c>
      <c r="N15" s="18">
        <v>10.3</v>
      </c>
      <c r="O15" s="14"/>
      <c r="P15" s="29">
        <v>1</v>
      </c>
      <c r="Q15" s="14">
        <v>7.9</v>
      </c>
      <c r="R15" s="14">
        <v>5.7982756057296889</v>
      </c>
      <c r="S15" s="33">
        <v>2</v>
      </c>
      <c r="T15" s="18">
        <v>5.0999999999999996</v>
      </c>
      <c r="U15" s="14"/>
      <c r="V15" s="29">
        <v>1</v>
      </c>
      <c r="W15" s="14">
        <v>5.8999999999999995</v>
      </c>
      <c r="X15" s="14">
        <v>4.6669047558312142</v>
      </c>
      <c r="Y15" s="33">
        <v>2</v>
      </c>
      <c r="Z15" s="18">
        <v>3</v>
      </c>
      <c r="AA15" s="14">
        <v>1.9798989873223336</v>
      </c>
      <c r="AB15" s="29">
        <v>2</v>
      </c>
      <c r="AC15" s="14">
        <v>2.1</v>
      </c>
      <c r="AD15" s="14"/>
      <c r="AE15" s="33">
        <v>1</v>
      </c>
      <c r="AF15" s="18">
        <v>1.4</v>
      </c>
      <c r="AG15" s="14"/>
      <c r="AH15" s="29">
        <v>1</v>
      </c>
      <c r="AI15" s="18">
        <v>2.5</v>
      </c>
      <c r="AJ15" s="14"/>
      <c r="AK15" s="29">
        <v>1</v>
      </c>
    </row>
    <row r="16" spans="1:37" x14ac:dyDescent="0.2">
      <c r="A16" s="13" t="s">
        <v>9</v>
      </c>
      <c r="B16" s="18">
        <v>4.2333333333333334</v>
      </c>
      <c r="C16" s="14">
        <v>3.2746501085357704</v>
      </c>
      <c r="D16" s="29">
        <v>3</v>
      </c>
      <c r="E16" s="14">
        <v>4.2799999999999994</v>
      </c>
      <c r="F16" s="14">
        <v>2.9252350332921986</v>
      </c>
      <c r="G16" s="33">
        <v>5</v>
      </c>
      <c r="H16" s="18">
        <v>13.419999999999998</v>
      </c>
      <c r="I16" s="14">
        <v>14.628123598055907</v>
      </c>
      <c r="J16" s="29">
        <v>5</v>
      </c>
      <c r="K16" s="14">
        <v>11.783333333333331</v>
      </c>
      <c r="L16" s="14">
        <v>12.74792793620464</v>
      </c>
      <c r="M16" s="33">
        <v>6</v>
      </c>
      <c r="N16" s="18">
        <v>34.4</v>
      </c>
      <c r="O16" s="14">
        <v>20.354360712142249</v>
      </c>
      <c r="P16" s="29">
        <v>5</v>
      </c>
      <c r="Q16" s="14">
        <v>30.616666666666664</v>
      </c>
      <c r="R16" s="14">
        <v>22.139594997801268</v>
      </c>
      <c r="S16" s="33">
        <v>6</v>
      </c>
      <c r="T16" s="18">
        <v>19.099999999999998</v>
      </c>
      <c r="U16" s="14">
        <v>16.289260265586034</v>
      </c>
      <c r="V16" s="29">
        <v>6</v>
      </c>
      <c r="W16" s="14">
        <v>10.783333333333333</v>
      </c>
      <c r="X16" s="14">
        <v>9.6509930404423496</v>
      </c>
      <c r="Y16" s="33">
        <v>6</v>
      </c>
      <c r="Z16" s="18">
        <v>7.58</v>
      </c>
      <c r="AA16" s="14">
        <v>7.0662578498098982</v>
      </c>
      <c r="AB16" s="29">
        <v>5</v>
      </c>
      <c r="AC16" s="14">
        <v>7.2</v>
      </c>
      <c r="AD16" s="14">
        <v>4.1904653679513926</v>
      </c>
      <c r="AE16" s="33">
        <v>3</v>
      </c>
      <c r="AF16" s="18">
        <v>4.166666666666667</v>
      </c>
      <c r="AG16" s="14">
        <v>3.2393414968683572</v>
      </c>
      <c r="AH16" s="29">
        <v>3</v>
      </c>
      <c r="AI16" s="18">
        <v>1.75</v>
      </c>
      <c r="AJ16" s="14">
        <v>7.0710678118654002E-2</v>
      </c>
      <c r="AK16" s="29">
        <v>2</v>
      </c>
    </row>
    <row r="17" spans="1:37" x14ac:dyDescent="0.2">
      <c r="A17" s="13" t="s">
        <v>3</v>
      </c>
      <c r="B17" s="18">
        <v>2.7666666666666671</v>
      </c>
      <c r="C17" s="14">
        <v>1.1547005383792504</v>
      </c>
      <c r="D17" s="29">
        <v>3</v>
      </c>
      <c r="E17" s="14">
        <v>1.34</v>
      </c>
      <c r="F17" s="14">
        <v>0.6081118318204306</v>
      </c>
      <c r="G17" s="33">
        <v>2</v>
      </c>
      <c r="H17" s="18">
        <v>1.6</v>
      </c>
      <c r="I17" s="14">
        <v>0.14142135623730487</v>
      </c>
      <c r="J17" s="29">
        <v>2</v>
      </c>
      <c r="K17" s="14">
        <v>20.375</v>
      </c>
      <c r="L17" s="14">
        <v>15.337182487884359</v>
      </c>
      <c r="M17" s="33">
        <v>4</v>
      </c>
      <c r="N17" s="18">
        <v>23.75</v>
      </c>
      <c r="O17" s="14">
        <v>14.453949863849212</v>
      </c>
      <c r="P17" s="29">
        <v>4</v>
      </c>
      <c r="Q17" s="14">
        <v>11.475</v>
      </c>
      <c r="R17" s="14">
        <v>6.4835047106741062</v>
      </c>
      <c r="S17" s="33">
        <v>4</v>
      </c>
      <c r="T17" s="18">
        <v>5.916666666666667</v>
      </c>
      <c r="U17" s="14">
        <v>3.7199014323859001</v>
      </c>
      <c r="V17" s="29">
        <v>6</v>
      </c>
      <c r="W17" s="14">
        <v>5.7749999999999995</v>
      </c>
      <c r="X17" s="14">
        <v>5.4993181395514847</v>
      </c>
      <c r="Y17" s="33">
        <v>4</v>
      </c>
      <c r="Z17" s="18">
        <v>5.5</v>
      </c>
      <c r="AA17" s="14">
        <v>2.4041630560342617</v>
      </c>
      <c r="AB17" s="29">
        <v>2</v>
      </c>
      <c r="AC17" s="14">
        <v>5.0999999999999996</v>
      </c>
      <c r="AD17" s="14">
        <v>1.2727922061357873</v>
      </c>
      <c r="AE17" s="33">
        <v>2</v>
      </c>
      <c r="AF17" s="18">
        <v>2</v>
      </c>
      <c r="AG17" s="14">
        <v>0.56568542494923824</v>
      </c>
      <c r="AH17" s="29">
        <v>2</v>
      </c>
      <c r="AI17" s="18">
        <v>1.9750000000000001</v>
      </c>
      <c r="AJ17" s="14">
        <v>0.5678908345800272</v>
      </c>
      <c r="AK17" s="29">
        <v>4</v>
      </c>
    </row>
    <row r="18" spans="1:37" x14ac:dyDescent="0.2">
      <c r="A18" s="11" t="s">
        <v>11</v>
      </c>
      <c r="B18" s="19">
        <v>2.6</v>
      </c>
      <c r="C18" s="15"/>
      <c r="D18" s="30">
        <v>1</v>
      </c>
      <c r="E18" s="15">
        <v>1.2</v>
      </c>
      <c r="F18" s="15"/>
      <c r="G18" s="34">
        <v>1</v>
      </c>
      <c r="H18" s="19">
        <v>7.3</v>
      </c>
      <c r="I18" s="15"/>
      <c r="J18" s="30">
        <v>1</v>
      </c>
      <c r="K18" s="15">
        <v>14</v>
      </c>
      <c r="L18" s="15"/>
      <c r="M18" s="34">
        <v>1</v>
      </c>
      <c r="N18" s="19">
        <v>20</v>
      </c>
      <c r="O18" s="15"/>
      <c r="P18" s="30">
        <v>1</v>
      </c>
      <c r="Q18" s="15">
        <v>18</v>
      </c>
      <c r="R18" s="15"/>
      <c r="S18" s="34">
        <v>1</v>
      </c>
      <c r="T18" s="19">
        <v>2.2000000000000002</v>
      </c>
      <c r="U18" s="15"/>
      <c r="V18" s="30">
        <v>1</v>
      </c>
      <c r="W18" s="15">
        <v>9.6999999999999993</v>
      </c>
      <c r="X18" s="15"/>
      <c r="Y18" s="34">
        <v>1</v>
      </c>
      <c r="Z18" s="19">
        <v>3.4</v>
      </c>
      <c r="AA18" s="15"/>
      <c r="AB18" s="30">
        <v>1</v>
      </c>
      <c r="AC18" s="15">
        <v>2</v>
      </c>
      <c r="AD18" s="15"/>
      <c r="AE18" s="34">
        <v>1</v>
      </c>
      <c r="AF18" s="19">
        <v>1.4</v>
      </c>
      <c r="AG18" s="15"/>
      <c r="AH18" s="30">
        <v>1</v>
      </c>
      <c r="AI18" s="19">
        <v>0.91</v>
      </c>
      <c r="AJ18" s="26"/>
      <c r="AK18" s="30">
        <v>1</v>
      </c>
    </row>
  </sheetData>
  <mergeCells count="12">
    <mergeCell ref="E5:G5"/>
    <mergeCell ref="B5:D5"/>
    <mergeCell ref="H5:J5"/>
    <mergeCell ref="AI5:AK5"/>
    <mergeCell ref="AF5:AH5"/>
    <mergeCell ref="AC5:AE5"/>
    <mergeCell ref="Z5:AB5"/>
    <mergeCell ref="W5:Y5"/>
    <mergeCell ref="T5:V5"/>
    <mergeCell ref="Q5:S5"/>
    <mergeCell ref="N5:P5"/>
    <mergeCell ref="K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Document_x0020_status12 xmlns="93331081-eed1-4b52-85f9-6ed5102967d8">Definitief</Document_x0020_status12>
    <_Publisher xmlns="http://schemas.microsoft.com/sharepoint/v3/fields" xsi:nil="true"/>
    <Samenvatting xmlns="93331081-eed1-4b52-85f9-6ed5102967d8">&lt;div&gt;&lt;/div&gt;</Samenvatting>
    <Publicatie_x0020_datum xmlns="93331081-eed1-4b52-85f9-6ed5102967d8">2018-08-15T22:00:00+00:00</Publicatie_x0020_datum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apport" ma:contentTypeID="0x010100FD61BF4506FB2A409346F464310142F9060078503347736BFE408D6EDF020A3E9ACB" ma:contentTypeVersion="18" ma:contentTypeDescription="RWS rapport zonder workflow" ma:contentTypeScope="" ma:versionID="b45874c4f0f14561eafeab2867e8a71c">
  <xsd:schema xmlns:xsd="http://www.w3.org/2001/XMLSchema" xmlns:p="http://schemas.microsoft.com/office/2006/metadata/properties" xmlns:ns2="http://schemas.microsoft.com/sharepoint/v3/fields" xmlns:ns3="93331081-eed1-4b52-85f9-6ed5102967d8" targetNamespace="http://schemas.microsoft.com/office/2006/metadata/properties" ma:root="true" ma:fieldsID="ca706378d55f34d40877f8a46b355323" ns2:_="" ns3:_="">
    <xsd:import namespace="http://schemas.microsoft.com/sharepoint/v3/fields"/>
    <xsd:import namespace="93331081-eed1-4b52-85f9-6ed5102967d8"/>
    <xsd:element name="properties">
      <xsd:complexType>
        <xsd:sequence>
          <xsd:element name="documentManagement">
            <xsd:complexType>
              <xsd:all>
                <xsd:element ref="ns2:_Publisher" minOccurs="0"/>
                <xsd:element ref="ns3:Publicatie_x0020_datum" minOccurs="0"/>
                <xsd:element ref="ns3:Samenvatting" minOccurs="0"/>
                <xsd:element ref="ns3:Document_x0020_status12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_Publisher" ma:index="3" nillable="true" ma:displayName="Uitgever" ma:description="De persoon, organisatie of service die deze bron heeft gepubliceerd" ma:internalName="_Publisher">
      <xsd:simpleType>
        <xsd:restriction base="dms:Text"/>
      </xsd:simpleType>
    </xsd:element>
  </xsd:schema>
  <xsd:schema xmlns:xsd="http://www.w3.org/2001/XMLSchema" xmlns:dms="http://schemas.microsoft.com/office/2006/documentManagement/types" targetNamespace="93331081-eed1-4b52-85f9-6ed5102967d8" elementFormDefault="qualified">
    <xsd:import namespace="http://schemas.microsoft.com/office/2006/documentManagement/types"/>
    <xsd:element name="Publicatie_x0020_datum" ma:index="4" nillable="true" ma:displayName="Publicatie datum" ma:default="[today]" ma:description="Datum van vandaag, indien anders aanpassen" ma:format="DateOnly" ma:internalName="Publicatie_x0020_datum">
      <xsd:simpleType>
        <xsd:restriction base="dms:DateTime"/>
      </xsd:simpleType>
    </xsd:element>
    <xsd:element name="Samenvatting" ma:index="5" nillable="true" ma:displayName="Samenvatting" ma:default="" ma:description="Geef hier een korte omschrijving van de inhoud op" ma:internalName="Samenvatting">
      <xsd:simpleType>
        <xsd:restriction base="dms:Note"/>
      </xsd:simpleType>
    </xsd:element>
    <xsd:element name="Document_x0020_status12" ma:index="11" ma:displayName="Document status" ma:format="Dropdown" ma:internalName="Document_x0020_status12">
      <xsd:simpleType>
        <xsd:restriction base="dms:Choice">
          <xsd:enumeration value="Concept"/>
          <xsd:enumeration value="Definitief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10" ma:displayName="Inhoudstype" ma:readOnly="true"/>
        <xsd:element ref="dc:title" maxOccurs="1" ma:index="1" ma:displayName="Titel"/>
        <xsd:element ref="dc:subject" minOccurs="0" maxOccurs="1"/>
        <xsd:element ref="dc:description" minOccurs="0" maxOccurs="1"/>
        <xsd:element name="keywords" minOccurs="0" maxOccurs="1" type="xsd:string" ma:index="6" ma:displayName="Trefwoorden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458811B-FEAF-4465-957A-A1435D7B5B55}">
  <ds:schemaRefs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93331081-eed1-4b52-85f9-6ed5102967d8"/>
    <ds:schemaRef ds:uri="http://schemas.microsoft.com/sharepoint/v3/field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03881C3-7BFC-4056-AA07-8F7A7AC761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4CBA33-8C6B-49A3-810F-08A71FD52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93331081-eed1-4b52-85f9-6ed5102967d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3.1.1 Phcy data &gt; 1 miljoen</vt:lpstr>
      <vt:lpstr>3.1.1 Phcy data &gt; 10 miljoen</vt:lpstr>
      <vt:lpstr>3.1.1 Phcy trendgrafieken</vt:lpstr>
      <vt:lpstr>3.1.2 Phcy maandgemid. 2013</vt:lpstr>
      <vt:lpstr>3.1.3 Phcy &gt; 10 miljoen (OSPAR)</vt:lpstr>
      <vt:lpstr>3.3.1. Chla data jaargemiddelde</vt:lpstr>
      <vt:lpstr>3.3.1 Chla data jaarmaximum</vt:lpstr>
      <vt:lpstr>3.3.1 Chla trendgrafieken</vt:lpstr>
      <vt:lpstr>3.3.2 Chla maandgemid.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Fytoplankton zoute rijkswateren meetjaar 2013_chla Phaeo</dc:title>
  <dc:creator>Jan Wanink</dc:creator>
  <cp:lastModifiedBy>Schobben, John (WVL)</cp:lastModifiedBy>
  <dcterms:created xsi:type="dcterms:W3CDTF">2014-06-25T15:15:46Z</dcterms:created>
  <dcterms:modified xsi:type="dcterms:W3CDTF">2019-09-08T09:06:47Z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0x010100FD61BF4506FB2A409346F464310142F9060078503347736BFE408D6EDF020A3E9ACB</vt:lpwstr>
  </property>
  <property fmtid="{D5CDD505-2E9C-101B-9397-08002B2CF9AE}" pid="3" name="BExAnalyzer_OldName">
    <vt:lpwstr>Fytoplankton zoute rijkswateren meetjaar 2013_chla Phaeo.xlsx</vt:lpwstr>
  </property>
</Properties>
</file>