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4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5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6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7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8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9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10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11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12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13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14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\\ad.rws.nl\p-dfs01\homes\coninckh\"/>
    </mc:Choice>
  </mc:AlternateContent>
  <bookViews>
    <workbookView xWindow="0" yWindow="0" windowWidth="28800" windowHeight="12345" tabRatio="676" activeTab="1"/>
  </bookViews>
  <sheets>
    <sheet name="indeling" sheetId="35" r:id="rId1"/>
    <sheet name="zoet hoofdwatersysteem" sheetId="19" r:id="rId2"/>
    <sheet name="zoet IJsselmeer Markermeer" sheetId="23" r:id="rId3"/>
    <sheet name="zoet Randmeren" sheetId="24" r:id="rId4"/>
    <sheet name="zoet Beneden Riv." sheetId="29" r:id="rId5"/>
    <sheet name="zout hoofdwatersysteem" sheetId="12" r:id="rId6"/>
    <sheet name="zout waddengebied" sheetId="30" r:id="rId7"/>
    <sheet name="zout delta" sheetId="31" r:id="rId8"/>
    <sheet name="tabel indeling groepen" sheetId="28" r:id="rId9"/>
    <sheet name="indexen" sheetId="22" r:id="rId10"/>
    <sheet name="taart zoet hoofdws" sheetId="20" r:id="rId11"/>
    <sheet name="taart IJsselmeer Markermeer" sheetId="26" r:id="rId12"/>
    <sheet name="taart Randmeren" sheetId="27" r:id="rId13"/>
    <sheet name="taart Beneden Riv." sheetId="33" r:id="rId14"/>
    <sheet name="taart zout Wadden" sheetId="25" r:id="rId15"/>
    <sheet name="taart zout Delta" sheetId="34" r:id="rId16"/>
  </sheets>
  <definedNames>
    <definedName name="_xlnm._FilterDatabase" localSheetId="8" hidden="1">'tabel indeling groepen'!$A$1:$L$64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X146" i="22" l="1"/>
  <c r="AX145" i="22"/>
  <c r="AX144" i="22"/>
  <c r="AX143" i="22"/>
  <c r="AX142" i="22"/>
  <c r="AX141" i="22"/>
  <c r="AX140" i="22"/>
  <c r="AX139" i="22"/>
  <c r="AX138" i="22"/>
  <c r="AX137" i="22"/>
  <c r="AX136" i="22"/>
  <c r="AX135" i="22"/>
  <c r="AX134" i="22"/>
  <c r="AX133" i="22"/>
  <c r="AX132" i="22"/>
  <c r="AX131" i="22"/>
  <c r="AX130" i="22"/>
  <c r="AX129" i="22"/>
  <c r="AX128" i="22"/>
  <c r="AX127" i="22"/>
  <c r="AX126" i="22"/>
  <c r="AX125" i="22"/>
  <c r="AX124" i="22"/>
  <c r="AX123" i="22"/>
  <c r="AX122" i="22"/>
  <c r="AX121" i="22"/>
  <c r="AX120" i="22"/>
  <c r="AX119" i="22"/>
  <c r="AX118" i="22"/>
  <c r="AX117" i="22"/>
  <c r="AX116" i="22"/>
  <c r="AX115" i="22"/>
  <c r="AX114" i="22"/>
  <c r="AX113" i="22"/>
  <c r="AX112" i="22"/>
  <c r="AX111" i="22"/>
  <c r="AX110" i="22"/>
  <c r="AX109" i="22"/>
  <c r="AX108" i="22"/>
  <c r="AX107" i="22"/>
  <c r="AX106" i="22"/>
  <c r="AX105" i="22"/>
  <c r="AX104" i="22"/>
  <c r="AX103" i="22"/>
  <c r="AX102" i="22"/>
  <c r="AX101" i="22"/>
  <c r="AX100" i="22"/>
  <c r="AX99" i="22"/>
  <c r="AX98" i="22"/>
  <c r="AX97" i="22"/>
  <c r="AX96" i="22"/>
  <c r="AX95" i="22"/>
  <c r="AX94" i="22"/>
  <c r="AX93" i="22"/>
  <c r="AX92" i="22"/>
  <c r="AX91" i="22"/>
  <c r="AX90" i="22"/>
  <c r="AX89" i="22"/>
  <c r="AX88" i="22"/>
  <c r="AX87" i="22"/>
  <c r="AX85" i="22"/>
  <c r="AX84" i="22"/>
  <c r="AX83" i="22"/>
  <c r="AX82" i="22"/>
  <c r="AX81" i="22"/>
  <c r="AX80" i="22"/>
  <c r="AX79" i="22"/>
  <c r="AX78" i="22"/>
  <c r="AX77" i="22"/>
  <c r="AX76" i="22"/>
  <c r="AX75" i="22"/>
  <c r="AX74" i="22"/>
  <c r="AX73" i="22"/>
  <c r="AX72" i="22"/>
  <c r="AX71" i="22"/>
  <c r="AX70" i="22"/>
  <c r="AX69" i="22"/>
  <c r="AX68" i="22"/>
  <c r="AX67" i="22"/>
  <c r="AX66" i="22"/>
  <c r="AX65" i="22"/>
  <c r="AX64" i="22"/>
  <c r="AX63" i="22"/>
  <c r="AX62" i="22"/>
  <c r="AX61" i="22"/>
  <c r="AX60" i="22"/>
  <c r="AX59" i="22"/>
  <c r="AX58" i="22"/>
  <c r="AX57" i="22"/>
  <c r="AX56" i="22"/>
  <c r="AX55" i="22"/>
  <c r="AX54" i="22"/>
  <c r="AX53" i="22"/>
  <c r="AX52" i="22"/>
  <c r="AX51" i="22"/>
  <c r="AX50" i="22"/>
  <c r="AX49" i="22"/>
  <c r="AX48" i="22"/>
  <c r="AX47" i="22"/>
  <c r="AX46" i="22"/>
  <c r="AX45" i="22"/>
  <c r="AX44" i="22"/>
  <c r="AX43" i="22"/>
  <c r="AX42" i="22"/>
  <c r="AX41" i="22"/>
  <c r="AX40" i="22"/>
  <c r="AX39" i="22"/>
  <c r="AX38" i="22"/>
  <c r="AX37" i="22"/>
  <c r="AX36" i="22"/>
  <c r="AX35" i="22"/>
  <c r="AX34" i="22"/>
  <c r="AX33" i="22"/>
  <c r="AX32" i="22"/>
  <c r="AX31" i="22"/>
  <c r="AX30" i="22"/>
  <c r="AX29" i="22"/>
  <c r="AX28" i="22"/>
  <c r="AX27" i="22"/>
  <c r="AX26" i="22"/>
  <c r="AX25" i="22"/>
  <c r="AX24" i="22"/>
  <c r="AX23" i="22"/>
  <c r="AX22" i="22"/>
  <c r="AX21" i="22"/>
  <c r="AX20" i="22"/>
  <c r="AX19" i="22"/>
  <c r="AX18" i="22"/>
  <c r="AX17" i="22"/>
  <c r="AX16" i="22"/>
  <c r="AX15" i="22"/>
  <c r="AX14" i="22"/>
  <c r="AX13" i="22"/>
  <c r="AX12" i="22"/>
  <c r="AX11" i="22"/>
  <c r="AX10" i="22"/>
  <c r="AX9" i="22"/>
  <c r="AX8" i="22"/>
  <c r="AX7" i="22"/>
  <c r="AX6" i="22"/>
  <c r="AX5" i="22"/>
  <c r="AX4" i="22"/>
  <c r="AX3" i="22"/>
  <c r="AX2" i="22"/>
  <c r="G87" i="22" l="1"/>
  <c r="H87" i="22"/>
  <c r="I87" i="22"/>
  <c r="J87" i="22"/>
  <c r="K87" i="22"/>
  <c r="L87" i="22"/>
  <c r="M87" i="22"/>
  <c r="N87" i="22"/>
  <c r="O87" i="22"/>
  <c r="P87" i="22"/>
  <c r="Q87" i="22"/>
  <c r="R87" i="22"/>
  <c r="S87" i="22"/>
  <c r="T87" i="22"/>
  <c r="U87" i="22"/>
  <c r="V87" i="22"/>
  <c r="W87" i="22"/>
  <c r="X87" i="22"/>
  <c r="Y87" i="22"/>
  <c r="Z87" i="22"/>
  <c r="AA87" i="22"/>
  <c r="AB87" i="22"/>
  <c r="AC87" i="22"/>
  <c r="AD87" i="22"/>
  <c r="AE87" i="22"/>
  <c r="AF87" i="22"/>
  <c r="AG87" i="22"/>
  <c r="AH87" i="22"/>
  <c r="AI87" i="22"/>
  <c r="AJ87" i="22"/>
  <c r="AK87" i="22"/>
  <c r="AL87" i="22"/>
  <c r="AM87" i="22"/>
  <c r="AN87" i="22"/>
  <c r="AO87" i="22"/>
  <c r="AP87" i="22"/>
  <c r="AQ87" i="22"/>
  <c r="AR87" i="22"/>
  <c r="AS87" i="22"/>
  <c r="AT87" i="22"/>
  <c r="AU87" i="22"/>
  <c r="AV87" i="22"/>
  <c r="AW87" i="22"/>
  <c r="AY87" i="22"/>
  <c r="G88" i="22"/>
  <c r="H88" i="22"/>
  <c r="I88" i="22"/>
  <c r="J88" i="22"/>
  <c r="K88" i="22"/>
  <c r="L88" i="22"/>
  <c r="M88" i="22"/>
  <c r="N88" i="22"/>
  <c r="O88" i="22"/>
  <c r="P88" i="22"/>
  <c r="Q88" i="22"/>
  <c r="R88" i="22"/>
  <c r="S88" i="22"/>
  <c r="T88" i="22"/>
  <c r="U88" i="22"/>
  <c r="V88" i="22"/>
  <c r="W88" i="22"/>
  <c r="X88" i="22"/>
  <c r="Y88" i="22"/>
  <c r="Z88" i="22"/>
  <c r="AA88" i="22"/>
  <c r="AB88" i="22"/>
  <c r="AC88" i="22"/>
  <c r="AD88" i="22"/>
  <c r="AE88" i="22"/>
  <c r="AF88" i="22"/>
  <c r="AG88" i="22"/>
  <c r="AH88" i="22"/>
  <c r="AI88" i="22"/>
  <c r="AJ88" i="22"/>
  <c r="AK88" i="22"/>
  <c r="AL88" i="22"/>
  <c r="AM88" i="22"/>
  <c r="AN88" i="22"/>
  <c r="AO88" i="22"/>
  <c r="AP88" i="22"/>
  <c r="AQ88" i="22"/>
  <c r="AR88" i="22"/>
  <c r="AS88" i="22"/>
  <c r="AT88" i="22"/>
  <c r="AU88" i="22"/>
  <c r="AV88" i="22"/>
  <c r="AW88" i="22"/>
  <c r="AY88" i="22"/>
  <c r="G89" i="22"/>
  <c r="H89" i="22"/>
  <c r="I89" i="22"/>
  <c r="J89" i="22"/>
  <c r="K89" i="22"/>
  <c r="L89" i="22"/>
  <c r="M89" i="22"/>
  <c r="N89" i="22"/>
  <c r="O89" i="22"/>
  <c r="P89" i="22"/>
  <c r="Q89" i="22"/>
  <c r="R89" i="22"/>
  <c r="S89" i="22"/>
  <c r="T89" i="22"/>
  <c r="U89" i="22"/>
  <c r="V89" i="22"/>
  <c r="W89" i="22"/>
  <c r="X89" i="22"/>
  <c r="Y89" i="22"/>
  <c r="Z89" i="22"/>
  <c r="AA89" i="22"/>
  <c r="AB89" i="22"/>
  <c r="AC89" i="22"/>
  <c r="AD89" i="22"/>
  <c r="AE89" i="22"/>
  <c r="AF89" i="22"/>
  <c r="AG89" i="22"/>
  <c r="AH89" i="22"/>
  <c r="AI89" i="22"/>
  <c r="AJ89" i="22"/>
  <c r="AK89" i="22"/>
  <c r="AL89" i="22"/>
  <c r="AM89" i="22"/>
  <c r="AN89" i="22"/>
  <c r="AO89" i="22"/>
  <c r="AP89" i="22"/>
  <c r="AQ89" i="22"/>
  <c r="AR89" i="22"/>
  <c r="AS89" i="22"/>
  <c r="AT89" i="22"/>
  <c r="AU89" i="22"/>
  <c r="AV89" i="22"/>
  <c r="AW89" i="22"/>
  <c r="AY89" i="22"/>
  <c r="Z90" i="22"/>
  <c r="AA90" i="22"/>
  <c r="AB90" i="22"/>
  <c r="AC90" i="22"/>
  <c r="AD90" i="22"/>
  <c r="AE90" i="22"/>
  <c r="AF90" i="22"/>
  <c r="AG90" i="22"/>
  <c r="AH90" i="22"/>
  <c r="AI90" i="22"/>
  <c r="AJ90" i="22"/>
  <c r="AK90" i="22"/>
  <c r="AL90" i="22"/>
  <c r="AM90" i="22"/>
  <c r="AN90" i="22"/>
  <c r="AO90" i="22"/>
  <c r="AP90" i="22"/>
  <c r="AQ90" i="22"/>
  <c r="AR90" i="22"/>
  <c r="AS90" i="22"/>
  <c r="AT90" i="22"/>
  <c r="AU90" i="22"/>
  <c r="AV90" i="22"/>
  <c r="AW90" i="22"/>
  <c r="AY90" i="22"/>
  <c r="S91" i="22"/>
  <c r="T91" i="22"/>
  <c r="U91" i="22"/>
  <c r="V91" i="22"/>
  <c r="W91" i="22"/>
  <c r="X91" i="22"/>
  <c r="Y91" i="22"/>
  <c r="Z91" i="22"/>
  <c r="AA91" i="22"/>
  <c r="AB91" i="22"/>
  <c r="AC91" i="22"/>
  <c r="AD91" i="22"/>
  <c r="AE91" i="22"/>
  <c r="AF91" i="22"/>
  <c r="AG91" i="22"/>
  <c r="AH91" i="22"/>
  <c r="AI91" i="22"/>
  <c r="AJ91" i="22"/>
  <c r="AK91" i="22"/>
  <c r="AL91" i="22"/>
  <c r="AM91" i="22"/>
  <c r="AN91" i="22"/>
  <c r="AO91" i="22"/>
  <c r="AP91" i="22"/>
  <c r="AQ91" i="22"/>
  <c r="AR91" i="22"/>
  <c r="AS91" i="22"/>
  <c r="AT91" i="22"/>
  <c r="AU91" i="22"/>
  <c r="AV91" i="22"/>
  <c r="AW91" i="22"/>
  <c r="AY91" i="22"/>
  <c r="S92" i="22"/>
  <c r="T92" i="22"/>
  <c r="U92" i="22"/>
  <c r="V92" i="22"/>
  <c r="W92" i="22"/>
  <c r="X92" i="22"/>
  <c r="Y92" i="22"/>
  <c r="Z92" i="22"/>
  <c r="AA92" i="22"/>
  <c r="AB92" i="22"/>
  <c r="AC92" i="22"/>
  <c r="AD92" i="22"/>
  <c r="AE92" i="22"/>
  <c r="AF92" i="22"/>
  <c r="AG92" i="22"/>
  <c r="AH92" i="22"/>
  <c r="AI92" i="22"/>
  <c r="AJ92" i="22"/>
  <c r="AK92" i="22"/>
  <c r="AL92" i="22"/>
  <c r="AM92" i="22"/>
  <c r="AN92" i="22"/>
  <c r="AO92" i="22"/>
  <c r="AP92" i="22"/>
  <c r="AQ92" i="22"/>
  <c r="AR92" i="22"/>
  <c r="AS92" i="22"/>
  <c r="AT92" i="22"/>
  <c r="AU92" i="22"/>
  <c r="AV92" i="22"/>
  <c r="AW92" i="22"/>
  <c r="AY92" i="22"/>
  <c r="S93" i="22"/>
  <c r="T93" i="22"/>
  <c r="U93" i="22"/>
  <c r="V93" i="22"/>
  <c r="W93" i="22"/>
  <c r="X93" i="22"/>
  <c r="Y93" i="22"/>
  <c r="Z93" i="22"/>
  <c r="AA93" i="22"/>
  <c r="AB93" i="22"/>
  <c r="AC93" i="22"/>
  <c r="AD93" i="22"/>
  <c r="AE93" i="22"/>
  <c r="AF93" i="22"/>
  <c r="AG93" i="22"/>
  <c r="AH93" i="22"/>
  <c r="AI93" i="22"/>
  <c r="AJ93" i="22"/>
  <c r="AK93" i="22"/>
  <c r="AL93" i="22"/>
  <c r="AM93" i="22"/>
  <c r="AN93" i="22"/>
  <c r="AO93" i="22"/>
  <c r="AP93" i="22"/>
  <c r="AQ93" i="22"/>
  <c r="AR93" i="22"/>
  <c r="AS93" i="22"/>
  <c r="AT93" i="22"/>
  <c r="AU93" i="22"/>
  <c r="AV93" i="22"/>
  <c r="AW93" i="22"/>
  <c r="AY93" i="22"/>
  <c r="S94" i="22"/>
  <c r="T94" i="22"/>
  <c r="U94" i="22"/>
  <c r="V94" i="22"/>
  <c r="W94" i="22"/>
  <c r="X94" i="22"/>
  <c r="Y94" i="22"/>
  <c r="Z94" i="22"/>
  <c r="AA94" i="22"/>
  <c r="AB94" i="22"/>
  <c r="AC94" i="22"/>
  <c r="AD94" i="22"/>
  <c r="AE94" i="22"/>
  <c r="AF94" i="22"/>
  <c r="AG94" i="22"/>
  <c r="AH94" i="22"/>
  <c r="AI94" i="22"/>
  <c r="AJ94" i="22"/>
  <c r="AK94" i="22"/>
  <c r="AL94" i="22"/>
  <c r="AM94" i="22"/>
  <c r="AN94" i="22"/>
  <c r="AO94" i="22"/>
  <c r="AP94" i="22"/>
  <c r="AQ94" i="22"/>
  <c r="AR94" i="22"/>
  <c r="AS94" i="22"/>
  <c r="AT94" i="22"/>
  <c r="AU94" i="22"/>
  <c r="AV94" i="22"/>
  <c r="AW94" i="22"/>
  <c r="AY94" i="22"/>
  <c r="S95" i="22"/>
  <c r="T95" i="22"/>
  <c r="U95" i="22"/>
  <c r="V95" i="22"/>
  <c r="W95" i="22"/>
  <c r="X95" i="22"/>
  <c r="Y95" i="22"/>
  <c r="Z95" i="22"/>
  <c r="AA95" i="22"/>
  <c r="AB95" i="22"/>
  <c r="AC95" i="22"/>
  <c r="AD95" i="22"/>
  <c r="AE95" i="22"/>
  <c r="AF95" i="22"/>
  <c r="AG95" i="22"/>
  <c r="AH95" i="22"/>
  <c r="AI95" i="22"/>
  <c r="AJ95" i="22"/>
  <c r="AK95" i="22"/>
  <c r="AL95" i="22"/>
  <c r="AM95" i="22"/>
  <c r="AN95" i="22"/>
  <c r="AO95" i="22"/>
  <c r="AP95" i="22"/>
  <c r="AQ95" i="22"/>
  <c r="AR95" i="22"/>
  <c r="AS95" i="22"/>
  <c r="AT95" i="22"/>
  <c r="AU95" i="22"/>
  <c r="AV95" i="22"/>
  <c r="AW95" i="22"/>
  <c r="AY95" i="22"/>
  <c r="G96" i="22"/>
  <c r="H96" i="22"/>
  <c r="I96" i="22"/>
  <c r="J96" i="22"/>
  <c r="K96" i="22"/>
  <c r="L96" i="22"/>
  <c r="M96" i="22"/>
  <c r="N96" i="22"/>
  <c r="O96" i="22"/>
  <c r="P96" i="22"/>
  <c r="Q96" i="22"/>
  <c r="R96" i="22"/>
  <c r="S96" i="22"/>
  <c r="T96" i="22"/>
  <c r="U96" i="22"/>
  <c r="V96" i="22"/>
  <c r="W96" i="22"/>
  <c r="X96" i="22"/>
  <c r="Y96" i="22"/>
  <c r="Z96" i="22"/>
  <c r="AA96" i="22"/>
  <c r="AB96" i="22"/>
  <c r="AC96" i="22"/>
  <c r="AD96" i="22"/>
  <c r="AE96" i="22"/>
  <c r="AF96" i="22"/>
  <c r="AG96" i="22"/>
  <c r="AH96" i="22"/>
  <c r="AI96" i="22"/>
  <c r="AJ96" i="22"/>
  <c r="AK96" i="22"/>
  <c r="AL96" i="22"/>
  <c r="AM96" i="22"/>
  <c r="AN96" i="22"/>
  <c r="AO96" i="22"/>
  <c r="AP96" i="22"/>
  <c r="AQ96" i="22"/>
  <c r="AR96" i="22"/>
  <c r="AS96" i="22"/>
  <c r="AT96" i="22"/>
  <c r="AU96" i="22"/>
  <c r="AV96" i="22"/>
  <c r="AW96" i="22"/>
  <c r="AY96" i="22"/>
  <c r="G97" i="22"/>
  <c r="H97" i="22"/>
  <c r="I97" i="22"/>
  <c r="J97" i="22"/>
  <c r="K97" i="22"/>
  <c r="L97" i="22"/>
  <c r="M97" i="22"/>
  <c r="N97" i="22"/>
  <c r="O97" i="22"/>
  <c r="P97" i="22"/>
  <c r="Q97" i="22"/>
  <c r="R97" i="22"/>
  <c r="S97" i="22"/>
  <c r="T97" i="22"/>
  <c r="U97" i="22"/>
  <c r="V97" i="22"/>
  <c r="W97" i="22"/>
  <c r="X97" i="22"/>
  <c r="Y97" i="22"/>
  <c r="Z97" i="22"/>
  <c r="AA97" i="22"/>
  <c r="AB97" i="22"/>
  <c r="AC97" i="22"/>
  <c r="AD97" i="22"/>
  <c r="AE97" i="22"/>
  <c r="AF97" i="22"/>
  <c r="AG97" i="22"/>
  <c r="AH97" i="22"/>
  <c r="AI97" i="22"/>
  <c r="AJ97" i="22"/>
  <c r="AK97" i="22"/>
  <c r="AL97" i="22"/>
  <c r="AM97" i="22"/>
  <c r="AN97" i="22"/>
  <c r="AO97" i="22"/>
  <c r="AP97" i="22"/>
  <c r="AQ97" i="22"/>
  <c r="AR97" i="22"/>
  <c r="AS97" i="22"/>
  <c r="AT97" i="22"/>
  <c r="AU97" i="22"/>
  <c r="AV97" i="22"/>
  <c r="AW97" i="22"/>
  <c r="AY97" i="22"/>
  <c r="H98" i="22"/>
  <c r="I98" i="22"/>
  <c r="J98" i="22"/>
  <c r="K98" i="22"/>
  <c r="L98" i="22"/>
  <c r="M98" i="22"/>
  <c r="N98" i="22"/>
  <c r="O98" i="22"/>
  <c r="P98" i="22"/>
  <c r="Q98" i="22"/>
  <c r="R98" i="22"/>
  <c r="S98" i="22"/>
  <c r="T98" i="22"/>
  <c r="U98" i="22"/>
  <c r="V98" i="22"/>
  <c r="W98" i="22"/>
  <c r="X98" i="22"/>
  <c r="Y98" i="22"/>
  <c r="Z98" i="22"/>
  <c r="AA98" i="22"/>
  <c r="AB98" i="22"/>
  <c r="AC98" i="22"/>
  <c r="AD98" i="22"/>
  <c r="AE98" i="22"/>
  <c r="AF98" i="22"/>
  <c r="AG98" i="22"/>
  <c r="AH98" i="22"/>
  <c r="AI98" i="22"/>
  <c r="AJ98" i="22"/>
  <c r="AK98" i="22"/>
  <c r="AL98" i="22"/>
  <c r="AM98" i="22"/>
  <c r="AN98" i="22"/>
  <c r="AO98" i="22"/>
  <c r="AP98" i="22"/>
  <c r="AQ98" i="22"/>
  <c r="AR98" i="22"/>
  <c r="AS98" i="22"/>
  <c r="AT98" i="22"/>
  <c r="AU98" i="22"/>
  <c r="AV98" i="22"/>
  <c r="AW98" i="22"/>
  <c r="AY98" i="22"/>
  <c r="Z99" i="22"/>
  <c r="AA99" i="22"/>
  <c r="AB99" i="22"/>
  <c r="AC99" i="22"/>
  <c r="AD99" i="22"/>
  <c r="AE99" i="22"/>
  <c r="AF99" i="22"/>
  <c r="AG99" i="22"/>
  <c r="AH99" i="22"/>
  <c r="AI99" i="22"/>
  <c r="AJ99" i="22"/>
  <c r="AK99" i="22"/>
  <c r="AL99" i="22"/>
  <c r="AM99" i="22"/>
  <c r="AN99" i="22"/>
  <c r="AO99" i="22"/>
  <c r="AP99" i="22"/>
  <c r="AQ99" i="22"/>
  <c r="AR99" i="22"/>
  <c r="AS99" i="22"/>
  <c r="AT99" i="22"/>
  <c r="AU99" i="22"/>
  <c r="AV99" i="22"/>
  <c r="AW99" i="22"/>
  <c r="AY99" i="22"/>
  <c r="S100" i="22"/>
  <c r="T100" i="22"/>
  <c r="U100" i="22"/>
  <c r="V100" i="22"/>
  <c r="W100" i="22"/>
  <c r="X100" i="22"/>
  <c r="Y100" i="22"/>
  <c r="Z100" i="22"/>
  <c r="AA100" i="22"/>
  <c r="AB100" i="22"/>
  <c r="AC100" i="22"/>
  <c r="AD100" i="22"/>
  <c r="AE100" i="22"/>
  <c r="AF100" i="22"/>
  <c r="AG100" i="22"/>
  <c r="AH100" i="22"/>
  <c r="AI100" i="22"/>
  <c r="AJ100" i="22"/>
  <c r="AK100" i="22"/>
  <c r="AL100" i="22"/>
  <c r="AM100" i="22"/>
  <c r="AN100" i="22"/>
  <c r="AO100" i="22"/>
  <c r="AP100" i="22"/>
  <c r="AQ100" i="22"/>
  <c r="AR100" i="22"/>
  <c r="AS100" i="22"/>
  <c r="AT100" i="22"/>
  <c r="AU100" i="22"/>
  <c r="AV100" i="22"/>
  <c r="AW100" i="22"/>
  <c r="AY100" i="22"/>
  <c r="S101" i="22"/>
  <c r="T101" i="22"/>
  <c r="U101" i="22"/>
  <c r="V101" i="22"/>
  <c r="W101" i="22"/>
  <c r="X101" i="22"/>
  <c r="Y101" i="22"/>
  <c r="Z101" i="22"/>
  <c r="AA101" i="22"/>
  <c r="AB101" i="22"/>
  <c r="AC101" i="22"/>
  <c r="AD101" i="22"/>
  <c r="AE101" i="22"/>
  <c r="AF101" i="22"/>
  <c r="AG101" i="22"/>
  <c r="AH101" i="22"/>
  <c r="AI101" i="22"/>
  <c r="AJ101" i="22"/>
  <c r="AK101" i="22"/>
  <c r="AL101" i="22"/>
  <c r="AM101" i="22"/>
  <c r="AN101" i="22"/>
  <c r="AO101" i="22"/>
  <c r="AP101" i="22"/>
  <c r="AQ101" i="22"/>
  <c r="AR101" i="22"/>
  <c r="AS101" i="22"/>
  <c r="AT101" i="22"/>
  <c r="AU101" i="22"/>
  <c r="AV101" i="22"/>
  <c r="AW101" i="22"/>
  <c r="AY101" i="22"/>
  <c r="S102" i="22"/>
  <c r="T102" i="22"/>
  <c r="U102" i="22"/>
  <c r="V102" i="22"/>
  <c r="W102" i="22"/>
  <c r="X102" i="22"/>
  <c r="Y102" i="22"/>
  <c r="Z102" i="22"/>
  <c r="AA102" i="22"/>
  <c r="AB102" i="22"/>
  <c r="AC102" i="22"/>
  <c r="AD102" i="22"/>
  <c r="AE102" i="22"/>
  <c r="AF102" i="22"/>
  <c r="AG102" i="22"/>
  <c r="AH102" i="22"/>
  <c r="AI102" i="22"/>
  <c r="AJ102" i="22"/>
  <c r="AK102" i="22"/>
  <c r="AL102" i="22"/>
  <c r="AM102" i="22"/>
  <c r="AN102" i="22"/>
  <c r="AO102" i="22"/>
  <c r="AP102" i="22"/>
  <c r="AQ102" i="22"/>
  <c r="AR102" i="22"/>
  <c r="AS102" i="22"/>
  <c r="AT102" i="22"/>
  <c r="AU102" i="22"/>
  <c r="AV102" i="22"/>
  <c r="AW102" i="22"/>
  <c r="AY102" i="22"/>
  <c r="S103" i="22"/>
  <c r="T103" i="22"/>
  <c r="U103" i="22"/>
  <c r="V103" i="22"/>
  <c r="W103" i="22"/>
  <c r="X103" i="22"/>
  <c r="Y103" i="22"/>
  <c r="Z103" i="22"/>
  <c r="AA103" i="22"/>
  <c r="AB103" i="22"/>
  <c r="AC103" i="22"/>
  <c r="AD103" i="22"/>
  <c r="AE103" i="22"/>
  <c r="AF103" i="22"/>
  <c r="AG103" i="22"/>
  <c r="AH103" i="22"/>
  <c r="AI103" i="22"/>
  <c r="AJ103" i="22"/>
  <c r="AK103" i="22"/>
  <c r="AL103" i="22"/>
  <c r="AM103" i="22"/>
  <c r="AN103" i="22"/>
  <c r="AO103" i="22"/>
  <c r="AP103" i="22"/>
  <c r="AQ103" i="22"/>
  <c r="AR103" i="22"/>
  <c r="AS103" i="22"/>
  <c r="AT103" i="22"/>
  <c r="AU103" i="22"/>
  <c r="AV103" i="22"/>
  <c r="AW103" i="22"/>
  <c r="AY103" i="22"/>
  <c r="S104" i="22"/>
  <c r="T104" i="22"/>
  <c r="U104" i="22"/>
  <c r="V104" i="22"/>
  <c r="W104" i="22"/>
  <c r="X104" i="22"/>
  <c r="Y104" i="22"/>
  <c r="Z104" i="22"/>
  <c r="AA104" i="22"/>
  <c r="AB104" i="22"/>
  <c r="AC104" i="22"/>
  <c r="AD104" i="22"/>
  <c r="AE104" i="22"/>
  <c r="AF104" i="22"/>
  <c r="AG104" i="22"/>
  <c r="AH104" i="22"/>
  <c r="AI104" i="22"/>
  <c r="AJ104" i="22"/>
  <c r="AK104" i="22"/>
  <c r="AL104" i="22"/>
  <c r="AM104" i="22"/>
  <c r="AN104" i="22"/>
  <c r="AO104" i="22"/>
  <c r="AP104" i="22"/>
  <c r="AQ104" i="22"/>
  <c r="AR104" i="22"/>
  <c r="AS104" i="22"/>
  <c r="AT104" i="22"/>
  <c r="AU104" i="22"/>
  <c r="AV104" i="22"/>
  <c r="AW104" i="22"/>
  <c r="AY104" i="22"/>
  <c r="G105" i="22"/>
  <c r="H105" i="22"/>
  <c r="I105" i="22"/>
  <c r="J105" i="22"/>
  <c r="K105" i="22"/>
  <c r="L105" i="22"/>
  <c r="M105" i="22"/>
  <c r="N105" i="22"/>
  <c r="O105" i="22"/>
  <c r="P105" i="22"/>
  <c r="Q105" i="22"/>
  <c r="R105" i="22"/>
  <c r="S105" i="22"/>
  <c r="T105" i="22"/>
  <c r="U105" i="22"/>
  <c r="V105" i="22"/>
  <c r="W105" i="22"/>
  <c r="X105" i="22"/>
  <c r="Y105" i="22"/>
  <c r="Z105" i="22"/>
  <c r="AA105" i="22"/>
  <c r="AB105" i="22"/>
  <c r="AC105" i="22"/>
  <c r="AD105" i="22"/>
  <c r="AE105" i="22"/>
  <c r="AF105" i="22"/>
  <c r="AG105" i="22"/>
  <c r="AH105" i="22"/>
  <c r="AI105" i="22"/>
  <c r="AJ105" i="22"/>
  <c r="AK105" i="22"/>
  <c r="AL105" i="22"/>
  <c r="AM105" i="22"/>
  <c r="AN105" i="22"/>
  <c r="AO105" i="22"/>
  <c r="AP105" i="22"/>
  <c r="AQ105" i="22"/>
  <c r="AR105" i="22"/>
  <c r="AS105" i="22"/>
  <c r="AT105" i="22"/>
  <c r="AU105" i="22"/>
  <c r="AV105" i="22"/>
  <c r="AW105" i="22"/>
  <c r="AY105" i="22"/>
  <c r="G106" i="22"/>
  <c r="H106" i="22"/>
  <c r="I106" i="22"/>
  <c r="J106" i="22"/>
  <c r="K106" i="22"/>
  <c r="L106" i="22"/>
  <c r="M106" i="22"/>
  <c r="N106" i="22"/>
  <c r="O106" i="22"/>
  <c r="P106" i="22"/>
  <c r="Q106" i="22"/>
  <c r="R106" i="22"/>
  <c r="S106" i="22"/>
  <c r="T106" i="22"/>
  <c r="U106" i="22"/>
  <c r="V106" i="22"/>
  <c r="W106" i="22"/>
  <c r="X106" i="22"/>
  <c r="Y106" i="22"/>
  <c r="Z106" i="22"/>
  <c r="AA106" i="22"/>
  <c r="AB106" i="22"/>
  <c r="AC106" i="22"/>
  <c r="AD106" i="22"/>
  <c r="AE106" i="22"/>
  <c r="AF106" i="22"/>
  <c r="AG106" i="22"/>
  <c r="AH106" i="22"/>
  <c r="AI106" i="22"/>
  <c r="AJ106" i="22"/>
  <c r="AK106" i="22"/>
  <c r="AL106" i="22"/>
  <c r="AM106" i="22"/>
  <c r="AN106" i="22"/>
  <c r="AO106" i="22"/>
  <c r="AP106" i="22"/>
  <c r="AQ106" i="22"/>
  <c r="AR106" i="22"/>
  <c r="AS106" i="22"/>
  <c r="AT106" i="22"/>
  <c r="AU106" i="22"/>
  <c r="AV106" i="22"/>
  <c r="AW106" i="22"/>
  <c r="AY106" i="22"/>
  <c r="G107" i="22"/>
  <c r="H107" i="22"/>
  <c r="I107" i="22"/>
  <c r="J107" i="22"/>
  <c r="K107" i="22"/>
  <c r="L107" i="22"/>
  <c r="M107" i="22"/>
  <c r="N107" i="22"/>
  <c r="O107" i="22"/>
  <c r="P107" i="22"/>
  <c r="Q107" i="22"/>
  <c r="R107" i="22"/>
  <c r="S107" i="22"/>
  <c r="T107" i="22"/>
  <c r="U107" i="22"/>
  <c r="V107" i="22"/>
  <c r="W107" i="22"/>
  <c r="X107" i="22"/>
  <c r="Y107" i="22"/>
  <c r="Z107" i="22"/>
  <c r="AA107" i="22"/>
  <c r="AB107" i="22"/>
  <c r="AC107" i="22"/>
  <c r="AD107" i="22"/>
  <c r="AE107" i="22"/>
  <c r="AF107" i="22"/>
  <c r="AG107" i="22"/>
  <c r="AH107" i="22"/>
  <c r="AI107" i="22"/>
  <c r="AJ107" i="22"/>
  <c r="AK107" i="22"/>
  <c r="AL107" i="22"/>
  <c r="AM107" i="22"/>
  <c r="AN107" i="22"/>
  <c r="AO107" i="22"/>
  <c r="AP107" i="22"/>
  <c r="AQ107" i="22"/>
  <c r="AR107" i="22"/>
  <c r="AS107" i="22"/>
  <c r="AT107" i="22"/>
  <c r="AU107" i="22"/>
  <c r="AV107" i="22"/>
  <c r="AW107" i="22"/>
  <c r="AY107" i="22"/>
  <c r="Z108" i="22"/>
  <c r="AA108" i="22"/>
  <c r="AB108" i="22"/>
  <c r="AC108" i="22"/>
  <c r="AD108" i="22"/>
  <c r="AE108" i="22"/>
  <c r="AF108" i="22"/>
  <c r="AG108" i="22"/>
  <c r="AH108" i="22"/>
  <c r="AI108" i="22"/>
  <c r="AJ108" i="22"/>
  <c r="AK108" i="22"/>
  <c r="AL108" i="22"/>
  <c r="AM108" i="22"/>
  <c r="AN108" i="22"/>
  <c r="AO108" i="22"/>
  <c r="AP108" i="22"/>
  <c r="AQ108" i="22"/>
  <c r="AR108" i="22"/>
  <c r="AS108" i="22"/>
  <c r="AT108" i="22"/>
  <c r="AU108" i="22"/>
  <c r="AV108" i="22"/>
  <c r="AW108" i="22"/>
  <c r="AY108" i="22"/>
  <c r="S109" i="22"/>
  <c r="T109" i="22"/>
  <c r="U109" i="22"/>
  <c r="V109" i="22"/>
  <c r="W109" i="22"/>
  <c r="X109" i="22"/>
  <c r="Y109" i="22"/>
  <c r="Z109" i="22"/>
  <c r="AA109" i="22"/>
  <c r="AB109" i="22"/>
  <c r="AC109" i="22"/>
  <c r="AD109" i="22"/>
  <c r="AE109" i="22"/>
  <c r="AF109" i="22"/>
  <c r="AG109" i="22"/>
  <c r="AH109" i="22"/>
  <c r="AI109" i="22"/>
  <c r="AJ109" i="22"/>
  <c r="AK109" i="22"/>
  <c r="AL109" i="22"/>
  <c r="AM109" i="22"/>
  <c r="AN109" i="22"/>
  <c r="AO109" i="22"/>
  <c r="AP109" i="22"/>
  <c r="AQ109" i="22"/>
  <c r="AR109" i="22"/>
  <c r="AS109" i="22"/>
  <c r="AT109" i="22"/>
  <c r="AU109" i="22"/>
  <c r="AV109" i="22"/>
  <c r="AW109" i="22"/>
  <c r="AY109" i="22"/>
  <c r="S110" i="22"/>
  <c r="T110" i="22"/>
  <c r="U110" i="22"/>
  <c r="V110" i="22"/>
  <c r="W110" i="22"/>
  <c r="X110" i="22"/>
  <c r="Y110" i="22"/>
  <c r="Z110" i="22"/>
  <c r="AA110" i="22"/>
  <c r="AB110" i="22"/>
  <c r="AC110" i="22"/>
  <c r="AD110" i="22"/>
  <c r="AE110" i="22"/>
  <c r="AF110" i="22"/>
  <c r="AG110" i="22"/>
  <c r="AH110" i="22"/>
  <c r="AI110" i="22"/>
  <c r="AJ110" i="22"/>
  <c r="AK110" i="22"/>
  <c r="AL110" i="22"/>
  <c r="AM110" i="22"/>
  <c r="AN110" i="22"/>
  <c r="AO110" i="22"/>
  <c r="AP110" i="22"/>
  <c r="AQ110" i="22"/>
  <c r="AR110" i="22"/>
  <c r="AS110" i="22"/>
  <c r="AT110" i="22"/>
  <c r="AU110" i="22"/>
  <c r="AV110" i="22"/>
  <c r="AW110" i="22"/>
  <c r="AY110" i="22"/>
  <c r="S111" i="22"/>
  <c r="T111" i="22"/>
  <c r="U111" i="22"/>
  <c r="V111" i="22"/>
  <c r="W111" i="22"/>
  <c r="X111" i="22"/>
  <c r="Y111" i="22"/>
  <c r="Z111" i="22"/>
  <c r="AA111" i="22"/>
  <c r="AB111" i="22"/>
  <c r="AC111" i="22"/>
  <c r="AD111" i="22"/>
  <c r="AE111" i="22"/>
  <c r="AF111" i="22"/>
  <c r="AG111" i="22"/>
  <c r="AH111" i="22"/>
  <c r="AI111" i="22"/>
  <c r="AJ111" i="22"/>
  <c r="AK111" i="22"/>
  <c r="AL111" i="22"/>
  <c r="AM111" i="22"/>
  <c r="AN111" i="22"/>
  <c r="AO111" i="22"/>
  <c r="AP111" i="22"/>
  <c r="AQ111" i="22"/>
  <c r="AR111" i="22"/>
  <c r="AS111" i="22"/>
  <c r="AT111" i="22"/>
  <c r="AU111" i="22"/>
  <c r="AV111" i="22"/>
  <c r="AW111" i="22"/>
  <c r="AY111" i="22"/>
  <c r="S112" i="22"/>
  <c r="T112" i="22"/>
  <c r="U112" i="22"/>
  <c r="V112" i="22"/>
  <c r="W112" i="22"/>
  <c r="X112" i="22"/>
  <c r="Y112" i="22"/>
  <c r="Z112" i="22"/>
  <c r="AA112" i="22"/>
  <c r="AB112" i="22"/>
  <c r="AC112" i="22"/>
  <c r="AD112" i="22"/>
  <c r="AE112" i="22"/>
  <c r="AF112" i="22"/>
  <c r="AG112" i="22"/>
  <c r="AH112" i="22"/>
  <c r="AI112" i="22"/>
  <c r="AJ112" i="22"/>
  <c r="AK112" i="22"/>
  <c r="AL112" i="22"/>
  <c r="AM112" i="22"/>
  <c r="AN112" i="22"/>
  <c r="AO112" i="22"/>
  <c r="AP112" i="22"/>
  <c r="AQ112" i="22"/>
  <c r="AR112" i="22"/>
  <c r="AS112" i="22"/>
  <c r="AT112" i="22"/>
  <c r="AU112" i="22"/>
  <c r="AV112" i="22"/>
  <c r="AW112" i="22"/>
  <c r="AY112" i="22"/>
  <c r="S113" i="22"/>
  <c r="T113" i="22"/>
  <c r="U113" i="22"/>
  <c r="V113" i="22"/>
  <c r="W113" i="22"/>
  <c r="X113" i="22"/>
  <c r="Y113" i="22"/>
  <c r="Z113" i="22"/>
  <c r="AA113" i="22"/>
  <c r="AB113" i="22"/>
  <c r="AC113" i="22"/>
  <c r="AD113" i="22"/>
  <c r="AE113" i="22"/>
  <c r="AF113" i="22"/>
  <c r="AG113" i="22"/>
  <c r="AH113" i="22"/>
  <c r="AI113" i="22"/>
  <c r="AJ113" i="22"/>
  <c r="AK113" i="22"/>
  <c r="AL113" i="22"/>
  <c r="AM113" i="22"/>
  <c r="AN113" i="22"/>
  <c r="AO113" i="22"/>
  <c r="AP113" i="22"/>
  <c r="AQ113" i="22"/>
  <c r="AR113" i="22"/>
  <c r="AS113" i="22"/>
  <c r="AT113" i="22"/>
  <c r="AU113" i="22"/>
  <c r="AV113" i="22"/>
  <c r="AW113" i="22"/>
  <c r="AY113" i="22"/>
  <c r="G114" i="22"/>
  <c r="H114" i="22"/>
  <c r="I114" i="22"/>
  <c r="J114" i="22"/>
  <c r="K114" i="22"/>
  <c r="L114" i="22"/>
  <c r="M114" i="22"/>
  <c r="N114" i="22"/>
  <c r="O114" i="22"/>
  <c r="P114" i="22"/>
  <c r="Q114" i="22"/>
  <c r="R114" i="22"/>
  <c r="S114" i="22"/>
  <c r="T114" i="22"/>
  <c r="U114" i="22"/>
  <c r="V114" i="22"/>
  <c r="W114" i="22"/>
  <c r="X114" i="22"/>
  <c r="Y114" i="22"/>
  <c r="Z114" i="22"/>
  <c r="AA114" i="22"/>
  <c r="AB114" i="22"/>
  <c r="AC114" i="22"/>
  <c r="AD114" i="22"/>
  <c r="AE114" i="22"/>
  <c r="AF114" i="22"/>
  <c r="AG114" i="22"/>
  <c r="AH114" i="22"/>
  <c r="AI114" i="22"/>
  <c r="AJ114" i="22"/>
  <c r="AK114" i="22"/>
  <c r="AL114" i="22"/>
  <c r="AM114" i="22"/>
  <c r="AN114" i="22"/>
  <c r="AO114" i="22"/>
  <c r="AP114" i="22"/>
  <c r="AQ114" i="22"/>
  <c r="AR114" i="22"/>
  <c r="AS114" i="22"/>
  <c r="AT114" i="22"/>
  <c r="AU114" i="22"/>
  <c r="AV114" i="22"/>
  <c r="AW114" i="22"/>
  <c r="AY114" i="22"/>
  <c r="G115" i="22"/>
  <c r="H115" i="22"/>
  <c r="I115" i="22"/>
  <c r="J115" i="22"/>
  <c r="K115" i="22"/>
  <c r="L115" i="22"/>
  <c r="M115" i="22"/>
  <c r="N115" i="22"/>
  <c r="O115" i="22"/>
  <c r="P115" i="22"/>
  <c r="Q115" i="22"/>
  <c r="R115" i="22"/>
  <c r="S115" i="22"/>
  <c r="T115" i="22"/>
  <c r="U115" i="22"/>
  <c r="V115" i="22"/>
  <c r="W115" i="22"/>
  <c r="X115" i="22"/>
  <c r="Y115" i="22"/>
  <c r="Z115" i="22"/>
  <c r="AA115" i="22"/>
  <c r="AB115" i="22"/>
  <c r="AC115" i="22"/>
  <c r="AD115" i="22"/>
  <c r="AE115" i="22"/>
  <c r="AF115" i="22"/>
  <c r="AG115" i="22"/>
  <c r="AH115" i="22"/>
  <c r="AI115" i="22"/>
  <c r="AJ115" i="22"/>
  <c r="AK115" i="22"/>
  <c r="AL115" i="22"/>
  <c r="AM115" i="22"/>
  <c r="AN115" i="22"/>
  <c r="AO115" i="22"/>
  <c r="AP115" i="22"/>
  <c r="AQ115" i="22"/>
  <c r="AR115" i="22"/>
  <c r="AS115" i="22"/>
  <c r="AT115" i="22"/>
  <c r="AU115" i="22"/>
  <c r="AV115" i="22"/>
  <c r="AW115" i="22"/>
  <c r="AY115" i="22"/>
  <c r="G116" i="22"/>
  <c r="H116" i="22"/>
  <c r="I116" i="22"/>
  <c r="J116" i="22"/>
  <c r="K116" i="22"/>
  <c r="L116" i="22"/>
  <c r="M116" i="22"/>
  <c r="N116" i="22"/>
  <c r="O116" i="22"/>
  <c r="P116" i="22"/>
  <c r="Q116" i="22"/>
  <c r="R116" i="22"/>
  <c r="S116" i="22"/>
  <c r="T116" i="22"/>
  <c r="U116" i="22"/>
  <c r="V116" i="22"/>
  <c r="W116" i="22"/>
  <c r="X116" i="22"/>
  <c r="Y116" i="22"/>
  <c r="Z116" i="22"/>
  <c r="AA116" i="22"/>
  <c r="AB116" i="22"/>
  <c r="AC116" i="22"/>
  <c r="AD116" i="22"/>
  <c r="AE116" i="22"/>
  <c r="AF116" i="22"/>
  <c r="AG116" i="22"/>
  <c r="AH116" i="22"/>
  <c r="AI116" i="22"/>
  <c r="AJ116" i="22"/>
  <c r="AK116" i="22"/>
  <c r="AL116" i="22"/>
  <c r="AM116" i="22"/>
  <c r="AN116" i="22"/>
  <c r="AO116" i="22"/>
  <c r="AP116" i="22"/>
  <c r="AQ116" i="22"/>
  <c r="AR116" i="22"/>
  <c r="AS116" i="22"/>
  <c r="AT116" i="22"/>
  <c r="AU116" i="22"/>
  <c r="AV116" i="22"/>
  <c r="AW116" i="22"/>
  <c r="AY116" i="22"/>
  <c r="S117" i="22"/>
  <c r="T117" i="22"/>
  <c r="U117" i="22"/>
  <c r="V117" i="22"/>
  <c r="W117" i="22"/>
  <c r="X117" i="22"/>
  <c r="Y117" i="22"/>
  <c r="Z117" i="22"/>
  <c r="AA117" i="22"/>
  <c r="AB117" i="22"/>
  <c r="AC117" i="22"/>
  <c r="AD117" i="22"/>
  <c r="AE117" i="22"/>
  <c r="AF117" i="22"/>
  <c r="AG117" i="22"/>
  <c r="AH117" i="22"/>
  <c r="AI117" i="22"/>
  <c r="AJ117" i="22"/>
  <c r="AK117" i="22"/>
  <c r="AL117" i="22"/>
  <c r="AM117" i="22"/>
  <c r="AN117" i="22"/>
  <c r="AO117" i="22"/>
  <c r="AP117" i="22"/>
  <c r="AQ117" i="22"/>
  <c r="AR117" i="22"/>
  <c r="AS117" i="22"/>
  <c r="AT117" i="22"/>
  <c r="AU117" i="22"/>
  <c r="AV117" i="22"/>
  <c r="AW117" i="22"/>
  <c r="AY117" i="22"/>
  <c r="S118" i="22"/>
  <c r="T118" i="22"/>
  <c r="U118" i="22"/>
  <c r="V118" i="22"/>
  <c r="W118" i="22"/>
  <c r="X118" i="22"/>
  <c r="Y118" i="22"/>
  <c r="Z118" i="22"/>
  <c r="AA118" i="22"/>
  <c r="AB118" i="22"/>
  <c r="AC118" i="22"/>
  <c r="AD118" i="22"/>
  <c r="AE118" i="22"/>
  <c r="AF118" i="22"/>
  <c r="AG118" i="22"/>
  <c r="AH118" i="22"/>
  <c r="AI118" i="22"/>
  <c r="AJ118" i="22"/>
  <c r="AK118" i="22"/>
  <c r="AL118" i="22"/>
  <c r="AM118" i="22"/>
  <c r="AN118" i="22"/>
  <c r="AO118" i="22"/>
  <c r="AP118" i="22"/>
  <c r="AQ118" i="22"/>
  <c r="AR118" i="22"/>
  <c r="AS118" i="22"/>
  <c r="AT118" i="22"/>
  <c r="AU118" i="22"/>
  <c r="AV118" i="22"/>
  <c r="AW118" i="22"/>
  <c r="AY118" i="22"/>
  <c r="S119" i="22"/>
  <c r="T119" i="22"/>
  <c r="U119" i="22"/>
  <c r="V119" i="22"/>
  <c r="W119" i="22"/>
  <c r="X119" i="22"/>
  <c r="Y119" i="22"/>
  <c r="Z119" i="22"/>
  <c r="AA119" i="22"/>
  <c r="AB119" i="22"/>
  <c r="AC119" i="22"/>
  <c r="AD119" i="22"/>
  <c r="AE119" i="22"/>
  <c r="AF119" i="22"/>
  <c r="AG119" i="22"/>
  <c r="AH119" i="22"/>
  <c r="AI119" i="22"/>
  <c r="AJ119" i="22"/>
  <c r="AK119" i="22"/>
  <c r="AL119" i="22"/>
  <c r="AM119" i="22"/>
  <c r="AN119" i="22"/>
  <c r="AO119" i="22"/>
  <c r="AP119" i="22"/>
  <c r="AQ119" i="22"/>
  <c r="AR119" i="22"/>
  <c r="AS119" i="22"/>
  <c r="AT119" i="22"/>
  <c r="AU119" i="22"/>
  <c r="AV119" i="22"/>
  <c r="AW119" i="22"/>
  <c r="AY119" i="22"/>
  <c r="S120" i="22"/>
  <c r="T120" i="22"/>
  <c r="U120" i="22"/>
  <c r="V120" i="22"/>
  <c r="W120" i="22"/>
  <c r="X120" i="22"/>
  <c r="Y120" i="22"/>
  <c r="Z120" i="22"/>
  <c r="AA120" i="22"/>
  <c r="AB120" i="22"/>
  <c r="AC120" i="22"/>
  <c r="AD120" i="22"/>
  <c r="AE120" i="22"/>
  <c r="AF120" i="22"/>
  <c r="AG120" i="22"/>
  <c r="AH120" i="22"/>
  <c r="AI120" i="22"/>
  <c r="AJ120" i="22"/>
  <c r="AK120" i="22"/>
  <c r="AL120" i="22"/>
  <c r="AM120" i="22"/>
  <c r="AN120" i="22"/>
  <c r="AO120" i="22"/>
  <c r="AP120" i="22"/>
  <c r="AQ120" i="22"/>
  <c r="AR120" i="22"/>
  <c r="AS120" i="22"/>
  <c r="AT120" i="22"/>
  <c r="AU120" i="22"/>
  <c r="AV120" i="22"/>
  <c r="AW120" i="22"/>
  <c r="AY120" i="22"/>
  <c r="S121" i="22"/>
  <c r="T121" i="22"/>
  <c r="U121" i="22"/>
  <c r="V121" i="22"/>
  <c r="W121" i="22"/>
  <c r="X121" i="22"/>
  <c r="Y121" i="22"/>
  <c r="Z121" i="22"/>
  <c r="AA121" i="22"/>
  <c r="AB121" i="22"/>
  <c r="AC121" i="22"/>
  <c r="AD121" i="22"/>
  <c r="AE121" i="22"/>
  <c r="AF121" i="22"/>
  <c r="AG121" i="22"/>
  <c r="AH121" i="22"/>
  <c r="AI121" i="22"/>
  <c r="AJ121" i="22"/>
  <c r="AK121" i="22"/>
  <c r="AL121" i="22"/>
  <c r="AM121" i="22"/>
  <c r="AN121" i="22"/>
  <c r="AO121" i="22"/>
  <c r="AP121" i="22"/>
  <c r="AQ121" i="22"/>
  <c r="AR121" i="22"/>
  <c r="AS121" i="22"/>
  <c r="AT121" i="22"/>
  <c r="AU121" i="22"/>
  <c r="AV121" i="22"/>
  <c r="AW121" i="22"/>
  <c r="AY121" i="22"/>
  <c r="G122" i="22"/>
  <c r="H122" i="22"/>
  <c r="I122" i="22"/>
  <c r="J122" i="22"/>
  <c r="K122" i="22"/>
  <c r="L122" i="22"/>
  <c r="M122" i="22"/>
  <c r="N122" i="22"/>
  <c r="O122" i="22"/>
  <c r="P122" i="22"/>
  <c r="Q122" i="22"/>
  <c r="R122" i="22"/>
  <c r="S122" i="22"/>
  <c r="T122" i="22"/>
  <c r="U122" i="22"/>
  <c r="V122" i="22"/>
  <c r="W122" i="22"/>
  <c r="X122" i="22"/>
  <c r="Y122" i="22"/>
  <c r="Z122" i="22"/>
  <c r="AA122" i="22"/>
  <c r="AB122" i="22"/>
  <c r="AC122" i="22"/>
  <c r="AD122" i="22"/>
  <c r="AE122" i="22"/>
  <c r="AF122" i="22"/>
  <c r="AG122" i="22"/>
  <c r="AH122" i="22"/>
  <c r="AI122" i="22"/>
  <c r="AJ122" i="22"/>
  <c r="AK122" i="22"/>
  <c r="AL122" i="22"/>
  <c r="AM122" i="22"/>
  <c r="AN122" i="22"/>
  <c r="AO122" i="22"/>
  <c r="AP122" i="22"/>
  <c r="AQ122" i="22"/>
  <c r="AR122" i="22"/>
  <c r="AS122" i="22"/>
  <c r="AT122" i="22"/>
  <c r="AU122" i="22"/>
  <c r="AV122" i="22"/>
  <c r="AW122" i="22"/>
  <c r="AY122" i="22"/>
  <c r="G123" i="22"/>
  <c r="H123" i="22"/>
  <c r="I123" i="22"/>
  <c r="J123" i="22"/>
  <c r="K123" i="22"/>
  <c r="L123" i="22"/>
  <c r="M123" i="22"/>
  <c r="N123" i="22"/>
  <c r="O123" i="22"/>
  <c r="P123" i="22"/>
  <c r="Q123" i="22"/>
  <c r="R123" i="22"/>
  <c r="S123" i="22"/>
  <c r="T123" i="22"/>
  <c r="U123" i="22"/>
  <c r="V123" i="22"/>
  <c r="W123" i="22"/>
  <c r="X123" i="22"/>
  <c r="Y123" i="22"/>
  <c r="Z123" i="22"/>
  <c r="AA123" i="22"/>
  <c r="AB123" i="22"/>
  <c r="AC123" i="22"/>
  <c r="AD123" i="22"/>
  <c r="AE123" i="22"/>
  <c r="AF123" i="22"/>
  <c r="AG123" i="22"/>
  <c r="AH123" i="22"/>
  <c r="AI123" i="22"/>
  <c r="AJ123" i="22"/>
  <c r="AK123" i="22"/>
  <c r="AL123" i="22"/>
  <c r="AM123" i="22"/>
  <c r="AN123" i="22"/>
  <c r="AO123" i="22"/>
  <c r="AP123" i="22"/>
  <c r="AQ123" i="22"/>
  <c r="AR123" i="22"/>
  <c r="AS123" i="22"/>
  <c r="AT123" i="22"/>
  <c r="AU123" i="22"/>
  <c r="AV123" i="22"/>
  <c r="AW123" i="22"/>
  <c r="AY123" i="22"/>
  <c r="G124" i="22"/>
  <c r="H124" i="22"/>
  <c r="I124" i="22"/>
  <c r="J124" i="22"/>
  <c r="K124" i="22"/>
  <c r="L124" i="22"/>
  <c r="M124" i="22"/>
  <c r="N124" i="22"/>
  <c r="O124" i="22"/>
  <c r="P124" i="22"/>
  <c r="Q124" i="22"/>
  <c r="R124" i="22"/>
  <c r="S124" i="22"/>
  <c r="T124" i="22"/>
  <c r="U124" i="22"/>
  <c r="V124" i="22"/>
  <c r="W124" i="22"/>
  <c r="X124" i="22"/>
  <c r="Y124" i="22"/>
  <c r="Z124" i="22"/>
  <c r="AA124" i="22"/>
  <c r="AB124" i="22"/>
  <c r="AC124" i="22"/>
  <c r="AD124" i="22"/>
  <c r="AE124" i="22"/>
  <c r="AF124" i="22"/>
  <c r="AG124" i="22"/>
  <c r="AH124" i="22"/>
  <c r="AI124" i="22"/>
  <c r="AJ124" i="22"/>
  <c r="AK124" i="22"/>
  <c r="AL124" i="22"/>
  <c r="AM124" i="22"/>
  <c r="AN124" i="22"/>
  <c r="AO124" i="22"/>
  <c r="AP124" i="22"/>
  <c r="AQ124" i="22"/>
  <c r="AR124" i="22"/>
  <c r="AS124" i="22"/>
  <c r="AT124" i="22"/>
  <c r="AU124" i="22"/>
  <c r="AV124" i="22"/>
  <c r="AW124" i="22"/>
  <c r="AY124" i="22"/>
  <c r="S125" i="22"/>
  <c r="T125" i="22"/>
  <c r="U125" i="22"/>
  <c r="V125" i="22"/>
  <c r="W125" i="22"/>
  <c r="X125" i="22"/>
  <c r="Y125" i="22"/>
  <c r="Z125" i="22"/>
  <c r="AA125" i="22"/>
  <c r="AB125" i="22"/>
  <c r="AC125" i="22"/>
  <c r="AD125" i="22"/>
  <c r="AE125" i="22"/>
  <c r="AF125" i="22"/>
  <c r="AG125" i="22"/>
  <c r="AH125" i="22"/>
  <c r="AI125" i="22"/>
  <c r="AJ125" i="22"/>
  <c r="AK125" i="22"/>
  <c r="AL125" i="22"/>
  <c r="AM125" i="22"/>
  <c r="AN125" i="22"/>
  <c r="AO125" i="22"/>
  <c r="AP125" i="22"/>
  <c r="AQ125" i="22"/>
  <c r="AR125" i="22"/>
  <c r="AS125" i="22"/>
  <c r="AT125" i="22"/>
  <c r="AU125" i="22"/>
  <c r="AV125" i="22"/>
  <c r="AW125" i="22"/>
  <c r="AY125" i="22"/>
  <c r="S126" i="22"/>
  <c r="T126" i="22"/>
  <c r="U126" i="22"/>
  <c r="V126" i="22"/>
  <c r="W126" i="22"/>
  <c r="X126" i="22"/>
  <c r="Y126" i="22"/>
  <c r="Z126" i="22"/>
  <c r="AA126" i="22"/>
  <c r="AB126" i="22"/>
  <c r="AC126" i="22"/>
  <c r="AD126" i="22"/>
  <c r="AE126" i="22"/>
  <c r="AF126" i="22"/>
  <c r="AG126" i="22"/>
  <c r="AH126" i="22"/>
  <c r="AI126" i="22"/>
  <c r="AJ126" i="22"/>
  <c r="AK126" i="22"/>
  <c r="AL126" i="22"/>
  <c r="AM126" i="22"/>
  <c r="AN126" i="22"/>
  <c r="AO126" i="22"/>
  <c r="AP126" i="22"/>
  <c r="AQ126" i="22"/>
  <c r="AR126" i="22"/>
  <c r="AS126" i="22"/>
  <c r="AT126" i="22"/>
  <c r="AU126" i="22"/>
  <c r="AV126" i="22"/>
  <c r="AW126" i="22"/>
  <c r="AY126" i="22"/>
  <c r="S127" i="22"/>
  <c r="T127" i="22"/>
  <c r="U127" i="22"/>
  <c r="V127" i="22"/>
  <c r="W127" i="22"/>
  <c r="X127" i="22"/>
  <c r="Y127" i="22"/>
  <c r="Z127" i="22"/>
  <c r="AA127" i="22"/>
  <c r="AB127" i="22"/>
  <c r="AC127" i="22"/>
  <c r="AD127" i="22"/>
  <c r="AE127" i="22"/>
  <c r="AF127" i="22"/>
  <c r="AG127" i="22"/>
  <c r="AH127" i="22"/>
  <c r="AI127" i="22"/>
  <c r="AJ127" i="22"/>
  <c r="AK127" i="22"/>
  <c r="AL127" i="22"/>
  <c r="AM127" i="22"/>
  <c r="AN127" i="22"/>
  <c r="AO127" i="22"/>
  <c r="AP127" i="22"/>
  <c r="AQ127" i="22"/>
  <c r="AR127" i="22"/>
  <c r="AS127" i="22"/>
  <c r="AT127" i="22"/>
  <c r="AU127" i="22"/>
  <c r="AV127" i="22"/>
  <c r="AW127" i="22"/>
  <c r="AY127" i="22"/>
  <c r="S128" i="22"/>
  <c r="T128" i="22"/>
  <c r="U128" i="22"/>
  <c r="V128" i="22"/>
  <c r="W128" i="22"/>
  <c r="X128" i="22"/>
  <c r="Y128" i="22"/>
  <c r="Z128" i="22"/>
  <c r="AA128" i="22"/>
  <c r="AB128" i="22"/>
  <c r="AC128" i="22"/>
  <c r="AD128" i="22"/>
  <c r="AE128" i="22"/>
  <c r="AF128" i="22"/>
  <c r="AG128" i="22"/>
  <c r="AH128" i="22"/>
  <c r="AI128" i="22"/>
  <c r="AJ128" i="22"/>
  <c r="AK128" i="22"/>
  <c r="AL128" i="22"/>
  <c r="AM128" i="22"/>
  <c r="AN128" i="22"/>
  <c r="AO128" i="22"/>
  <c r="AP128" i="22"/>
  <c r="AQ128" i="22"/>
  <c r="AR128" i="22"/>
  <c r="AS128" i="22"/>
  <c r="AT128" i="22"/>
  <c r="AU128" i="22"/>
  <c r="AV128" i="22"/>
  <c r="AW128" i="22"/>
  <c r="AY128" i="22"/>
  <c r="S129" i="22"/>
  <c r="T129" i="22"/>
  <c r="U129" i="22"/>
  <c r="V129" i="22"/>
  <c r="W129" i="22"/>
  <c r="X129" i="22"/>
  <c r="Y129" i="22"/>
  <c r="Z129" i="22"/>
  <c r="AA129" i="22"/>
  <c r="AB129" i="22"/>
  <c r="AC129" i="22"/>
  <c r="AD129" i="22"/>
  <c r="AE129" i="22"/>
  <c r="AF129" i="22"/>
  <c r="AG129" i="22"/>
  <c r="AH129" i="22"/>
  <c r="AI129" i="22"/>
  <c r="AJ129" i="22"/>
  <c r="AK129" i="22"/>
  <c r="AL129" i="22"/>
  <c r="AM129" i="22"/>
  <c r="AN129" i="22"/>
  <c r="AO129" i="22"/>
  <c r="AP129" i="22"/>
  <c r="AQ129" i="22"/>
  <c r="AR129" i="22"/>
  <c r="AS129" i="22"/>
  <c r="AT129" i="22"/>
  <c r="AU129" i="22"/>
  <c r="AV129" i="22"/>
  <c r="AW129" i="22"/>
  <c r="AY129" i="22"/>
  <c r="G130" i="22"/>
  <c r="H130" i="22"/>
  <c r="I130" i="22"/>
  <c r="J130" i="22"/>
  <c r="K130" i="22"/>
  <c r="L130" i="22"/>
  <c r="M130" i="22"/>
  <c r="N130" i="22"/>
  <c r="O130" i="22"/>
  <c r="P130" i="22"/>
  <c r="Q130" i="22"/>
  <c r="R130" i="22"/>
  <c r="S130" i="22"/>
  <c r="T130" i="22"/>
  <c r="U130" i="22"/>
  <c r="V130" i="22"/>
  <c r="W130" i="22"/>
  <c r="X130" i="22"/>
  <c r="Y130" i="22"/>
  <c r="Z130" i="22"/>
  <c r="AA130" i="22"/>
  <c r="AB130" i="22"/>
  <c r="AC130" i="22"/>
  <c r="AD130" i="22"/>
  <c r="AE130" i="22"/>
  <c r="AF130" i="22"/>
  <c r="AG130" i="22"/>
  <c r="AH130" i="22"/>
  <c r="AI130" i="22"/>
  <c r="AJ130" i="22"/>
  <c r="AK130" i="22"/>
  <c r="AL130" i="22"/>
  <c r="AM130" i="22"/>
  <c r="AN130" i="22"/>
  <c r="AO130" i="22"/>
  <c r="AP130" i="22"/>
  <c r="AQ130" i="22"/>
  <c r="AR130" i="22"/>
  <c r="AS130" i="22"/>
  <c r="AT130" i="22"/>
  <c r="AU130" i="22"/>
  <c r="AV130" i="22"/>
  <c r="AW130" i="22"/>
  <c r="AY130" i="22"/>
  <c r="G131" i="22"/>
  <c r="H131" i="22"/>
  <c r="I131" i="22"/>
  <c r="J131" i="22"/>
  <c r="K131" i="22"/>
  <c r="L131" i="22"/>
  <c r="M131" i="22"/>
  <c r="N131" i="22"/>
  <c r="O131" i="22"/>
  <c r="P131" i="22"/>
  <c r="Q131" i="22"/>
  <c r="R131" i="22"/>
  <c r="S131" i="22"/>
  <c r="T131" i="22"/>
  <c r="U131" i="22"/>
  <c r="V131" i="22"/>
  <c r="W131" i="22"/>
  <c r="X131" i="22"/>
  <c r="Y131" i="22"/>
  <c r="Z131" i="22"/>
  <c r="AA131" i="22"/>
  <c r="AB131" i="22"/>
  <c r="AC131" i="22"/>
  <c r="AD131" i="22"/>
  <c r="AE131" i="22"/>
  <c r="AF131" i="22"/>
  <c r="AG131" i="22"/>
  <c r="AH131" i="22"/>
  <c r="AI131" i="22"/>
  <c r="AJ131" i="22"/>
  <c r="AK131" i="22"/>
  <c r="AL131" i="22"/>
  <c r="AM131" i="22"/>
  <c r="AN131" i="22"/>
  <c r="AO131" i="22"/>
  <c r="AP131" i="22"/>
  <c r="AQ131" i="22"/>
  <c r="AR131" i="22"/>
  <c r="AS131" i="22"/>
  <c r="AT131" i="22"/>
  <c r="AU131" i="22"/>
  <c r="AV131" i="22"/>
  <c r="AW131" i="22"/>
  <c r="AY131" i="22"/>
  <c r="G132" i="22"/>
  <c r="H132" i="22"/>
  <c r="I132" i="22"/>
  <c r="J132" i="22"/>
  <c r="K132" i="22"/>
  <c r="L132" i="22"/>
  <c r="M132" i="22"/>
  <c r="N132" i="22"/>
  <c r="O132" i="22"/>
  <c r="P132" i="22"/>
  <c r="Q132" i="22"/>
  <c r="R132" i="22"/>
  <c r="S132" i="22"/>
  <c r="T132" i="22"/>
  <c r="U132" i="22"/>
  <c r="V132" i="22"/>
  <c r="W132" i="22"/>
  <c r="X132" i="22"/>
  <c r="Y132" i="22"/>
  <c r="Z132" i="22"/>
  <c r="AA132" i="22"/>
  <c r="AB132" i="22"/>
  <c r="AC132" i="22"/>
  <c r="AD132" i="22"/>
  <c r="AE132" i="22"/>
  <c r="AF132" i="22"/>
  <c r="AG132" i="22"/>
  <c r="AH132" i="22"/>
  <c r="AI132" i="22"/>
  <c r="AJ132" i="22"/>
  <c r="AK132" i="22"/>
  <c r="AL132" i="22"/>
  <c r="AM132" i="22"/>
  <c r="AN132" i="22"/>
  <c r="AO132" i="22"/>
  <c r="AP132" i="22"/>
  <c r="AQ132" i="22"/>
  <c r="AR132" i="22"/>
  <c r="AS132" i="22"/>
  <c r="AT132" i="22"/>
  <c r="AU132" i="22"/>
  <c r="AV132" i="22"/>
  <c r="AW132" i="22"/>
  <c r="AY132" i="22"/>
  <c r="S133" i="22"/>
  <c r="T133" i="22"/>
  <c r="U133" i="22"/>
  <c r="V133" i="22"/>
  <c r="W133" i="22"/>
  <c r="X133" i="22"/>
  <c r="Y133" i="22"/>
  <c r="Z133" i="22"/>
  <c r="AA133" i="22"/>
  <c r="AB133" i="22"/>
  <c r="AC133" i="22"/>
  <c r="AD133" i="22"/>
  <c r="AE133" i="22"/>
  <c r="AF133" i="22"/>
  <c r="AG133" i="22"/>
  <c r="AH133" i="22"/>
  <c r="AI133" i="22"/>
  <c r="AJ133" i="22"/>
  <c r="AK133" i="22"/>
  <c r="AL133" i="22"/>
  <c r="AM133" i="22"/>
  <c r="AN133" i="22"/>
  <c r="AO133" i="22"/>
  <c r="AP133" i="22"/>
  <c r="AQ133" i="22"/>
  <c r="AR133" i="22"/>
  <c r="AS133" i="22"/>
  <c r="AT133" i="22"/>
  <c r="AU133" i="22"/>
  <c r="AV133" i="22"/>
  <c r="AW133" i="22"/>
  <c r="AY133" i="22"/>
  <c r="S134" i="22"/>
  <c r="T134" i="22"/>
  <c r="U134" i="22"/>
  <c r="V134" i="22"/>
  <c r="W134" i="22"/>
  <c r="X134" i="22"/>
  <c r="Y134" i="22"/>
  <c r="Z134" i="22"/>
  <c r="AA134" i="22"/>
  <c r="AB134" i="22"/>
  <c r="AC134" i="22"/>
  <c r="AD134" i="22"/>
  <c r="AE134" i="22"/>
  <c r="AF134" i="22"/>
  <c r="AG134" i="22"/>
  <c r="AH134" i="22"/>
  <c r="AI134" i="22"/>
  <c r="AJ134" i="22"/>
  <c r="AK134" i="22"/>
  <c r="AL134" i="22"/>
  <c r="AM134" i="22"/>
  <c r="AN134" i="22"/>
  <c r="AO134" i="22"/>
  <c r="AP134" i="22"/>
  <c r="AQ134" i="22"/>
  <c r="AR134" i="22"/>
  <c r="AS134" i="22"/>
  <c r="AT134" i="22"/>
  <c r="AU134" i="22"/>
  <c r="AV134" i="22"/>
  <c r="AW134" i="22"/>
  <c r="AY134" i="22"/>
  <c r="S135" i="22"/>
  <c r="T135" i="22"/>
  <c r="U135" i="22"/>
  <c r="V135" i="22"/>
  <c r="W135" i="22"/>
  <c r="X135" i="22"/>
  <c r="Y135" i="22"/>
  <c r="Z135" i="22"/>
  <c r="AA135" i="22"/>
  <c r="AB135" i="22"/>
  <c r="AC135" i="22"/>
  <c r="AD135" i="22"/>
  <c r="AE135" i="22"/>
  <c r="AF135" i="22"/>
  <c r="AG135" i="22"/>
  <c r="AH135" i="22"/>
  <c r="AI135" i="22"/>
  <c r="AJ135" i="22"/>
  <c r="AK135" i="22"/>
  <c r="AL135" i="22"/>
  <c r="AM135" i="22"/>
  <c r="AN135" i="22"/>
  <c r="AO135" i="22"/>
  <c r="AP135" i="22"/>
  <c r="AQ135" i="22"/>
  <c r="AR135" i="22"/>
  <c r="AS135" i="22"/>
  <c r="AT135" i="22"/>
  <c r="AU135" i="22"/>
  <c r="AV135" i="22"/>
  <c r="AW135" i="22"/>
  <c r="AY135" i="22"/>
  <c r="S136" i="22"/>
  <c r="T136" i="22"/>
  <c r="U136" i="22"/>
  <c r="V136" i="22"/>
  <c r="W136" i="22"/>
  <c r="X136" i="22"/>
  <c r="Y136" i="22"/>
  <c r="Z136" i="22"/>
  <c r="AA136" i="22"/>
  <c r="AB136" i="22"/>
  <c r="AC136" i="22"/>
  <c r="AD136" i="22"/>
  <c r="AE136" i="22"/>
  <c r="AF136" i="22"/>
  <c r="AG136" i="22"/>
  <c r="AH136" i="22"/>
  <c r="AI136" i="22"/>
  <c r="AJ136" i="22"/>
  <c r="AK136" i="22"/>
  <c r="AL136" i="22"/>
  <c r="AM136" i="22"/>
  <c r="AN136" i="22"/>
  <c r="AO136" i="22"/>
  <c r="AP136" i="22"/>
  <c r="AQ136" i="22"/>
  <c r="AR136" i="22"/>
  <c r="AS136" i="22"/>
  <c r="AT136" i="22"/>
  <c r="AU136" i="22"/>
  <c r="AV136" i="22"/>
  <c r="AW136" i="22"/>
  <c r="AY136" i="22"/>
  <c r="S137" i="22"/>
  <c r="T137" i="22"/>
  <c r="U137" i="22"/>
  <c r="V137" i="22"/>
  <c r="W137" i="22"/>
  <c r="X137" i="22"/>
  <c r="Y137" i="22"/>
  <c r="Z137" i="22"/>
  <c r="AA137" i="22"/>
  <c r="AB137" i="22"/>
  <c r="AC137" i="22"/>
  <c r="AD137" i="22"/>
  <c r="AE137" i="22"/>
  <c r="AF137" i="22"/>
  <c r="AG137" i="22"/>
  <c r="AH137" i="22"/>
  <c r="AI137" i="22"/>
  <c r="AJ137" i="22"/>
  <c r="AK137" i="22"/>
  <c r="AL137" i="22"/>
  <c r="AM137" i="22"/>
  <c r="AN137" i="22"/>
  <c r="AO137" i="22"/>
  <c r="AP137" i="22"/>
  <c r="AQ137" i="22"/>
  <c r="AR137" i="22"/>
  <c r="AS137" i="22"/>
  <c r="AT137" i="22"/>
  <c r="AU137" i="22"/>
  <c r="AV137" i="22"/>
  <c r="AW137" i="22"/>
  <c r="AY137" i="22"/>
  <c r="J138" i="22"/>
  <c r="K138" i="22"/>
  <c r="L138" i="22"/>
  <c r="M138" i="22"/>
  <c r="N138" i="22"/>
  <c r="O138" i="22"/>
  <c r="P138" i="22"/>
  <c r="Q138" i="22"/>
  <c r="R138" i="22"/>
  <c r="S138" i="22"/>
  <c r="T138" i="22"/>
  <c r="U138" i="22"/>
  <c r="V138" i="22"/>
  <c r="W138" i="22"/>
  <c r="X138" i="22"/>
  <c r="Y138" i="22"/>
  <c r="Z138" i="22"/>
  <c r="AA138" i="22"/>
  <c r="AB138" i="22"/>
  <c r="AC138" i="22"/>
  <c r="AD138" i="22"/>
  <c r="AE138" i="22"/>
  <c r="AF138" i="22"/>
  <c r="AG138" i="22"/>
  <c r="AH138" i="22"/>
  <c r="AI138" i="22"/>
  <c r="AJ138" i="22"/>
  <c r="AK138" i="22"/>
  <c r="AL138" i="22"/>
  <c r="AM138" i="22"/>
  <c r="AN138" i="22"/>
  <c r="AO138" i="22"/>
  <c r="AP138" i="22"/>
  <c r="AQ138" i="22"/>
  <c r="AR138" i="22"/>
  <c r="AS138" i="22"/>
  <c r="AT138" i="22"/>
  <c r="AU138" i="22"/>
  <c r="AV138" i="22"/>
  <c r="AW138" i="22"/>
  <c r="AY138" i="22"/>
  <c r="J139" i="22"/>
  <c r="K139" i="22"/>
  <c r="L139" i="22"/>
  <c r="M139" i="22"/>
  <c r="N139" i="22"/>
  <c r="O139" i="22"/>
  <c r="P139" i="22"/>
  <c r="Q139" i="22"/>
  <c r="R139" i="22"/>
  <c r="S139" i="22"/>
  <c r="T139" i="22"/>
  <c r="U139" i="22"/>
  <c r="V139" i="22"/>
  <c r="W139" i="22"/>
  <c r="X139" i="22"/>
  <c r="Y139" i="22"/>
  <c r="Z139" i="22"/>
  <c r="AA139" i="22"/>
  <c r="AB139" i="22"/>
  <c r="AC139" i="22"/>
  <c r="AD139" i="22"/>
  <c r="AE139" i="22"/>
  <c r="AF139" i="22"/>
  <c r="AG139" i="22"/>
  <c r="AH139" i="22"/>
  <c r="AI139" i="22"/>
  <c r="AJ139" i="22"/>
  <c r="AK139" i="22"/>
  <c r="AL139" i="22"/>
  <c r="AM139" i="22"/>
  <c r="AN139" i="22"/>
  <c r="AO139" i="22"/>
  <c r="AP139" i="22"/>
  <c r="AQ139" i="22"/>
  <c r="AR139" i="22"/>
  <c r="AS139" i="22"/>
  <c r="AT139" i="22"/>
  <c r="AU139" i="22"/>
  <c r="AV139" i="22"/>
  <c r="AW139" i="22"/>
  <c r="AY139" i="22"/>
  <c r="J140" i="22"/>
  <c r="K140" i="22"/>
  <c r="L140" i="22"/>
  <c r="M140" i="22"/>
  <c r="N140" i="22"/>
  <c r="O140" i="22"/>
  <c r="P140" i="22"/>
  <c r="Q140" i="22"/>
  <c r="R140" i="22"/>
  <c r="S140" i="22"/>
  <c r="T140" i="22"/>
  <c r="U140" i="22"/>
  <c r="V140" i="22"/>
  <c r="W140" i="22"/>
  <c r="X140" i="22"/>
  <c r="Y140" i="22"/>
  <c r="Z140" i="22"/>
  <c r="AA140" i="22"/>
  <c r="AB140" i="22"/>
  <c r="AC140" i="22"/>
  <c r="AD140" i="22"/>
  <c r="AE140" i="22"/>
  <c r="AF140" i="22"/>
  <c r="AG140" i="22"/>
  <c r="AH140" i="22"/>
  <c r="AI140" i="22"/>
  <c r="AJ140" i="22"/>
  <c r="AK140" i="22"/>
  <c r="AL140" i="22"/>
  <c r="AM140" i="22"/>
  <c r="AN140" i="22"/>
  <c r="AO140" i="22"/>
  <c r="AP140" i="22"/>
  <c r="AQ140" i="22"/>
  <c r="AR140" i="22"/>
  <c r="AS140" i="22"/>
  <c r="AT140" i="22"/>
  <c r="AU140" i="22"/>
  <c r="AV140" i="22"/>
  <c r="AW140" i="22"/>
  <c r="AY140" i="22"/>
  <c r="Z141" i="22"/>
  <c r="AA141" i="22"/>
  <c r="AB141" i="22"/>
  <c r="AC141" i="22"/>
  <c r="AD141" i="22"/>
  <c r="AE141" i="22"/>
  <c r="AF141" i="22"/>
  <c r="AG141" i="22"/>
  <c r="AH141" i="22"/>
  <c r="AI141" i="22"/>
  <c r="AJ141" i="22"/>
  <c r="AK141" i="22"/>
  <c r="AL141" i="22"/>
  <c r="AM141" i="22"/>
  <c r="AN141" i="22"/>
  <c r="AO141" i="22"/>
  <c r="AP141" i="22"/>
  <c r="AQ141" i="22"/>
  <c r="AR141" i="22"/>
  <c r="AS141" i="22"/>
  <c r="AT141" i="22"/>
  <c r="AU141" i="22"/>
  <c r="AV141" i="22"/>
  <c r="AW141" i="22"/>
  <c r="AY141" i="22"/>
  <c r="S142" i="22"/>
  <c r="T142" i="22"/>
  <c r="U142" i="22"/>
  <c r="V142" i="22"/>
  <c r="W142" i="22"/>
  <c r="X142" i="22"/>
  <c r="Y142" i="22"/>
  <c r="Z142" i="22"/>
  <c r="AA142" i="22"/>
  <c r="AB142" i="22"/>
  <c r="AC142" i="22"/>
  <c r="AD142" i="22"/>
  <c r="AE142" i="22"/>
  <c r="AF142" i="22"/>
  <c r="AG142" i="22"/>
  <c r="AH142" i="22"/>
  <c r="AI142" i="22"/>
  <c r="AJ142" i="22"/>
  <c r="AK142" i="22"/>
  <c r="AL142" i="22"/>
  <c r="AM142" i="22"/>
  <c r="AN142" i="22"/>
  <c r="AO142" i="22"/>
  <c r="AP142" i="22"/>
  <c r="AQ142" i="22"/>
  <c r="AR142" i="22"/>
  <c r="AS142" i="22"/>
  <c r="AT142" i="22"/>
  <c r="AU142" i="22"/>
  <c r="AV142" i="22"/>
  <c r="AW142" i="22"/>
  <c r="AY142" i="22"/>
  <c r="S143" i="22"/>
  <c r="T143" i="22"/>
  <c r="U143" i="22"/>
  <c r="V143" i="22"/>
  <c r="W143" i="22"/>
  <c r="X143" i="22"/>
  <c r="Y143" i="22"/>
  <c r="Z143" i="22"/>
  <c r="AA143" i="22"/>
  <c r="AB143" i="22"/>
  <c r="AC143" i="22"/>
  <c r="AD143" i="22"/>
  <c r="AE143" i="22"/>
  <c r="AF143" i="22"/>
  <c r="AG143" i="22"/>
  <c r="AH143" i="22"/>
  <c r="AI143" i="22"/>
  <c r="AJ143" i="22"/>
  <c r="AK143" i="22"/>
  <c r="AL143" i="22"/>
  <c r="AM143" i="22"/>
  <c r="AN143" i="22"/>
  <c r="AO143" i="22"/>
  <c r="AP143" i="22"/>
  <c r="AQ143" i="22"/>
  <c r="AR143" i="22"/>
  <c r="AS143" i="22"/>
  <c r="AT143" i="22"/>
  <c r="AU143" i="22"/>
  <c r="AV143" i="22"/>
  <c r="AW143" i="22"/>
  <c r="AY143" i="22"/>
  <c r="S144" i="22"/>
  <c r="T144" i="22"/>
  <c r="U144" i="22"/>
  <c r="V144" i="22"/>
  <c r="W144" i="22"/>
  <c r="X144" i="22"/>
  <c r="Y144" i="22"/>
  <c r="Z144" i="22"/>
  <c r="AA144" i="22"/>
  <c r="AB144" i="22"/>
  <c r="AC144" i="22"/>
  <c r="AD144" i="22"/>
  <c r="AE144" i="22"/>
  <c r="AF144" i="22"/>
  <c r="AG144" i="22"/>
  <c r="AH144" i="22"/>
  <c r="AI144" i="22"/>
  <c r="AJ144" i="22"/>
  <c r="AK144" i="22"/>
  <c r="AL144" i="22"/>
  <c r="AM144" i="22"/>
  <c r="AN144" i="22"/>
  <c r="AO144" i="22"/>
  <c r="AP144" i="22"/>
  <c r="AQ144" i="22"/>
  <c r="AR144" i="22"/>
  <c r="AS144" i="22"/>
  <c r="AT144" i="22"/>
  <c r="AU144" i="22"/>
  <c r="AV144" i="22"/>
  <c r="AW144" i="22"/>
  <c r="AY144" i="22"/>
  <c r="S145" i="22"/>
  <c r="T145" i="22"/>
  <c r="U145" i="22"/>
  <c r="V145" i="22"/>
  <c r="W145" i="22"/>
  <c r="X145" i="22"/>
  <c r="Y145" i="22"/>
  <c r="Z145" i="22"/>
  <c r="AA145" i="22"/>
  <c r="AB145" i="22"/>
  <c r="AC145" i="22"/>
  <c r="AD145" i="22"/>
  <c r="AE145" i="22"/>
  <c r="AF145" i="22"/>
  <c r="AG145" i="22"/>
  <c r="AH145" i="22"/>
  <c r="AI145" i="22"/>
  <c r="AJ145" i="22"/>
  <c r="AK145" i="22"/>
  <c r="AL145" i="22"/>
  <c r="AM145" i="22"/>
  <c r="AN145" i="22"/>
  <c r="AO145" i="22"/>
  <c r="AP145" i="22"/>
  <c r="AQ145" i="22"/>
  <c r="AR145" i="22"/>
  <c r="AS145" i="22"/>
  <c r="AT145" i="22"/>
  <c r="AU145" i="22"/>
  <c r="AV145" i="22"/>
  <c r="AW145" i="22"/>
  <c r="AY145" i="22"/>
  <c r="S146" i="22"/>
  <c r="T146" i="22"/>
  <c r="U146" i="22"/>
  <c r="V146" i="22"/>
  <c r="W146" i="22"/>
  <c r="X146" i="22"/>
  <c r="Y146" i="22"/>
  <c r="Z146" i="22"/>
  <c r="AA146" i="22"/>
  <c r="AB146" i="22"/>
  <c r="AC146" i="22"/>
  <c r="AD146" i="22"/>
  <c r="AE146" i="22"/>
  <c r="AF146" i="22"/>
  <c r="AG146" i="22"/>
  <c r="AH146" i="22"/>
  <c r="AI146" i="22"/>
  <c r="AJ146" i="22"/>
  <c r="AK146" i="22"/>
  <c r="AL146" i="22"/>
  <c r="AM146" i="22"/>
  <c r="AN146" i="22"/>
  <c r="AO146" i="22"/>
  <c r="AP146" i="22"/>
  <c r="AQ146" i="22"/>
  <c r="AR146" i="22"/>
  <c r="AS146" i="22"/>
  <c r="AT146" i="22"/>
  <c r="AU146" i="22"/>
  <c r="AV146" i="22"/>
  <c r="AW146" i="22"/>
  <c r="AY146" i="22"/>
  <c r="AW85" i="22"/>
  <c r="AW84" i="22"/>
  <c r="AW83" i="22"/>
  <c r="AW82" i="22"/>
  <c r="AW81" i="22"/>
  <c r="AW80" i="22"/>
  <c r="AW79" i="22"/>
  <c r="AW78" i="22"/>
  <c r="AW77" i="22"/>
  <c r="AW76" i="22"/>
  <c r="AW75" i="22"/>
  <c r="AW74" i="22"/>
  <c r="AW73" i="22"/>
  <c r="AW72" i="22"/>
  <c r="AW71" i="22"/>
  <c r="AW70" i="22"/>
  <c r="AW69" i="22"/>
  <c r="AW68" i="22"/>
  <c r="AW67" i="22"/>
  <c r="AW66" i="22"/>
  <c r="AW65" i="22"/>
  <c r="AW64" i="22"/>
  <c r="AW63" i="22"/>
  <c r="AW62" i="22"/>
  <c r="AW61" i="22"/>
  <c r="AW60" i="22"/>
  <c r="AW59" i="22"/>
  <c r="AW58" i="22"/>
  <c r="AW57" i="22"/>
  <c r="AW56" i="22"/>
  <c r="AW55" i="22"/>
  <c r="AW54" i="22"/>
  <c r="AW53" i="22"/>
  <c r="AW52" i="22"/>
  <c r="AW51" i="22"/>
  <c r="AW50" i="22"/>
  <c r="AW49" i="22"/>
  <c r="AW48" i="22"/>
  <c r="AW47" i="22"/>
  <c r="AW46" i="22"/>
  <c r="AW45" i="22"/>
  <c r="AW44" i="22"/>
  <c r="AW43" i="22"/>
  <c r="AW42" i="22"/>
  <c r="AW41" i="22"/>
  <c r="AW40" i="22"/>
  <c r="AW39" i="22"/>
  <c r="AW38" i="22"/>
  <c r="AW37" i="22"/>
  <c r="AW36" i="22"/>
  <c r="AW35" i="22"/>
  <c r="AW34" i="22"/>
  <c r="AW33" i="22"/>
  <c r="AW32" i="22"/>
  <c r="AW31" i="22"/>
  <c r="AW30" i="22"/>
  <c r="AW29" i="22"/>
  <c r="AW28" i="22"/>
  <c r="AW27" i="22"/>
  <c r="AW26" i="22"/>
  <c r="AW25" i="22"/>
  <c r="AW24" i="22"/>
  <c r="AW23" i="22"/>
  <c r="AW22" i="22"/>
  <c r="AW21" i="22"/>
  <c r="AW20" i="22"/>
  <c r="AW19" i="22"/>
  <c r="AW18" i="22"/>
  <c r="AW17" i="22"/>
  <c r="AW16" i="22"/>
  <c r="AW15" i="22"/>
  <c r="AW14" i="22"/>
  <c r="AW13" i="22"/>
  <c r="AW12" i="22"/>
  <c r="AW11" i="22"/>
  <c r="AW10" i="22"/>
  <c r="AW9" i="22"/>
  <c r="AW8" i="22"/>
  <c r="AW7" i="22"/>
  <c r="AW6" i="22"/>
  <c r="AW5" i="22"/>
  <c r="AW4" i="22"/>
  <c r="AW3" i="22"/>
  <c r="AW2" i="22"/>
  <c r="AV85" i="22" l="1"/>
  <c r="AV84" i="22"/>
  <c r="AV83" i="22"/>
  <c r="AV82" i="22"/>
  <c r="AV81" i="22"/>
  <c r="AV80" i="22"/>
  <c r="AV79" i="22"/>
  <c r="AV78" i="22"/>
  <c r="AV77" i="22"/>
  <c r="AV76" i="22"/>
  <c r="AV75" i="22"/>
  <c r="AV74" i="22"/>
  <c r="AV73" i="22"/>
  <c r="AV72" i="22"/>
  <c r="AV71" i="22"/>
  <c r="AV70" i="22"/>
  <c r="AV69" i="22"/>
  <c r="AV68" i="22"/>
  <c r="AV67" i="22"/>
  <c r="AV66" i="22"/>
  <c r="AV65" i="22"/>
  <c r="AV64" i="22"/>
  <c r="AV63" i="22"/>
  <c r="AV62" i="22"/>
  <c r="AV61" i="22"/>
  <c r="AV60" i="22"/>
  <c r="AV59" i="22"/>
  <c r="AV58" i="22"/>
  <c r="AV57" i="22"/>
  <c r="AV56" i="22"/>
  <c r="AV55" i="22"/>
  <c r="AV54" i="22"/>
  <c r="AV53" i="22"/>
  <c r="AV52" i="22"/>
  <c r="AV51" i="22"/>
  <c r="AV50" i="22"/>
  <c r="AV49" i="22"/>
  <c r="AV48" i="22"/>
  <c r="AV47" i="22"/>
  <c r="AV46" i="22"/>
  <c r="AV45" i="22"/>
  <c r="AV44" i="22"/>
  <c r="AV43" i="22"/>
  <c r="AV42" i="22"/>
  <c r="AV41" i="22"/>
  <c r="AV40" i="22"/>
  <c r="AV39" i="22"/>
  <c r="AV38" i="22"/>
  <c r="AV37" i="22"/>
  <c r="AV36" i="22"/>
  <c r="AV35" i="22"/>
  <c r="AV34" i="22"/>
  <c r="AV33" i="22"/>
  <c r="AV32" i="22"/>
  <c r="AV31" i="22"/>
  <c r="AV30" i="22"/>
  <c r="AV29" i="22"/>
  <c r="AV28" i="22"/>
  <c r="AV27" i="22"/>
  <c r="AV26" i="22"/>
  <c r="AV25" i="22"/>
  <c r="AV24" i="22"/>
  <c r="AV23" i="22"/>
  <c r="AV22" i="22"/>
  <c r="AV21" i="22"/>
  <c r="AV20" i="22"/>
  <c r="AV19" i="22"/>
  <c r="AV18" i="22"/>
  <c r="AV17" i="22"/>
  <c r="AV16" i="22"/>
  <c r="AV15" i="22"/>
  <c r="AV14" i="22"/>
  <c r="AV13" i="22"/>
  <c r="AV12" i="22"/>
  <c r="AV11" i="22"/>
  <c r="AV10" i="22"/>
  <c r="AV9" i="22"/>
  <c r="AV8" i="22"/>
  <c r="AV7" i="22"/>
  <c r="AV6" i="22"/>
  <c r="AV5" i="22"/>
  <c r="AV4" i="22"/>
  <c r="AV3" i="22"/>
  <c r="AV2" i="22"/>
  <c r="J6" i="34" l="1"/>
  <c r="J5" i="34"/>
  <c r="J4" i="34"/>
  <c r="J3" i="34"/>
  <c r="J2" i="34"/>
  <c r="O15" i="30" l="1"/>
  <c r="I28" i="31"/>
  <c r="C28" i="31"/>
  <c r="I15" i="31"/>
  <c r="C15" i="31"/>
  <c r="O2" i="31"/>
  <c r="I2" i="31"/>
  <c r="C2" i="31"/>
  <c r="I28" i="30"/>
  <c r="C28" i="30"/>
  <c r="I15" i="30"/>
  <c r="C15" i="30"/>
  <c r="O2" i="30"/>
  <c r="I2" i="30"/>
  <c r="C2" i="30"/>
  <c r="AY58" i="22"/>
  <c r="AY15" i="22" l="1"/>
  <c r="AU15" i="22"/>
  <c r="AT15" i="22"/>
  <c r="AS15" i="22"/>
  <c r="AR15" i="22"/>
  <c r="AY4" i="22"/>
  <c r="AU4" i="22"/>
  <c r="AT4" i="22"/>
  <c r="AS4" i="22"/>
  <c r="AR4" i="22"/>
  <c r="G4" i="22"/>
  <c r="H4" i="22"/>
  <c r="I4" i="22"/>
  <c r="J4" i="22"/>
  <c r="K4" i="22"/>
  <c r="L4" i="22"/>
  <c r="M4" i="22"/>
  <c r="N4" i="22"/>
  <c r="O4" i="22"/>
  <c r="P4" i="22"/>
  <c r="Q4" i="22"/>
  <c r="R4" i="22"/>
  <c r="S4" i="22"/>
  <c r="T4" i="22"/>
  <c r="U4" i="22"/>
  <c r="V4" i="22"/>
  <c r="W4" i="22"/>
  <c r="X4" i="22"/>
  <c r="Y4" i="22"/>
  <c r="Z4" i="22"/>
  <c r="AA4" i="22"/>
  <c r="AB4" i="22"/>
  <c r="AC4" i="22"/>
  <c r="AD4" i="22"/>
  <c r="AE4" i="22"/>
  <c r="AF4" i="22"/>
  <c r="AG4" i="22"/>
  <c r="AH4" i="22"/>
  <c r="AI4" i="22"/>
  <c r="AJ4" i="22"/>
  <c r="AK4" i="22"/>
  <c r="AL4" i="22"/>
  <c r="AM4" i="22"/>
  <c r="AN4" i="22"/>
  <c r="AO4" i="22"/>
  <c r="AP4" i="22"/>
  <c r="AQ4" i="22"/>
  <c r="I28" i="29" l="1"/>
  <c r="C28" i="29"/>
  <c r="I15" i="29"/>
  <c r="C15" i="29"/>
  <c r="I2" i="29"/>
  <c r="C2" i="29"/>
  <c r="AY85" i="22" l="1"/>
  <c r="AU85" i="22"/>
  <c r="AT85" i="22"/>
  <c r="AS85" i="22"/>
  <c r="AR85" i="22"/>
  <c r="AQ85" i="22"/>
  <c r="AP85" i="22"/>
  <c r="AO85" i="22"/>
  <c r="AN85" i="22"/>
  <c r="AM85" i="22"/>
  <c r="AL85" i="22"/>
  <c r="AK85" i="22"/>
  <c r="AJ85" i="22"/>
  <c r="AI85" i="22"/>
  <c r="AH85" i="22"/>
  <c r="AG85" i="22"/>
  <c r="AF85" i="22"/>
  <c r="AE85" i="22"/>
  <c r="AD85" i="22"/>
  <c r="AC85" i="22"/>
  <c r="AB85" i="22"/>
  <c r="AA85" i="22"/>
  <c r="Z85" i="22"/>
  <c r="Y85" i="22"/>
  <c r="X85" i="22"/>
  <c r="W85" i="22"/>
  <c r="V85" i="22"/>
  <c r="U85" i="22"/>
  <c r="T85" i="22"/>
  <c r="S85" i="22"/>
  <c r="AY84" i="22"/>
  <c r="AU84" i="22"/>
  <c r="AT84" i="22"/>
  <c r="AS84" i="22"/>
  <c r="AR84" i="22"/>
  <c r="AQ84" i="22"/>
  <c r="AP84" i="22"/>
  <c r="AO84" i="22"/>
  <c r="AN84" i="22"/>
  <c r="AM84" i="22"/>
  <c r="AL84" i="22"/>
  <c r="AK84" i="22"/>
  <c r="AJ84" i="22"/>
  <c r="AI84" i="22"/>
  <c r="AH84" i="22"/>
  <c r="AG84" i="22"/>
  <c r="AF84" i="22"/>
  <c r="AE84" i="22"/>
  <c r="AD84" i="22"/>
  <c r="AC84" i="22"/>
  <c r="AB84" i="22"/>
  <c r="AA84" i="22"/>
  <c r="Z84" i="22"/>
  <c r="Y84" i="22"/>
  <c r="X84" i="22"/>
  <c r="W84" i="22"/>
  <c r="V84" i="22"/>
  <c r="U84" i="22"/>
  <c r="T84" i="22"/>
  <c r="S84" i="22"/>
  <c r="R84" i="22"/>
  <c r="Q84" i="22"/>
  <c r="P84" i="22"/>
  <c r="O84" i="22"/>
  <c r="N84" i="22"/>
  <c r="M84" i="22"/>
  <c r="L84" i="22"/>
  <c r="K84" i="22"/>
  <c r="J84" i="22"/>
  <c r="AY83" i="22"/>
  <c r="AU83" i="22"/>
  <c r="AT83" i="22"/>
  <c r="AS83" i="22"/>
  <c r="AR83" i="22"/>
  <c r="AQ83" i="22"/>
  <c r="AP83" i="22"/>
  <c r="AO83" i="22"/>
  <c r="AN83" i="22"/>
  <c r="AM83" i="22"/>
  <c r="AL83" i="22"/>
  <c r="AK83" i="22"/>
  <c r="AJ83" i="22"/>
  <c r="AI83" i="22"/>
  <c r="AH83" i="22"/>
  <c r="AG83" i="22"/>
  <c r="AF83" i="22"/>
  <c r="AE83" i="22"/>
  <c r="AD83" i="22"/>
  <c r="AC83" i="22"/>
  <c r="AB83" i="22"/>
  <c r="AA83" i="22"/>
  <c r="Z83" i="22"/>
  <c r="Y83" i="22"/>
  <c r="X83" i="22"/>
  <c r="W83" i="22"/>
  <c r="V83" i="22"/>
  <c r="U83" i="22"/>
  <c r="T83" i="22"/>
  <c r="S83" i="22"/>
  <c r="R83" i="22"/>
  <c r="Q83" i="22"/>
  <c r="P83" i="22"/>
  <c r="O83" i="22"/>
  <c r="N83" i="22"/>
  <c r="M83" i="22"/>
  <c r="L83" i="22"/>
  <c r="K83" i="22"/>
  <c r="J83" i="22"/>
  <c r="I83" i="22"/>
  <c r="H83" i="22"/>
  <c r="AY82" i="22"/>
  <c r="AU82" i="22"/>
  <c r="AT82" i="22"/>
  <c r="AS82" i="22"/>
  <c r="AR82" i="22"/>
  <c r="AQ82" i="22"/>
  <c r="AP82" i="22"/>
  <c r="AO82" i="22"/>
  <c r="AN82" i="22"/>
  <c r="AM82" i="22"/>
  <c r="AL82" i="22"/>
  <c r="AK82" i="22"/>
  <c r="AJ82" i="22"/>
  <c r="AI82" i="22"/>
  <c r="AH82" i="22"/>
  <c r="AG82" i="22"/>
  <c r="AF82" i="22"/>
  <c r="AE82" i="22"/>
  <c r="AD82" i="22"/>
  <c r="AC82" i="22"/>
  <c r="AB82" i="22"/>
  <c r="AA82" i="22"/>
  <c r="Z82" i="22"/>
  <c r="Y82" i="22"/>
  <c r="X82" i="22"/>
  <c r="W82" i="22"/>
  <c r="V82" i="22"/>
  <c r="U82" i="22"/>
  <c r="T82" i="22"/>
  <c r="S82" i="22"/>
  <c r="R82" i="22"/>
  <c r="Q82" i="22"/>
  <c r="P82" i="22"/>
  <c r="O82" i="22"/>
  <c r="N82" i="22"/>
  <c r="M82" i="22"/>
  <c r="L82" i="22"/>
  <c r="K82" i="22"/>
  <c r="J82" i="22"/>
  <c r="I82" i="22"/>
  <c r="H82" i="22"/>
  <c r="G83" i="22"/>
  <c r="G82" i="22"/>
  <c r="AY75" i="22"/>
  <c r="AU75" i="22"/>
  <c r="AT75" i="22"/>
  <c r="AS75" i="22"/>
  <c r="AR75" i="22"/>
  <c r="AQ75" i="22"/>
  <c r="AP75" i="22"/>
  <c r="AO75" i="22"/>
  <c r="AN75" i="22"/>
  <c r="AM75" i="22"/>
  <c r="AL75" i="22"/>
  <c r="AK75" i="22"/>
  <c r="AJ75" i="22"/>
  <c r="AI75" i="22"/>
  <c r="AH75" i="22"/>
  <c r="AG75" i="22"/>
  <c r="AF75" i="22"/>
  <c r="AE75" i="22"/>
  <c r="AD75" i="22"/>
  <c r="AC75" i="22"/>
  <c r="AB75" i="22"/>
  <c r="AA75" i="22"/>
  <c r="Z75" i="22"/>
  <c r="Y75" i="22"/>
  <c r="X75" i="22"/>
  <c r="W75" i="22"/>
  <c r="V75" i="22"/>
  <c r="U75" i="22"/>
  <c r="T75" i="22"/>
  <c r="S75" i="22"/>
  <c r="AY74" i="22"/>
  <c r="AU74" i="22"/>
  <c r="AT74" i="22"/>
  <c r="AS74" i="22"/>
  <c r="AR74" i="22"/>
  <c r="AQ74" i="22"/>
  <c r="AP74" i="22"/>
  <c r="AO74" i="22"/>
  <c r="AN74" i="22"/>
  <c r="AM74" i="22"/>
  <c r="AL74" i="22"/>
  <c r="AK74" i="22"/>
  <c r="AJ74" i="22"/>
  <c r="AI74" i="22"/>
  <c r="AH74" i="22"/>
  <c r="AG74" i="22"/>
  <c r="AF74" i="22"/>
  <c r="AE74" i="22"/>
  <c r="AD74" i="22"/>
  <c r="AC74" i="22"/>
  <c r="AB74" i="22"/>
  <c r="AA74" i="22"/>
  <c r="Z74" i="22"/>
  <c r="Y74" i="22"/>
  <c r="X74" i="22"/>
  <c r="W74" i="22"/>
  <c r="V74" i="22"/>
  <c r="U74" i="22"/>
  <c r="T74" i="22"/>
  <c r="S74" i="22"/>
  <c r="R74" i="22"/>
  <c r="Q74" i="22"/>
  <c r="P74" i="22"/>
  <c r="O74" i="22"/>
  <c r="N74" i="22"/>
  <c r="M74" i="22"/>
  <c r="L74" i="22"/>
  <c r="K74" i="22"/>
  <c r="J74" i="22"/>
  <c r="AY73" i="22"/>
  <c r="AU73" i="22"/>
  <c r="AT73" i="22"/>
  <c r="AS73" i="22"/>
  <c r="AR73" i="22"/>
  <c r="AQ73" i="22"/>
  <c r="AP73" i="22"/>
  <c r="AO73" i="22"/>
  <c r="AN73" i="22"/>
  <c r="AM73" i="22"/>
  <c r="AL73" i="22"/>
  <c r="AK73" i="22"/>
  <c r="AJ73" i="22"/>
  <c r="AI73" i="22"/>
  <c r="AH73" i="22"/>
  <c r="AG73" i="22"/>
  <c r="AF73" i="22"/>
  <c r="AE73" i="22"/>
  <c r="AD73" i="22"/>
  <c r="AC73" i="22"/>
  <c r="AB73" i="22"/>
  <c r="AA73" i="22"/>
  <c r="Z73" i="22"/>
  <c r="Y73" i="22"/>
  <c r="X73" i="22"/>
  <c r="W73" i="22"/>
  <c r="V73" i="22"/>
  <c r="U73" i="22"/>
  <c r="T73" i="22"/>
  <c r="S73" i="22"/>
  <c r="R73" i="22"/>
  <c r="Q73" i="22"/>
  <c r="P73" i="22"/>
  <c r="O73" i="22"/>
  <c r="N73" i="22"/>
  <c r="M73" i="22"/>
  <c r="L73" i="22"/>
  <c r="K73" i="22"/>
  <c r="J73" i="22"/>
  <c r="I73" i="22"/>
  <c r="H73" i="22"/>
  <c r="AY72" i="22"/>
  <c r="AU72" i="22"/>
  <c r="AT72" i="22"/>
  <c r="AS72" i="22"/>
  <c r="AR72" i="22"/>
  <c r="AQ72" i="22"/>
  <c r="AP72" i="22"/>
  <c r="AO72" i="22"/>
  <c r="AN72" i="22"/>
  <c r="AM72" i="22"/>
  <c r="AL72" i="22"/>
  <c r="AK72" i="22"/>
  <c r="AJ72" i="22"/>
  <c r="AI72" i="22"/>
  <c r="AH72" i="22"/>
  <c r="AG72" i="22"/>
  <c r="AF72" i="22"/>
  <c r="AE72" i="22"/>
  <c r="AD72" i="22"/>
  <c r="AC72" i="22"/>
  <c r="AB72" i="22"/>
  <c r="AA72" i="22"/>
  <c r="Z72" i="22"/>
  <c r="Y72" i="22"/>
  <c r="X72" i="22"/>
  <c r="W72" i="22"/>
  <c r="V72" i="22"/>
  <c r="U72" i="22"/>
  <c r="T72" i="22"/>
  <c r="S72" i="22"/>
  <c r="R72" i="22"/>
  <c r="Q72" i="22"/>
  <c r="P72" i="22"/>
  <c r="O72" i="22"/>
  <c r="N72" i="22"/>
  <c r="M72" i="22"/>
  <c r="L72" i="22"/>
  <c r="K72" i="22"/>
  <c r="J72" i="22"/>
  <c r="I72" i="22"/>
  <c r="H72" i="22"/>
  <c r="G73" i="22"/>
  <c r="G72" i="22"/>
  <c r="AY65" i="22"/>
  <c r="AU65" i="22"/>
  <c r="AT65" i="22"/>
  <c r="AS65" i="22"/>
  <c r="AR65" i="22"/>
  <c r="AQ65" i="22"/>
  <c r="AP65" i="22"/>
  <c r="AO65" i="22"/>
  <c r="AN65" i="22"/>
  <c r="AM65" i="22"/>
  <c r="AL65" i="22"/>
  <c r="AK65" i="22"/>
  <c r="AJ65" i="22"/>
  <c r="AI65" i="22"/>
  <c r="AH65" i="22"/>
  <c r="AG65" i="22"/>
  <c r="AF65" i="22"/>
  <c r="AE65" i="22"/>
  <c r="AD65" i="22"/>
  <c r="AC65" i="22"/>
  <c r="AB65" i="22"/>
  <c r="AA65" i="22"/>
  <c r="Z65" i="22"/>
  <c r="Y65" i="22"/>
  <c r="X65" i="22"/>
  <c r="W65" i="22"/>
  <c r="V65" i="22"/>
  <c r="U65" i="22"/>
  <c r="T65" i="22"/>
  <c r="S65" i="22"/>
  <c r="AY64" i="22"/>
  <c r="AU64" i="22"/>
  <c r="AT64" i="22"/>
  <c r="AS64" i="22"/>
  <c r="AR64" i="22"/>
  <c r="AQ64" i="22"/>
  <c r="AP64" i="22"/>
  <c r="AO64" i="22"/>
  <c r="AN64" i="22"/>
  <c r="AM64" i="22"/>
  <c r="AL64" i="22"/>
  <c r="AK64" i="22"/>
  <c r="AJ64" i="22"/>
  <c r="AI64" i="22"/>
  <c r="AH64" i="22"/>
  <c r="AG64" i="22"/>
  <c r="AF64" i="22"/>
  <c r="AE64" i="22"/>
  <c r="AD64" i="22"/>
  <c r="AC64" i="22"/>
  <c r="AB64" i="22"/>
  <c r="AA64" i="22"/>
  <c r="Z64" i="22"/>
  <c r="Y64" i="22"/>
  <c r="X64" i="22"/>
  <c r="W64" i="22"/>
  <c r="V64" i="22"/>
  <c r="U64" i="22"/>
  <c r="T64" i="22"/>
  <c r="S64" i="22"/>
  <c r="R64" i="22"/>
  <c r="Q64" i="22"/>
  <c r="P64" i="22"/>
  <c r="O64" i="22"/>
  <c r="N64" i="22"/>
  <c r="M64" i="22"/>
  <c r="L64" i="22"/>
  <c r="K64" i="22"/>
  <c r="AY63" i="22"/>
  <c r="AU63" i="22"/>
  <c r="AT63" i="22"/>
  <c r="AS63" i="22"/>
  <c r="AR63" i="22"/>
  <c r="AQ63" i="22"/>
  <c r="AP63" i="22"/>
  <c r="AO63" i="22"/>
  <c r="AN63" i="22"/>
  <c r="AM63" i="22"/>
  <c r="AL63" i="22"/>
  <c r="AK63" i="22"/>
  <c r="AJ63" i="22"/>
  <c r="AI63" i="22"/>
  <c r="AH63" i="22"/>
  <c r="AG63" i="22"/>
  <c r="AF63" i="22"/>
  <c r="AE63" i="22"/>
  <c r="AD63" i="22"/>
  <c r="AC63" i="22"/>
  <c r="AB63" i="22"/>
  <c r="AA63" i="22"/>
  <c r="Z63" i="22"/>
  <c r="Y63" i="22"/>
  <c r="X63" i="22"/>
  <c r="W63" i="22"/>
  <c r="V63" i="22"/>
  <c r="U63" i="22"/>
  <c r="T63" i="22"/>
  <c r="S63" i="22"/>
  <c r="R63" i="22"/>
  <c r="Q63" i="22"/>
  <c r="P63" i="22"/>
  <c r="O63" i="22"/>
  <c r="N63" i="22"/>
  <c r="M63" i="22"/>
  <c r="L63" i="22"/>
  <c r="K63" i="22"/>
  <c r="J63" i="22"/>
  <c r="I63" i="22"/>
  <c r="H63" i="22"/>
  <c r="AY62" i="22"/>
  <c r="AU62" i="22"/>
  <c r="AT62" i="22"/>
  <c r="AS62" i="22"/>
  <c r="AR62" i="22"/>
  <c r="AQ62" i="22"/>
  <c r="AP62" i="22"/>
  <c r="AO62" i="22"/>
  <c r="AN62" i="22"/>
  <c r="AM62" i="22"/>
  <c r="AL62" i="22"/>
  <c r="AK62" i="22"/>
  <c r="AJ62" i="22"/>
  <c r="AI62" i="22"/>
  <c r="AH62" i="22"/>
  <c r="AG62" i="22"/>
  <c r="AF62" i="22"/>
  <c r="AE62" i="22"/>
  <c r="AD62" i="22"/>
  <c r="AC62" i="22"/>
  <c r="AB62" i="22"/>
  <c r="AA62" i="22"/>
  <c r="Z62" i="22"/>
  <c r="Y62" i="22"/>
  <c r="X62" i="22"/>
  <c r="W62" i="22"/>
  <c r="V62" i="22"/>
  <c r="U62" i="22"/>
  <c r="T62" i="22"/>
  <c r="S62" i="22"/>
  <c r="R62" i="22"/>
  <c r="Q62" i="22"/>
  <c r="P62" i="22"/>
  <c r="O62" i="22"/>
  <c r="N62" i="22"/>
  <c r="M62" i="22"/>
  <c r="L62" i="22"/>
  <c r="K62" i="22"/>
  <c r="J62" i="22"/>
  <c r="I62" i="22"/>
  <c r="H62" i="22"/>
  <c r="G71" i="22"/>
  <c r="G70" i="22"/>
  <c r="G63" i="22"/>
  <c r="G62" i="22"/>
  <c r="AY55" i="22"/>
  <c r="AU55" i="22"/>
  <c r="AT55" i="22"/>
  <c r="AS55" i="22"/>
  <c r="AR55" i="22"/>
  <c r="AQ55" i="22"/>
  <c r="AP55" i="22"/>
  <c r="AO55" i="22"/>
  <c r="AN55" i="22"/>
  <c r="AM55" i="22"/>
  <c r="AL55" i="22"/>
  <c r="AK55" i="22"/>
  <c r="AJ55" i="22"/>
  <c r="AI55" i="22"/>
  <c r="AH55" i="22"/>
  <c r="AG55" i="22"/>
  <c r="AF55" i="22"/>
  <c r="AE55" i="22"/>
  <c r="AD55" i="22"/>
  <c r="AC55" i="22"/>
  <c r="AB55" i="22"/>
  <c r="AA55" i="22"/>
  <c r="Z55" i="22"/>
  <c r="Y55" i="22"/>
  <c r="X55" i="22"/>
  <c r="W55" i="22"/>
  <c r="V55" i="22"/>
  <c r="U55" i="22"/>
  <c r="T55" i="22"/>
  <c r="AY54" i="22"/>
  <c r="AU54" i="22"/>
  <c r="AT54" i="22"/>
  <c r="AS54" i="22"/>
  <c r="AR54" i="22"/>
  <c r="AQ54" i="22"/>
  <c r="AP54" i="22"/>
  <c r="AO54" i="22"/>
  <c r="AN54" i="22"/>
  <c r="AM54" i="22"/>
  <c r="AL54" i="22"/>
  <c r="AK54" i="22"/>
  <c r="AJ54" i="22"/>
  <c r="AI54" i="22"/>
  <c r="AH54" i="22"/>
  <c r="AG54" i="22"/>
  <c r="AF54" i="22"/>
  <c r="AE54" i="22"/>
  <c r="AD54" i="22"/>
  <c r="AC54" i="22"/>
  <c r="AB54" i="22"/>
  <c r="AA54" i="22"/>
  <c r="Z54" i="22"/>
  <c r="Y54" i="22"/>
  <c r="X54" i="22"/>
  <c r="W54" i="22"/>
  <c r="V54" i="22"/>
  <c r="U54" i="22"/>
  <c r="T54" i="22"/>
  <c r="S54" i="22"/>
  <c r="R54" i="22"/>
  <c r="Q54" i="22"/>
  <c r="P54" i="22"/>
  <c r="O54" i="22"/>
  <c r="N54" i="22"/>
  <c r="M54" i="22"/>
  <c r="L54" i="22"/>
  <c r="K54" i="22"/>
  <c r="J54" i="22"/>
  <c r="I54" i="22"/>
  <c r="H54" i="22"/>
  <c r="AY53" i="22"/>
  <c r="AU53" i="22"/>
  <c r="AT53" i="22"/>
  <c r="AS53" i="22"/>
  <c r="AR53" i="22"/>
  <c r="AQ53" i="22"/>
  <c r="AP53" i="22"/>
  <c r="AO53" i="22"/>
  <c r="AN53" i="22"/>
  <c r="AM53" i="22"/>
  <c r="AL53" i="22"/>
  <c r="AK53" i="22"/>
  <c r="AJ53" i="22"/>
  <c r="AI53" i="22"/>
  <c r="AH53" i="22"/>
  <c r="AG53" i="22"/>
  <c r="AF53" i="22"/>
  <c r="AE53" i="22"/>
  <c r="AD53" i="22"/>
  <c r="AC53" i="22"/>
  <c r="AB53" i="22"/>
  <c r="AA53" i="22"/>
  <c r="Z53" i="22"/>
  <c r="Y53" i="22"/>
  <c r="X53" i="22"/>
  <c r="W53" i="22"/>
  <c r="V53" i="22"/>
  <c r="U53" i="22"/>
  <c r="T53" i="22"/>
  <c r="S53" i="22"/>
  <c r="R53" i="22"/>
  <c r="Q53" i="22"/>
  <c r="P53" i="22"/>
  <c r="O53" i="22"/>
  <c r="N53" i="22"/>
  <c r="M53" i="22"/>
  <c r="L53" i="22"/>
  <c r="K53" i="22"/>
  <c r="J53" i="22"/>
  <c r="I53" i="22"/>
  <c r="H53" i="22"/>
  <c r="AY52" i="22"/>
  <c r="AU52" i="22"/>
  <c r="AT52" i="22"/>
  <c r="AS52" i="22"/>
  <c r="AR52" i="22"/>
  <c r="AQ52" i="22"/>
  <c r="AP52" i="22"/>
  <c r="AO52" i="22"/>
  <c r="AN52" i="22"/>
  <c r="AM52" i="22"/>
  <c r="AL52" i="22"/>
  <c r="AK52" i="22"/>
  <c r="AJ52" i="22"/>
  <c r="AI52" i="22"/>
  <c r="AH52" i="22"/>
  <c r="AG52" i="22"/>
  <c r="AF52" i="22"/>
  <c r="AE52" i="22"/>
  <c r="AD52" i="22"/>
  <c r="AC52" i="22"/>
  <c r="AB52" i="22"/>
  <c r="AA52" i="22"/>
  <c r="Z52" i="22"/>
  <c r="Y52" i="22"/>
  <c r="X52" i="22"/>
  <c r="W52" i="22"/>
  <c r="V52" i="22"/>
  <c r="U52" i="22"/>
  <c r="T52" i="22"/>
  <c r="S52" i="22"/>
  <c r="R52" i="22"/>
  <c r="Q52" i="22"/>
  <c r="P52" i="22"/>
  <c r="O52" i="22"/>
  <c r="N52" i="22"/>
  <c r="M52" i="22"/>
  <c r="L52" i="22"/>
  <c r="K52" i="22"/>
  <c r="J52" i="22"/>
  <c r="I52" i="22"/>
  <c r="H52" i="22"/>
  <c r="G53" i="22"/>
  <c r="G52" i="22"/>
  <c r="AY45" i="22"/>
  <c r="AU45" i="22"/>
  <c r="AT45" i="22"/>
  <c r="AS45" i="22"/>
  <c r="AR45" i="22"/>
  <c r="AQ45" i="22"/>
  <c r="AP45" i="22"/>
  <c r="AO45" i="22"/>
  <c r="AN45" i="22"/>
  <c r="AM45" i="22"/>
  <c r="AL45" i="22"/>
  <c r="AK45" i="22"/>
  <c r="AJ45" i="22"/>
  <c r="AI45" i="22"/>
  <c r="AH45" i="22"/>
  <c r="AG45" i="22"/>
  <c r="AF45" i="22"/>
  <c r="AE45" i="22"/>
  <c r="AD45" i="22"/>
  <c r="AC45" i="22"/>
  <c r="AB45" i="22"/>
  <c r="AA45" i="22"/>
  <c r="Z45" i="22"/>
  <c r="Y45" i="22"/>
  <c r="X45" i="22"/>
  <c r="W45" i="22"/>
  <c r="V45" i="22"/>
  <c r="U45" i="22"/>
  <c r="T45" i="22"/>
  <c r="S45" i="22"/>
  <c r="R45" i="22"/>
  <c r="AY44" i="22"/>
  <c r="AU44" i="22"/>
  <c r="AT44" i="22"/>
  <c r="AS44" i="22"/>
  <c r="AR44" i="22"/>
  <c r="AQ44" i="22"/>
  <c r="AP44" i="22"/>
  <c r="AO44" i="22"/>
  <c r="AN44" i="22"/>
  <c r="AM44" i="22"/>
  <c r="AL44" i="22"/>
  <c r="AK44" i="22"/>
  <c r="AJ44" i="22"/>
  <c r="AI44" i="22"/>
  <c r="AH44" i="22"/>
  <c r="AG44" i="22"/>
  <c r="AF44" i="22"/>
  <c r="AE44" i="22"/>
  <c r="AD44" i="22"/>
  <c r="AC44" i="22"/>
  <c r="AB44" i="22"/>
  <c r="AA44" i="22"/>
  <c r="Z44" i="22"/>
  <c r="Y44" i="22"/>
  <c r="X44" i="22"/>
  <c r="W44" i="22"/>
  <c r="V44" i="22"/>
  <c r="U44" i="22"/>
  <c r="T44" i="22"/>
  <c r="S44" i="22"/>
  <c r="R44" i="22"/>
  <c r="Q44" i="22"/>
  <c r="P44" i="22"/>
  <c r="O44" i="22"/>
  <c r="N44" i="22"/>
  <c r="M44" i="22"/>
  <c r="L44" i="22"/>
  <c r="K44" i="22"/>
  <c r="J44" i="22"/>
  <c r="AY43" i="22"/>
  <c r="AU43" i="22"/>
  <c r="AT43" i="22"/>
  <c r="AS43" i="22"/>
  <c r="AR43" i="22"/>
  <c r="AQ43" i="22"/>
  <c r="AP43" i="22"/>
  <c r="AO43" i="22"/>
  <c r="AN43" i="22"/>
  <c r="AM43" i="22"/>
  <c r="AL43" i="22"/>
  <c r="AK43" i="22"/>
  <c r="AJ43" i="22"/>
  <c r="AI43" i="22"/>
  <c r="AH43" i="22"/>
  <c r="AG43" i="22"/>
  <c r="AF43" i="22"/>
  <c r="AE43" i="22"/>
  <c r="AD43" i="22"/>
  <c r="AC43" i="22"/>
  <c r="AB43" i="22"/>
  <c r="AA43" i="22"/>
  <c r="Z43" i="22"/>
  <c r="Y43" i="22"/>
  <c r="X43" i="22"/>
  <c r="W43" i="22"/>
  <c r="V43" i="22"/>
  <c r="U43" i="22"/>
  <c r="T43" i="22"/>
  <c r="S43" i="22"/>
  <c r="R43" i="22"/>
  <c r="Q43" i="22"/>
  <c r="P43" i="22"/>
  <c r="O43" i="22"/>
  <c r="N43" i="22"/>
  <c r="M43" i="22"/>
  <c r="L43" i="22"/>
  <c r="K43" i="22"/>
  <c r="J43" i="22"/>
  <c r="I43" i="22"/>
  <c r="H43" i="22"/>
  <c r="AY42" i="22"/>
  <c r="AU42" i="22"/>
  <c r="AT42" i="22"/>
  <c r="AS42" i="22"/>
  <c r="AR42" i="22"/>
  <c r="AQ42" i="22"/>
  <c r="AP42" i="22"/>
  <c r="AO42" i="22"/>
  <c r="AN42" i="22"/>
  <c r="AM42" i="22"/>
  <c r="AL42" i="22"/>
  <c r="AK42" i="22"/>
  <c r="AJ42" i="22"/>
  <c r="AI42" i="22"/>
  <c r="AH42" i="22"/>
  <c r="AG42" i="22"/>
  <c r="AF42" i="22"/>
  <c r="AE42" i="22"/>
  <c r="AD42" i="22"/>
  <c r="AC42" i="22"/>
  <c r="AB42" i="22"/>
  <c r="AA42" i="22"/>
  <c r="Z42" i="22"/>
  <c r="Y42" i="22"/>
  <c r="X42" i="22"/>
  <c r="W42" i="22"/>
  <c r="V42" i="22"/>
  <c r="U42" i="22"/>
  <c r="T42" i="22"/>
  <c r="S42" i="22"/>
  <c r="R42" i="22"/>
  <c r="Q42" i="22"/>
  <c r="P42" i="22"/>
  <c r="O42" i="22"/>
  <c r="N42" i="22"/>
  <c r="M42" i="22"/>
  <c r="L42" i="22"/>
  <c r="K42" i="22"/>
  <c r="J42" i="22"/>
  <c r="I42" i="22"/>
  <c r="H42" i="22"/>
  <c r="G43" i="22"/>
  <c r="G42" i="22"/>
  <c r="AY35" i="22"/>
  <c r="AU35" i="22"/>
  <c r="AT35" i="22"/>
  <c r="AS35" i="22"/>
  <c r="AR35" i="22"/>
  <c r="AQ35" i="22"/>
  <c r="AP35" i="22"/>
  <c r="AO35" i="22"/>
  <c r="AN35" i="22"/>
  <c r="AM35" i="22"/>
  <c r="AL35" i="22"/>
  <c r="AK35" i="22"/>
  <c r="AJ35" i="22"/>
  <c r="AI35" i="22"/>
  <c r="AH35" i="22"/>
  <c r="AG35" i="22"/>
  <c r="AF35" i="22"/>
  <c r="AE35" i="22"/>
  <c r="AD35" i="22"/>
  <c r="AC35" i="22"/>
  <c r="AB35" i="22"/>
  <c r="AA35" i="22"/>
  <c r="Z35" i="22"/>
  <c r="Y35" i="22"/>
  <c r="X35" i="22"/>
  <c r="W35" i="22"/>
  <c r="V35" i="22"/>
  <c r="U35" i="22"/>
  <c r="T35" i="22"/>
  <c r="AY34" i="22"/>
  <c r="AU34" i="22"/>
  <c r="AT34" i="22"/>
  <c r="AS34" i="22"/>
  <c r="AR34" i="22"/>
  <c r="AQ34" i="22"/>
  <c r="AP34" i="22"/>
  <c r="AO34" i="22"/>
  <c r="AN34" i="22"/>
  <c r="AM34" i="22"/>
  <c r="AL34" i="22"/>
  <c r="AK34" i="22"/>
  <c r="AJ34" i="22"/>
  <c r="AI34" i="22"/>
  <c r="AH34" i="22"/>
  <c r="AG34" i="22"/>
  <c r="AF34" i="22"/>
  <c r="AE34" i="22"/>
  <c r="AD34" i="22"/>
  <c r="AC34" i="22"/>
  <c r="AB34" i="22"/>
  <c r="AA34" i="22"/>
  <c r="Z34" i="22"/>
  <c r="Y34" i="22"/>
  <c r="X34" i="22"/>
  <c r="W34" i="22"/>
  <c r="V34" i="22"/>
  <c r="U34" i="22"/>
  <c r="T34" i="22"/>
  <c r="S35" i="22"/>
  <c r="S34" i="22"/>
  <c r="AY33" i="22"/>
  <c r="AU33" i="22"/>
  <c r="AT33" i="22"/>
  <c r="AS33" i="22"/>
  <c r="AR33" i="22"/>
  <c r="AQ33" i="22"/>
  <c r="AP33" i="22"/>
  <c r="AO33" i="22"/>
  <c r="AN33" i="22"/>
  <c r="AM33" i="22"/>
  <c r="AL33" i="22"/>
  <c r="AK33" i="22"/>
  <c r="AJ33" i="22"/>
  <c r="AI33" i="22"/>
  <c r="AH33" i="22"/>
  <c r="AG33" i="22"/>
  <c r="AF33" i="22"/>
  <c r="AE33" i="22"/>
  <c r="AD33" i="22"/>
  <c r="AC33" i="22"/>
  <c r="AB33" i="22"/>
  <c r="AA33" i="22"/>
  <c r="Z33" i="22"/>
  <c r="Y33" i="22"/>
  <c r="X33" i="22"/>
  <c r="W33" i="22"/>
  <c r="V33" i="22"/>
  <c r="U33" i="22"/>
  <c r="T33" i="22"/>
  <c r="S33" i="22"/>
  <c r="R33" i="22"/>
  <c r="Q33" i="22"/>
  <c r="P33" i="22"/>
  <c r="O33" i="22"/>
  <c r="N33" i="22"/>
  <c r="M33" i="22"/>
  <c r="L33" i="22"/>
  <c r="K33" i="22"/>
  <c r="J33" i="22"/>
  <c r="I33" i="22"/>
  <c r="H33" i="22"/>
  <c r="AY32" i="22"/>
  <c r="AU32" i="22"/>
  <c r="AT32" i="22"/>
  <c r="AS32" i="22"/>
  <c r="AR32" i="22"/>
  <c r="AQ32" i="22"/>
  <c r="AP32" i="22"/>
  <c r="AO32" i="22"/>
  <c r="AN32" i="22"/>
  <c r="AM32" i="22"/>
  <c r="AL32" i="22"/>
  <c r="AK32" i="22"/>
  <c r="AJ32" i="22"/>
  <c r="AI32" i="22"/>
  <c r="AH32" i="22"/>
  <c r="AG32" i="22"/>
  <c r="AF32" i="22"/>
  <c r="AE32" i="22"/>
  <c r="AD32" i="22"/>
  <c r="AC32" i="22"/>
  <c r="AB32" i="22"/>
  <c r="AA32" i="22"/>
  <c r="Z32" i="22"/>
  <c r="Y32" i="22"/>
  <c r="X32" i="22"/>
  <c r="W32" i="22"/>
  <c r="V32" i="22"/>
  <c r="U32" i="22"/>
  <c r="T32" i="22"/>
  <c r="S32" i="22"/>
  <c r="R32" i="22"/>
  <c r="Q32" i="22"/>
  <c r="P32" i="22"/>
  <c r="O32" i="22"/>
  <c r="N32" i="22"/>
  <c r="M32" i="22"/>
  <c r="L32" i="22"/>
  <c r="K32" i="22"/>
  <c r="J32" i="22"/>
  <c r="I32" i="22"/>
  <c r="H32" i="22"/>
  <c r="G33" i="22"/>
  <c r="G32" i="22"/>
  <c r="AU81" i="22" l="1"/>
  <c r="AU80" i="22"/>
  <c r="AU79" i="22"/>
  <c r="AU78" i="22"/>
  <c r="AU77" i="22"/>
  <c r="AU76" i="22"/>
  <c r="AU71" i="22"/>
  <c r="AU70" i="22"/>
  <c r="AU69" i="22"/>
  <c r="AU68" i="22"/>
  <c r="AU67" i="22"/>
  <c r="AU66" i="22"/>
  <c r="AU61" i="22"/>
  <c r="AU60" i="22"/>
  <c r="AU59" i="22"/>
  <c r="AU58" i="22"/>
  <c r="AU57" i="22"/>
  <c r="AU56" i="22"/>
  <c r="AU51" i="22"/>
  <c r="AU50" i="22"/>
  <c r="AU49" i="22"/>
  <c r="AU48" i="22"/>
  <c r="AU47" i="22"/>
  <c r="AU46" i="22"/>
  <c r="AU41" i="22"/>
  <c r="AU40" i="22"/>
  <c r="AU39" i="22"/>
  <c r="AU38" i="22"/>
  <c r="AU37" i="22"/>
  <c r="AU36" i="22"/>
  <c r="AU31" i="22"/>
  <c r="AU30" i="22"/>
  <c r="AU29" i="22"/>
  <c r="AU28" i="22"/>
  <c r="AU27" i="22"/>
  <c r="AU26" i="22"/>
  <c r="AU25" i="22"/>
  <c r="AU24" i="22"/>
  <c r="AU23" i="22"/>
  <c r="AU22" i="22"/>
  <c r="AU21" i="22"/>
  <c r="AU20" i="22"/>
  <c r="AU19" i="22"/>
  <c r="AU18" i="22"/>
  <c r="AU17" i="22"/>
  <c r="AU16" i="22"/>
  <c r="AU14" i="22"/>
  <c r="AU13" i="22"/>
  <c r="AU12" i="22"/>
  <c r="AU11" i="22"/>
  <c r="AU10" i="22"/>
  <c r="AU9" i="22"/>
  <c r="AU8" i="22"/>
  <c r="AU7" i="22"/>
  <c r="AU6" i="22"/>
  <c r="AU5" i="22"/>
  <c r="AU3" i="22"/>
  <c r="AU2" i="22"/>
  <c r="AT81" i="22" l="1"/>
  <c r="AT80" i="22"/>
  <c r="AT79" i="22"/>
  <c r="AT78" i="22"/>
  <c r="AT77" i="22"/>
  <c r="AT76" i="22"/>
  <c r="AT71" i="22"/>
  <c r="AT70" i="22"/>
  <c r="AT69" i="22"/>
  <c r="AT68" i="22"/>
  <c r="AT67" i="22"/>
  <c r="AT66" i="22"/>
  <c r="AT61" i="22"/>
  <c r="AT60" i="22"/>
  <c r="AT59" i="22"/>
  <c r="AT58" i="22"/>
  <c r="AT57" i="22"/>
  <c r="AT56" i="22"/>
  <c r="AT51" i="22"/>
  <c r="AT50" i="22"/>
  <c r="AT49" i="22"/>
  <c r="AT48" i="22"/>
  <c r="AT47" i="22"/>
  <c r="AT46" i="22"/>
  <c r="AT41" i="22"/>
  <c r="AT40" i="22"/>
  <c r="AT39" i="22"/>
  <c r="AT38" i="22"/>
  <c r="AT37" i="22"/>
  <c r="AT36" i="22"/>
  <c r="AT31" i="22"/>
  <c r="AT30" i="22"/>
  <c r="AT29" i="22"/>
  <c r="AT28" i="22"/>
  <c r="AT27" i="22"/>
  <c r="AT26" i="22"/>
  <c r="AT25" i="22"/>
  <c r="AT24" i="22"/>
  <c r="AT23" i="22"/>
  <c r="AT22" i="22"/>
  <c r="AT21" i="22"/>
  <c r="AT20" i="22"/>
  <c r="AT19" i="22"/>
  <c r="AT18" i="22"/>
  <c r="AT17" i="22"/>
  <c r="AT16" i="22"/>
  <c r="AT14" i="22"/>
  <c r="AT13" i="22"/>
  <c r="AT12" i="22"/>
  <c r="AT11" i="22"/>
  <c r="AT10" i="22"/>
  <c r="AT9" i="22"/>
  <c r="AT8" i="22"/>
  <c r="AT7" i="22"/>
  <c r="AT6" i="22"/>
  <c r="AT5" i="22"/>
  <c r="AT3" i="22"/>
  <c r="AT2" i="22"/>
  <c r="AS81" i="22" l="1"/>
  <c r="AS80" i="22"/>
  <c r="AS79" i="22"/>
  <c r="AS78" i="22"/>
  <c r="AS77" i="22"/>
  <c r="AS76" i="22"/>
  <c r="AS71" i="22"/>
  <c r="AS70" i="22"/>
  <c r="AS69" i="22"/>
  <c r="AS68" i="22"/>
  <c r="AS67" i="22"/>
  <c r="AS66" i="22"/>
  <c r="AS61" i="22"/>
  <c r="AS60" i="22"/>
  <c r="AS59" i="22"/>
  <c r="AS58" i="22"/>
  <c r="AS57" i="22"/>
  <c r="AS56" i="22"/>
  <c r="AS51" i="22"/>
  <c r="AS50" i="22"/>
  <c r="AS49" i="22"/>
  <c r="AS48" i="22"/>
  <c r="AS47" i="22"/>
  <c r="AS46" i="22"/>
  <c r="AS41" i="22"/>
  <c r="AS40" i="22"/>
  <c r="AS39" i="22"/>
  <c r="AS38" i="22"/>
  <c r="AS37" i="22"/>
  <c r="AS36" i="22"/>
  <c r="AS31" i="22"/>
  <c r="AS30" i="22"/>
  <c r="AS29" i="22"/>
  <c r="AS28" i="22"/>
  <c r="AS27" i="22"/>
  <c r="AS26" i="22"/>
  <c r="AS25" i="22"/>
  <c r="AS24" i="22"/>
  <c r="AS23" i="22"/>
  <c r="AS22" i="22"/>
  <c r="AS21" i="22"/>
  <c r="AS20" i="22"/>
  <c r="AS19" i="22"/>
  <c r="AS18" i="22"/>
  <c r="AS17" i="22"/>
  <c r="AS16" i="22"/>
  <c r="AS14" i="22"/>
  <c r="AS13" i="22"/>
  <c r="AS12" i="22"/>
  <c r="AS11" i="22"/>
  <c r="AS10" i="22"/>
  <c r="AS9" i="22"/>
  <c r="AS8" i="22"/>
  <c r="AS7" i="22"/>
  <c r="AS6" i="22"/>
  <c r="AS5" i="22"/>
  <c r="AS3" i="22"/>
  <c r="AS2" i="22"/>
  <c r="AR81" i="22" l="1"/>
  <c r="AR80" i="22"/>
  <c r="AR79" i="22"/>
  <c r="AR78" i="22"/>
  <c r="AR77" i="22"/>
  <c r="AR76" i="22"/>
  <c r="AR71" i="22"/>
  <c r="AR70" i="22"/>
  <c r="AR69" i="22"/>
  <c r="AR68" i="22"/>
  <c r="AR67" i="22"/>
  <c r="AR66" i="22"/>
  <c r="AR61" i="22"/>
  <c r="AR60" i="22"/>
  <c r="AR59" i="22"/>
  <c r="AR58" i="22"/>
  <c r="AR57" i="22"/>
  <c r="AR56" i="22"/>
  <c r="AR51" i="22"/>
  <c r="AR50" i="22"/>
  <c r="AR49" i="22"/>
  <c r="AR48" i="22"/>
  <c r="AR47" i="22"/>
  <c r="AR46" i="22"/>
  <c r="AR41" i="22"/>
  <c r="AR40" i="22"/>
  <c r="AR39" i="22"/>
  <c r="AR38" i="22"/>
  <c r="AR37" i="22"/>
  <c r="AR36" i="22"/>
  <c r="AR31" i="22"/>
  <c r="AR30" i="22"/>
  <c r="AR29" i="22"/>
  <c r="AR28" i="22"/>
  <c r="AR27" i="22"/>
  <c r="AR26" i="22"/>
  <c r="AR25" i="22"/>
  <c r="AR24" i="22"/>
  <c r="AR23" i="22"/>
  <c r="AR22" i="22"/>
  <c r="AR21" i="22"/>
  <c r="AR20" i="22"/>
  <c r="AR19" i="22"/>
  <c r="AR18" i="22"/>
  <c r="AR17" i="22"/>
  <c r="AR16" i="22"/>
  <c r="AR14" i="22"/>
  <c r="AR13" i="22"/>
  <c r="AR12" i="22"/>
  <c r="AR11" i="22"/>
  <c r="AR10" i="22"/>
  <c r="AR9" i="22"/>
  <c r="AR8" i="22"/>
  <c r="AR7" i="22"/>
  <c r="AR6" i="22"/>
  <c r="AR5" i="22"/>
  <c r="AR3" i="22"/>
  <c r="AR2" i="22"/>
  <c r="J5" i="25" l="1"/>
  <c r="J4" i="25"/>
  <c r="J3" i="25"/>
  <c r="J2" i="25"/>
  <c r="I28" i="24" l="1"/>
  <c r="C28" i="24"/>
  <c r="I15" i="24"/>
  <c r="C15" i="24"/>
  <c r="I2" i="24"/>
  <c r="C2" i="24"/>
  <c r="I27" i="23"/>
  <c r="C27" i="23"/>
  <c r="I14" i="23"/>
  <c r="C14" i="23"/>
  <c r="I2" i="23"/>
  <c r="C2" i="23"/>
  <c r="AQ56" i="22"/>
  <c r="AY81" i="22"/>
  <c r="AQ81" i="22"/>
  <c r="AP81" i="22"/>
  <c r="AO81" i="22"/>
  <c r="AN81" i="22"/>
  <c r="AM81" i="22"/>
  <c r="AL81" i="22"/>
  <c r="AK81" i="22"/>
  <c r="AJ81" i="22"/>
  <c r="AI81" i="22"/>
  <c r="AH81" i="22"/>
  <c r="AG81" i="22"/>
  <c r="AF81" i="22"/>
  <c r="AE81" i="22"/>
  <c r="AD81" i="22"/>
  <c r="AC81" i="22"/>
  <c r="AB81" i="22"/>
  <c r="AA81" i="22"/>
  <c r="Z81" i="22"/>
  <c r="Y81" i="22"/>
  <c r="X81" i="22"/>
  <c r="W81" i="22"/>
  <c r="V81" i="22"/>
  <c r="U81" i="22"/>
  <c r="T81" i="22"/>
  <c r="S81" i="22"/>
  <c r="R81" i="22"/>
  <c r="Q81" i="22"/>
  <c r="P81" i="22"/>
  <c r="O81" i="22"/>
  <c r="N81" i="22"/>
  <c r="M81" i="22"/>
  <c r="L81" i="22"/>
  <c r="K81" i="22"/>
  <c r="J81" i="22"/>
  <c r="I81" i="22"/>
  <c r="H81" i="22"/>
  <c r="G81" i="22"/>
  <c r="AY80" i="22"/>
  <c r="AQ80" i="22"/>
  <c r="AP80" i="22"/>
  <c r="AO80" i="22"/>
  <c r="AN80" i="22"/>
  <c r="AM80" i="22"/>
  <c r="AL80" i="22"/>
  <c r="AK80" i="22"/>
  <c r="AJ80" i="22"/>
  <c r="AI80" i="22"/>
  <c r="AH80" i="22"/>
  <c r="AG80" i="22"/>
  <c r="AF80" i="22"/>
  <c r="AE80" i="22"/>
  <c r="AD80" i="22"/>
  <c r="AC80" i="22"/>
  <c r="AB80" i="22"/>
  <c r="AA80" i="22"/>
  <c r="Z80" i="22"/>
  <c r="Y80" i="22"/>
  <c r="X80" i="22"/>
  <c r="W80" i="22"/>
  <c r="V80" i="22"/>
  <c r="U80" i="22"/>
  <c r="T80" i="22"/>
  <c r="S80" i="22"/>
  <c r="R80" i="22"/>
  <c r="Q80" i="22"/>
  <c r="P80" i="22"/>
  <c r="O80" i="22"/>
  <c r="N80" i="22"/>
  <c r="M80" i="22"/>
  <c r="L80" i="22"/>
  <c r="K80" i="22"/>
  <c r="J80" i="22"/>
  <c r="I80" i="22"/>
  <c r="H80" i="22"/>
  <c r="G80" i="22"/>
  <c r="AY79" i="22"/>
  <c r="AQ79" i="22"/>
  <c r="AP79" i="22"/>
  <c r="AO79" i="22"/>
  <c r="AN79" i="22"/>
  <c r="AM79" i="22"/>
  <c r="AL79" i="22"/>
  <c r="AK79" i="22"/>
  <c r="AJ79" i="22"/>
  <c r="AI79" i="22"/>
  <c r="AH79" i="22"/>
  <c r="AG79" i="22"/>
  <c r="AF79" i="22"/>
  <c r="AE79" i="22"/>
  <c r="AD79" i="22"/>
  <c r="AC79" i="22"/>
  <c r="AB79" i="22"/>
  <c r="AA79" i="22"/>
  <c r="Z79" i="22"/>
  <c r="Y79" i="22"/>
  <c r="X79" i="22"/>
  <c r="W79" i="22"/>
  <c r="V79" i="22"/>
  <c r="U79" i="22"/>
  <c r="T79" i="22"/>
  <c r="S79" i="22"/>
  <c r="R79" i="22"/>
  <c r="Q79" i="22"/>
  <c r="P79" i="22"/>
  <c r="O79" i="22"/>
  <c r="N79" i="22"/>
  <c r="M79" i="22"/>
  <c r="L79" i="22"/>
  <c r="K79" i="22"/>
  <c r="J79" i="22"/>
  <c r="I79" i="22"/>
  <c r="H79" i="22"/>
  <c r="G79" i="22"/>
  <c r="AY78" i="22"/>
  <c r="AQ78" i="22"/>
  <c r="AP78" i="22"/>
  <c r="AO78" i="22"/>
  <c r="AN78" i="22"/>
  <c r="AM78" i="22"/>
  <c r="AL78" i="22"/>
  <c r="AK78" i="22"/>
  <c r="AJ78" i="22"/>
  <c r="AI78" i="22"/>
  <c r="AH78" i="22"/>
  <c r="AG78" i="22"/>
  <c r="AF78" i="22"/>
  <c r="AE78" i="22"/>
  <c r="AD78" i="22"/>
  <c r="AC78" i="22"/>
  <c r="AB78" i="22"/>
  <c r="AA78" i="22"/>
  <c r="Z78" i="22"/>
  <c r="Y78" i="22"/>
  <c r="X78" i="22"/>
  <c r="W78" i="22"/>
  <c r="V78" i="22"/>
  <c r="U78" i="22"/>
  <c r="T78" i="22"/>
  <c r="S78" i="22"/>
  <c r="AY77" i="22"/>
  <c r="AQ77" i="22"/>
  <c r="AP77" i="22"/>
  <c r="AO77" i="22"/>
  <c r="AN77" i="22"/>
  <c r="AM77" i="22"/>
  <c r="AL77" i="22"/>
  <c r="AK77" i="22"/>
  <c r="AJ77" i="22"/>
  <c r="AI77" i="22"/>
  <c r="AH77" i="22"/>
  <c r="AG77" i="22"/>
  <c r="AF77" i="22"/>
  <c r="AE77" i="22"/>
  <c r="AD77" i="22"/>
  <c r="AC77" i="22"/>
  <c r="AB77" i="22"/>
  <c r="AA77" i="22"/>
  <c r="Z77" i="22"/>
  <c r="Y77" i="22"/>
  <c r="X77" i="22"/>
  <c r="W77" i="22"/>
  <c r="V77" i="22"/>
  <c r="U77" i="22"/>
  <c r="T77" i="22"/>
  <c r="S77" i="22"/>
  <c r="R77" i="22"/>
  <c r="Q77" i="22"/>
  <c r="P77" i="22"/>
  <c r="O77" i="22"/>
  <c r="N77" i="22"/>
  <c r="M77" i="22"/>
  <c r="L77" i="22"/>
  <c r="K77" i="22"/>
  <c r="AY76" i="22"/>
  <c r="AQ76" i="22"/>
  <c r="AP76" i="22"/>
  <c r="AO76" i="22"/>
  <c r="AN76" i="22"/>
  <c r="AM76" i="22"/>
  <c r="AL76" i="22"/>
  <c r="AK76" i="22"/>
  <c r="AJ76" i="22"/>
  <c r="AI76" i="22"/>
  <c r="AH76" i="22"/>
  <c r="AG76" i="22"/>
  <c r="AF76" i="22"/>
  <c r="AE76" i="22"/>
  <c r="AD76" i="22"/>
  <c r="AC76" i="22"/>
  <c r="AB76" i="22"/>
  <c r="AA76" i="22"/>
  <c r="Z76" i="22"/>
  <c r="Y76" i="22"/>
  <c r="X76" i="22"/>
  <c r="W76" i="22"/>
  <c r="V76" i="22"/>
  <c r="U76" i="22"/>
  <c r="T76" i="22"/>
  <c r="S76" i="22"/>
  <c r="R76" i="22"/>
  <c r="Q76" i="22"/>
  <c r="P76" i="22"/>
  <c r="O76" i="22"/>
  <c r="N76" i="22"/>
  <c r="M76" i="22"/>
  <c r="L76" i="22"/>
  <c r="K76" i="22"/>
  <c r="AY71" i="22"/>
  <c r="AQ71" i="22"/>
  <c r="AP71" i="22"/>
  <c r="AO71" i="22"/>
  <c r="AN71" i="22"/>
  <c r="AM71" i="22"/>
  <c r="AL71" i="22"/>
  <c r="AK71" i="22"/>
  <c r="AJ71" i="22"/>
  <c r="AI71" i="22"/>
  <c r="AH71" i="22"/>
  <c r="AG71" i="22"/>
  <c r="AF71" i="22"/>
  <c r="AE71" i="22"/>
  <c r="AD71" i="22"/>
  <c r="AC71" i="22"/>
  <c r="AB71" i="22"/>
  <c r="AA71" i="22"/>
  <c r="Z71" i="22"/>
  <c r="Y71" i="22"/>
  <c r="X71" i="22"/>
  <c r="W71" i="22"/>
  <c r="V71" i="22"/>
  <c r="U71" i="22"/>
  <c r="T71" i="22"/>
  <c r="S71" i="22"/>
  <c r="R71" i="22"/>
  <c r="Q71" i="22"/>
  <c r="P71" i="22"/>
  <c r="O71" i="22"/>
  <c r="N71" i="22"/>
  <c r="M71" i="22"/>
  <c r="L71" i="22"/>
  <c r="K71" i="22"/>
  <c r="J71" i="22"/>
  <c r="I71" i="22"/>
  <c r="H71" i="22"/>
  <c r="AY70" i="22"/>
  <c r="AQ70" i="22"/>
  <c r="AP70" i="22"/>
  <c r="AO70" i="22"/>
  <c r="AN70" i="22"/>
  <c r="AM70" i="22"/>
  <c r="AL70" i="22"/>
  <c r="AK70" i="22"/>
  <c r="AJ70" i="22"/>
  <c r="AI70" i="22"/>
  <c r="AH70" i="22"/>
  <c r="AG70" i="22"/>
  <c r="AF70" i="22"/>
  <c r="AE70" i="22"/>
  <c r="AD70" i="22"/>
  <c r="AC70" i="22"/>
  <c r="AB70" i="22"/>
  <c r="AA70" i="22"/>
  <c r="Z70" i="22"/>
  <c r="Y70" i="22"/>
  <c r="X70" i="22"/>
  <c r="W70" i="22"/>
  <c r="V70" i="22"/>
  <c r="U70" i="22"/>
  <c r="T70" i="22"/>
  <c r="S70" i="22"/>
  <c r="R70" i="22"/>
  <c r="Q70" i="22"/>
  <c r="P70" i="22"/>
  <c r="O70" i="22"/>
  <c r="N70" i="22"/>
  <c r="M70" i="22"/>
  <c r="L70" i="22"/>
  <c r="K70" i="22"/>
  <c r="J70" i="22"/>
  <c r="I70" i="22"/>
  <c r="H70" i="22"/>
  <c r="AY69" i="22"/>
  <c r="AQ69" i="22"/>
  <c r="AP69" i="22"/>
  <c r="AO69" i="22"/>
  <c r="AN69" i="22"/>
  <c r="AM69" i="22"/>
  <c r="AL69" i="22"/>
  <c r="AK69" i="22"/>
  <c r="AJ69" i="22"/>
  <c r="AI69" i="22"/>
  <c r="AH69" i="22"/>
  <c r="AG69" i="22"/>
  <c r="AF69" i="22"/>
  <c r="AE69" i="22"/>
  <c r="AD69" i="22"/>
  <c r="AC69" i="22"/>
  <c r="AB69" i="22"/>
  <c r="AA69" i="22"/>
  <c r="Z69" i="22"/>
  <c r="Y69" i="22"/>
  <c r="X69" i="22"/>
  <c r="W69" i="22"/>
  <c r="V69" i="22"/>
  <c r="U69" i="22"/>
  <c r="T69" i="22"/>
  <c r="S69" i="22"/>
  <c r="R69" i="22"/>
  <c r="Q69" i="22"/>
  <c r="P69" i="22"/>
  <c r="O69" i="22"/>
  <c r="N69" i="22"/>
  <c r="M69" i="22"/>
  <c r="L69" i="22"/>
  <c r="K69" i="22"/>
  <c r="AY68" i="22"/>
  <c r="AQ68" i="22"/>
  <c r="AP68" i="22"/>
  <c r="AO68" i="22"/>
  <c r="AN68" i="22"/>
  <c r="AM68" i="22"/>
  <c r="AL68" i="22"/>
  <c r="AK68" i="22"/>
  <c r="AJ68" i="22"/>
  <c r="AI68" i="22"/>
  <c r="AH68" i="22"/>
  <c r="AG68" i="22"/>
  <c r="AF68" i="22"/>
  <c r="AE68" i="22"/>
  <c r="AD68" i="22"/>
  <c r="AC68" i="22"/>
  <c r="AB68" i="22"/>
  <c r="AA68" i="22"/>
  <c r="Z68" i="22"/>
  <c r="Y68" i="22"/>
  <c r="X68" i="22"/>
  <c r="W68" i="22"/>
  <c r="V68" i="22"/>
  <c r="U68" i="22"/>
  <c r="T68" i="22"/>
  <c r="S68" i="22"/>
  <c r="AY67" i="22"/>
  <c r="AQ67" i="22"/>
  <c r="AP67" i="22"/>
  <c r="AO67" i="22"/>
  <c r="AN67" i="22"/>
  <c r="AM67" i="22"/>
  <c r="AL67" i="22"/>
  <c r="AK67" i="22"/>
  <c r="AJ67" i="22"/>
  <c r="AI67" i="22"/>
  <c r="AH67" i="22"/>
  <c r="AG67" i="22"/>
  <c r="AF67" i="22"/>
  <c r="AE67" i="22"/>
  <c r="AD67" i="22"/>
  <c r="AC67" i="22"/>
  <c r="AB67" i="22"/>
  <c r="AA67" i="22"/>
  <c r="AY66" i="22"/>
  <c r="AQ66" i="22"/>
  <c r="AP66" i="22"/>
  <c r="AO66" i="22"/>
  <c r="AN66" i="22"/>
  <c r="AM66" i="22"/>
  <c r="AL66" i="22"/>
  <c r="AK66" i="22"/>
  <c r="AJ66" i="22"/>
  <c r="AI66" i="22"/>
  <c r="AH66" i="22"/>
  <c r="AG66" i="22"/>
  <c r="AF66" i="22"/>
  <c r="AE66" i="22"/>
  <c r="AD66" i="22"/>
  <c r="AC66" i="22"/>
  <c r="AB66" i="22"/>
  <c r="AA66" i="22"/>
  <c r="AY61" i="22"/>
  <c r="AQ61" i="22"/>
  <c r="AP61" i="22"/>
  <c r="AO61" i="22"/>
  <c r="AN61" i="22"/>
  <c r="AM61" i="22"/>
  <c r="AL61" i="22"/>
  <c r="AK61" i="22"/>
  <c r="AJ61" i="22"/>
  <c r="AI61" i="22"/>
  <c r="AH61" i="22"/>
  <c r="AG61" i="22"/>
  <c r="AF61" i="22"/>
  <c r="AE61" i="22"/>
  <c r="AD61" i="22"/>
  <c r="AC61" i="22"/>
  <c r="AB61" i="22"/>
  <c r="AA61" i="22"/>
  <c r="Z61" i="22"/>
  <c r="Y61" i="22"/>
  <c r="X61" i="22"/>
  <c r="W61" i="22"/>
  <c r="V61" i="22"/>
  <c r="U61" i="22"/>
  <c r="T61" i="22"/>
  <c r="S61" i="22"/>
  <c r="R61" i="22"/>
  <c r="Q61" i="22"/>
  <c r="P61" i="22"/>
  <c r="O61" i="22"/>
  <c r="N61" i="22"/>
  <c r="M61" i="22"/>
  <c r="L61" i="22"/>
  <c r="K61" i="22"/>
  <c r="J61" i="22"/>
  <c r="I61" i="22"/>
  <c r="H61" i="22"/>
  <c r="G61" i="22"/>
  <c r="AY60" i="22"/>
  <c r="AQ60" i="22"/>
  <c r="AP60" i="22"/>
  <c r="AO60" i="22"/>
  <c r="AN60" i="22"/>
  <c r="AM60" i="22"/>
  <c r="AL60" i="22"/>
  <c r="AK60" i="22"/>
  <c r="AJ60" i="22"/>
  <c r="AI60" i="22"/>
  <c r="AH60" i="22"/>
  <c r="AG60" i="22"/>
  <c r="AF60" i="22"/>
  <c r="AE60" i="22"/>
  <c r="AD60" i="22"/>
  <c r="AC60" i="22"/>
  <c r="AB60" i="22"/>
  <c r="AA60" i="22"/>
  <c r="Z60" i="22"/>
  <c r="Y60" i="22"/>
  <c r="X60" i="22"/>
  <c r="W60" i="22"/>
  <c r="V60" i="22"/>
  <c r="U60" i="22"/>
  <c r="T60" i="22"/>
  <c r="S60" i="22"/>
  <c r="R60" i="22"/>
  <c r="Q60" i="22"/>
  <c r="P60" i="22"/>
  <c r="O60" i="22"/>
  <c r="N60" i="22"/>
  <c r="M60" i="22"/>
  <c r="L60" i="22"/>
  <c r="K60" i="22"/>
  <c r="J60" i="22"/>
  <c r="I60" i="22"/>
  <c r="H60" i="22"/>
  <c r="G60" i="22"/>
  <c r="AY59" i="22"/>
  <c r="AQ59" i="22"/>
  <c r="AP59" i="22"/>
  <c r="AO59" i="22"/>
  <c r="AN59" i="22"/>
  <c r="AM59" i="22"/>
  <c r="AL59" i="22"/>
  <c r="AK59" i="22"/>
  <c r="AJ59" i="22"/>
  <c r="AI59" i="22"/>
  <c r="AH59" i="22"/>
  <c r="AG59" i="22"/>
  <c r="AF59" i="22"/>
  <c r="AE59" i="22"/>
  <c r="AD59" i="22"/>
  <c r="AC59" i="22"/>
  <c r="AB59" i="22"/>
  <c r="AA59" i="22"/>
  <c r="Z59" i="22"/>
  <c r="Y59" i="22"/>
  <c r="X59" i="22"/>
  <c r="W59" i="22"/>
  <c r="V59" i="22"/>
  <c r="U59" i="22"/>
  <c r="T59" i="22"/>
  <c r="S59" i="22"/>
  <c r="R59" i="22"/>
  <c r="Q59" i="22"/>
  <c r="P59" i="22"/>
  <c r="O59" i="22"/>
  <c r="N59" i="22"/>
  <c r="M59" i="22"/>
  <c r="L59" i="22"/>
  <c r="K59" i="22"/>
  <c r="J59" i="22"/>
  <c r="I59" i="22"/>
  <c r="H59" i="22"/>
  <c r="G59" i="22"/>
  <c r="AQ58" i="22"/>
  <c r="AP58" i="22"/>
  <c r="AO58" i="22"/>
  <c r="AN58" i="22"/>
  <c r="AM58" i="22"/>
  <c r="AL58" i="22"/>
  <c r="AK58" i="22"/>
  <c r="AJ58" i="22"/>
  <c r="AI58" i="22"/>
  <c r="AH58" i="22"/>
  <c r="AG58" i="22"/>
  <c r="AF58" i="22"/>
  <c r="AE58" i="22"/>
  <c r="AD58" i="22"/>
  <c r="AC58" i="22"/>
  <c r="AB58" i="22"/>
  <c r="AA58" i="22"/>
  <c r="Z58" i="22"/>
  <c r="Y58" i="22"/>
  <c r="X58" i="22"/>
  <c r="W58" i="22"/>
  <c r="V58" i="22"/>
  <c r="U58" i="22"/>
  <c r="T58" i="22"/>
  <c r="S58" i="22"/>
  <c r="AY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AY56" i="22"/>
  <c r="AP56" i="22"/>
  <c r="AO56" i="22"/>
  <c r="AN56" i="22"/>
  <c r="AM56" i="22"/>
  <c r="AL56" i="22"/>
  <c r="AK56" i="22"/>
  <c r="AJ56" i="22"/>
  <c r="AI56" i="22"/>
  <c r="AH56" i="22"/>
  <c r="AG56" i="22"/>
  <c r="AF56" i="22"/>
  <c r="AE56" i="22"/>
  <c r="AD56" i="22"/>
  <c r="AC56" i="22"/>
  <c r="AB56" i="22"/>
  <c r="AA56" i="22"/>
  <c r="AY51" i="22"/>
  <c r="AQ51" i="22"/>
  <c r="AP51" i="22"/>
  <c r="AO51" i="22"/>
  <c r="AN51" i="22"/>
  <c r="AM51" i="22"/>
  <c r="AL51" i="22"/>
  <c r="AK51" i="22"/>
  <c r="AJ51" i="22"/>
  <c r="AI51" i="22"/>
  <c r="AH51" i="22"/>
  <c r="AG51" i="22"/>
  <c r="AF51" i="22"/>
  <c r="AE51" i="22"/>
  <c r="AD51" i="22"/>
  <c r="AC51" i="22"/>
  <c r="AB51" i="22"/>
  <c r="AA51" i="22"/>
  <c r="Z51" i="22"/>
  <c r="Y51" i="22"/>
  <c r="X51" i="22"/>
  <c r="W51" i="22"/>
  <c r="V51" i="22"/>
  <c r="U51" i="22"/>
  <c r="T51" i="22"/>
  <c r="S51" i="22"/>
  <c r="R51" i="22"/>
  <c r="Q51" i="22"/>
  <c r="P51" i="22"/>
  <c r="O51" i="22"/>
  <c r="N51" i="22"/>
  <c r="M51" i="22"/>
  <c r="L51" i="22"/>
  <c r="K51" i="22"/>
  <c r="J51" i="22"/>
  <c r="I51" i="22"/>
  <c r="H51" i="22"/>
  <c r="G51" i="22"/>
  <c r="AY50" i="22"/>
  <c r="AQ50" i="22"/>
  <c r="AP50" i="22"/>
  <c r="AO50" i="22"/>
  <c r="AN50" i="22"/>
  <c r="AM50" i="22"/>
  <c r="AL50" i="22"/>
  <c r="AK50" i="22"/>
  <c r="AJ50" i="22"/>
  <c r="AI50" i="22"/>
  <c r="AH50" i="22"/>
  <c r="AG50" i="22"/>
  <c r="AF50" i="22"/>
  <c r="AE50" i="22"/>
  <c r="AD50" i="22"/>
  <c r="AC50" i="22"/>
  <c r="AB50" i="22"/>
  <c r="AA50" i="22"/>
  <c r="Z50" i="22"/>
  <c r="Y50" i="22"/>
  <c r="X50" i="22"/>
  <c r="W50" i="22"/>
  <c r="V50" i="22"/>
  <c r="U50" i="22"/>
  <c r="T50" i="22"/>
  <c r="S50" i="22"/>
  <c r="R50" i="22"/>
  <c r="Q50" i="22"/>
  <c r="P50" i="22"/>
  <c r="O50" i="22"/>
  <c r="N50" i="22"/>
  <c r="M50" i="22"/>
  <c r="L50" i="22"/>
  <c r="K50" i="22"/>
  <c r="J50" i="22"/>
  <c r="I50" i="22"/>
  <c r="H50" i="22"/>
  <c r="G50" i="22"/>
  <c r="AY49" i="22"/>
  <c r="AQ49" i="22"/>
  <c r="AP49" i="22"/>
  <c r="AO49" i="22"/>
  <c r="AN49" i="22"/>
  <c r="AM49" i="22"/>
  <c r="AL49" i="22"/>
  <c r="AK49" i="22"/>
  <c r="AJ49" i="22"/>
  <c r="AI49" i="22"/>
  <c r="AH49" i="22"/>
  <c r="AG49" i="22"/>
  <c r="AF49" i="22"/>
  <c r="AE49" i="22"/>
  <c r="AD49" i="22"/>
  <c r="AC49" i="22"/>
  <c r="AB49" i="22"/>
  <c r="AA49" i="22"/>
  <c r="Z49" i="22"/>
  <c r="Y49" i="22"/>
  <c r="X49" i="22"/>
  <c r="W49" i="22"/>
  <c r="V49" i="22"/>
  <c r="U49" i="22"/>
  <c r="T49" i="22"/>
  <c r="S49" i="22"/>
  <c r="R49" i="22"/>
  <c r="Q49" i="22"/>
  <c r="P49" i="22"/>
  <c r="O49" i="22"/>
  <c r="N49" i="22"/>
  <c r="M49" i="22"/>
  <c r="L49" i="22"/>
  <c r="K49" i="22"/>
  <c r="J49" i="22"/>
  <c r="I49" i="22"/>
  <c r="H49" i="22"/>
  <c r="AY48" i="22"/>
  <c r="AQ48" i="22"/>
  <c r="AP48" i="22"/>
  <c r="AO48" i="22"/>
  <c r="AN48" i="22"/>
  <c r="AM48" i="22"/>
  <c r="AL48" i="22"/>
  <c r="AK48" i="22"/>
  <c r="AJ48" i="22"/>
  <c r="AI48" i="22"/>
  <c r="AH48" i="22"/>
  <c r="AG48" i="22"/>
  <c r="AF48" i="22"/>
  <c r="AE48" i="22"/>
  <c r="AD48" i="22"/>
  <c r="AC48" i="22"/>
  <c r="AB48" i="22"/>
  <c r="AA48" i="22"/>
  <c r="Z48" i="22"/>
  <c r="Y48" i="22"/>
  <c r="X48" i="22"/>
  <c r="W48" i="22"/>
  <c r="V48" i="22"/>
  <c r="U48" i="22"/>
  <c r="T48" i="22"/>
  <c r="S48" i="22"/>
  <c r="AY47" i="22"/>
  <c r="AQ47" i="22"/>
  <c r="AP47" i="22"/>
  <c r="AO47" i="22"/>
  <c r="AN47" i="22"/>
  <c r="AM47" i="22"/>
  <c r="AL47" i="22"/>
  <c r="AK47" i="22"/>
  <c r="AJ47" i="22"/>
  <c r="AI47" i="22"/>
  <c r="AH47" i="22"/>
  <c r="AG47" i="22"/>
  <c r="AF47" i="22"/>
  <c r="AE47" i="22"/>
  <c r="AD47" i="22"/>
  <c r="AC47" i="22"/>
  <c r="AB47" i="22"/>
  <c r="AA47" i="22"/>
  <c r="Z47" i="22"/>
  <c r="Y47" i="22"/>
  <c r="X47" i="22"/>
  <c r="W47" i="22"/>
  <c r="V47" i="22"/>
  <c r="U47" i="22"/>
  <c r="T47" i="22"/>
  <c r="S47" i="22"/>
  <c r="R47" i="22"/>
  <c r="Q47" i="22"/>
  <c r="P47" i="22"/>
  <c r="O47" i="22"/>
  <c r="N47" i="22"/>
  <c r="M47" i="22"/>
  <c r="L47" i="22"/>
  <c r="K47" i="22"/>
  <c r="AY46" i="22"/>
  <c r="AQ46" i="22"/>
  <c r="AP46" i="22"/>
  <c r="AO46" i="22"/>
  <c r="AN46" i="22"/>
  <c r="AM46" i="22"/>
  <c r="AL46" i="22"/>
  <c r="AK46" i="22"/>
  <c r="AJ46" i="22"/>
  <c r="AI46" i="22"/>
  <c r="AH46" i="22"/>
  <c r="AG46" i="22"/>
  <c r="AF46" i="22"/>
  <c r="AE46" i="22"/>
  <c r="AD46" i="22"/>
  <c r="AC46" i="22"/>
  <c r="AB46" i="22"/>
  <c r="AA46" i="22"/>
  <c r="Z46" i="22"/>
  <c r="AY41" i="22"/>
  <c r="AQ41" i="22"/>
  <c r="AP41" i="22"/>
  <c r="AO41" i="22"/>
  <c r="AN41" i="22"/>
  <c r="AM41" i="22"/>
  <c r="AL41" i="22"/>
  <c r="AK41" i="22"/>
  <c r="AJ41" i="22"/>
  <c r="AI41" i="22"/>
  <c r="AH41" i="22"/>
  <c r="AG41" i="22"/>
  <c r="AF41" i="22"/>
  <c r="AE41" i="22"/>
  <c r="AD41" i="22"/>
  <c r="AC41" i="22"/>
  <c r="AB41" i="22"/>
  <c r="AA41" i="22"/>
  <c r="Z41" i="22"/>
  <c r="Y41" i="22"/>
  <c r="X41" i="22"/>
  <c r="W41" i="22"/>
  <c r="V41" i="22"/>
  <c r="U41" i="22"/>
  <c r="T41" i="22"/>
  <c r="S41" i="22"/>
  <c r="R41" i="22"/>
  <c r="Q41" i="22"/>
  <c r="P41" i="22"/>
  <c r="O41" i="22"/>
  <c r="N41" i="22"/>
  <c r="M41" i="22"/>
  <c r="L41" i="22"/>
  <c r="K41" i="22"/>
  <c r="J41" i="22"/>
  <c r="I41" i="22"/>
  <c r="H41" i="22"/>
  <c r="G41" i="22"/>
  <c r="AY40" i="22"/>
  <c r="AQ40" i="22"/>
  <c r="AP40" i="22"/>
  <c r="AO40" i="22"/>
  <c r="AN40" i="22"/>
  <c r="AM40" i="22"/>
  <c r="AL40" i="22"/>
  <c r="AK40" i="22"/>
  <c r="AJ40" i="22"/>
  <c r="AI40" i="22"/>
  <c r="AH40" i="22"/>
  <c r="AG40" i="22"/>
  <c r="AF40" i="22"/>
  <c r="AE40" i="22"/>
  <c r="AD40" i="22"/>
  <c r="AC40" i="22"/>
  <c r="AB40" i="22"/>
  <c r="AA40" i="22"/>
  <c r="Z40" i="22"/>
  <c r="Y40" i="22"/>
  <c r="X40" i="22"/>
  <c r="W40" i="22"/>
  <c r="V40" i="22"/>
  <c r="U40" i="22"/>
  <c r="T40" i="22"/>
  <c r="S40" i="22"/>
  <c r="R40" i="22"/>
  <c r="Q40" i="22"/>
  <c r="P40" i="22"/>
  <c r="O40" i="22"/>
  <c r="N40" i="22"/>
  <c r="M40" i="22"/>
  <c r="L40" i="22"/>
  <c r="K40" i="22"/>
  <c r="J40" i="22"/>
  <c r="I40" i="22"/>
  <c r="H40" i="22"/>
  <c r="G40" i="22"/>
  <c r="AY39" i="22"/>
  <c r="AQ39" i="22"/>
  <c r="AP39" i="22"/>
  <c r="AO39" i="22"/>
  <c r="AN39" i="22"/>
  <c r="AM39" i="22"/>
  <c r="AL39" i="22"/>
  <c r="AK39" i="22"/>
  <c r="AJ39" i="22"/>
  <c r="AI39" i="22"/>
  <c r="AH39" i="22"/>
  <c r="AG39" i="22"/>
  <c r="AF39" i="22"/>
  <c r="AE39" i="22"/>
  <c r="AD39" i="22"/>
  <c r="AC39" i="22"/>
  <c r="AB39" i="22"/>
  <c r="AA39" i="22"/>
  <c r="Z39" i="22"/>
  <c r="Y39" i="22"/>
  <c r="X39" i="22"/>
  <c r="W39" i="22"/>
  <c r="V39" i="22"/>
  <c r="U39" i="22"/>
  <c r="T39" i="22"/>
  <c r="S39" i="22"/>
  <c r="R39" i="22"/>
  <c r="Q39" i="22"/>
  <c r="P39" i="22"/>
  <c r="O39" i="22"/>
  <c r="N39" i="22"/>
  <c r="M39" i="22"/>
  <c r="L39" i="22"/>
  <c r="K39" i="22"/>
  <c r="J39" i="22"/>
  <c r="I39" i="22"/>
  <c r="H39" i="22"/>
  <c r="G39" i="22"/>
  <c r="AY38" i="22"/>
  <c r="AQ38" i="22"/>
  <c r="AP38" i="22"/>
  <c r="AO38" i="22"/>
  <c r="AN38" i="22"/>
  <c r="AM38" i="22"/>
  <c r="AL38" i="22"/>
  <c r="AK38" i="22"/>
  <c r="AJ38" i="22"/>
  <c r="AI38" i="22"/>
  <c r="AH38" i="22"/>
  <c r="AG38" i="22"/>
  <c r="AF38" i="22"/>
  <c r="AE38" i="22"/>
  <c r="AD38" i="22"/>
  <c r="AC38" i="22"/>
  <c r="AB38" i="22"/>
  <c r="AA38" i="22"/>
  <c r="Z38" i="22"/>
  <c r="Y38" i="22"/>
  <c r="X38" i="22"/>
  <c r="W38" i="22"/>
  <c r="V38" i="22"/>
  <c r="U38" i="22"/>
  <c r="T38" i="22"/>
  <c r="S38" i="22"/>
  <c r="AY37" i="22"/>
  <c r="AQ37" i="22"/>
  <c r="AP37" i="22"/>
  <c r="AO37" i="22"/>
  <c r="AN37" i="22"/>
  <c r="AM37" i="22"/>
  <c r="AL37" i="22"/>
  <c r="AK37" i="22"/>
  <c r="AJ37" i="22"/>
  <c r="AI37" i="22"/>
  <c r="AH37" i="22"/>
  <c r="AG37" i="22"/>
  <c r="AF37" i="22"/>
  <c r="AE37" i="22"/>
  <c r="AD37" i="22"/>
  <c r="AC37" i="22"/>
  <c r="AB37" i="22"/>
  <c r="AA37" i="22"/>
  <c r="AY36" i="22"/>
  <c r="AQ36" i="22"/>
  <c r="AP36" i="22"/>
  <c r="AO36" i="22"/>
  <c r="AN36" i="22"/>
  <c r="AM36" i="22"/>
  <c r="AL36" i="22"/>
  <c r="AK36" i="22"/>
  <c r="AJ36" i="22"/>
  <c r="AI36" i="22"/>
  <c r="AH36" i="22"/>
  <c r="AG36" i="22"/>
  <c r="AF36" i="22"/>
  <c r="AE36" i="22"/>
  <c r="AD36" i="22"/>
  <c r="AC36" i="22"/>
  <c r="AB36" i="22"/>
  <c r="AA36" i="22"/>
  <c r="AY31" i="22"/>
  <c r="AQ31" i="22"/>
  <c r="AP31" i="22"/>
  <c r="AO31" i="22"/>
  <c r="AN31" i="22"/>
  <c r="AM31" i="22"/>
  <c r="AL31" i="22"/>
  <c r="AK31" i="22"/>
  <c r="AJ31" i="22"/>
  <c r="AI31" i="22"/>
  <c r="AH31" i="22"/>
  <c r="AG31" i="22"/>
  <c r="AF31" i="22"/>
  <c r="AE31" i="22"/>
  <c r="AD31" i="22"/>
  <c r="AC31" i="22"/>
  <c r="AB31" i="22"/>
  <c r="AA31" i="22"/>
  <c r="Z31" i="22"/>
  <c r="Y31" i="22"/>
  <c r="X31" i="22"/>
  <c r="W31" i="22"/>
  <c r="V31" i="22"/>
  <c r="U31" i="22"/>
  <c r="T31" i="22"/>
  <c r="S31" i="22"/>
  <c r="R31" i="22"/>
  <c r="Q31" i="22"/>
  <c r="P31" i="22"/>
  <c r="O31" i="22"/>
  <c r="N31" i="22"/>
  <c r="M31" i="22"/>
  <c r="L31" i="22"/>
  <c r="K31" i="22"/>
  <c r="J31" i="22"/>
  <c r="I31" i="22"/>
  <c r="H31" i="22"/>
  <c r="G31" i="22"/>
  <c r="AY30" i="22"/>
  <c r="AQ30" i="22"/>
  <c r="AP30" i="22"/>
  <c r="AO30" i="22"/>
  <c r="AN30" i="22"/>
  <c r="AM30" i="22"/>
  <c r="AL30" i="22"/>
  <c r="AK30" i="22"/>
  <c r="AJ30" i="22"/>
  <c r="AI30" i="22"/>
  <c r="AH30" i="22"/>
  <c r="AG30" i="22"/>
  <c r="AF30" i="22"/>
  <c r="AE30" i="22"/>
  <c r="AD30" i="22"/>
  <c r="AC30" i="22"/>
  <c r="AB30" i="22"/>
  <c r="AA30" i="22"/>
  <c r="Z30" i="22"/>
  <c r="Y30" i="22"/>
  <c r="X30" i="22"/>
  <c r="W30" i="22"/>
  <c r="V30" i="22"/>
  <c r="U30" i="22"/>
  <c r="T30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AY29" i="22"/>
  <c r="AQ29" i="22"/>
  <c r="AP29" i="22"/>
  <c r="AO29" i="22"/>
  <c r="AN29" i="22"/>
  <c r="AM29" i="22"/>
  <c r="AL29" i="22"/>
  <c r="AK29" i="22"/>
  <c r="AJ29" i="22"/>
  <c r="AI29" i="22"/>
  <c r="AH29" i="22"/>
  <c r="AG29" i="22"/>
  <c r="AF29" i="22"/>
  <c r="AE29" i="22"/>
  <c r="AD29" i="22"/>
  <c r="AC29" i="22"/>
  <c r="AB29" i="22"/>
  <c r="AA29" i="22"/>
  <c r="Z29" i="22"/>
  <c r="Y29" i="22"/>
  <c r="X29" i="22"/>
  <c r="W29" i="22"/>
  <c r="V29" i="22"/>
  <c r="U29" i="22"/>
  <c r="T29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AY28" i="22"/>
  <c r="AQ28" i="22"/>
  <c r="AP28" i="22"/>
  <c r="AO28" i="22"/>
  <c r="AN28" i="22"/>
  <c r="AM28" i="22"/>
  <c r="AL28" i="22"/>
  <c r="AK28" i="22"/>
  <c r="AJ28" i="22"/>
  <c r="AI28" i="22"/>
  <c r="AH28" i="22"/>
  <c r="AG28" i="22"/>
  <c r="AF28" i="22"/>
  <c r="AE28" i="22"/>
  <c r="AD28" i="22"/>
  <c r="AC28" i="22"/>
  <c r="AB28" i="22"/>
  <c r="AA28" i="22"/>
  <c r="Z28" i="22"/>
  <c r="Y28" i="22"/>
  <c r="X28" i="22"/>
  <c r="W28" i="22"/>
  <c r="V28" i="22"/>
  <c r="U28" i="22"/>
  <c r="T28" i="22"/>
  <c r="S28" i="22"/>
  <c r="AY27" i="22"/>
  <c r="AQ27" i="22"/>
  <c r="AP27" i="22"/>
  <c r="AO27" i="22"/>
  <c r="AN27" i="22"/>
  <c r="AM27" i="22"/>
  <c r="AL27" i="22"/>
  <c r="AK27" i="22"/>
  <c r="AJ27" i="22"/>
  <c r="AI27" i="22"/>
  <c r="AH27" i="22"/>
  <c r="AG27" i="22"/>
  <c r="AF27" i="22"/>
  <c r="AE27" i="22"/>
  <c r="AD27" i="22"/>
  <c r="AC27" i="22"/>
  <c r="AB27" i="22"/>
  <c r="AA27" i="22"/>
  <c r="Z27" i="22"/>
  <c r="Y27" i="22"/>
  <c r="X27" i="22"/>
  <c r="W27" i="22"/>
  <c r="V27" i="22"/>
  <c r="U27" i="22"/>
  <c r="T27" i="22"/>
  <c r="S27" i="22"/>
  <c r="R27" i="22"/>
  <c r="Q27" i="22"/>
  <c r="P27" i="22"/>
  <c r="O27" i="22"/>
  <c r="N27" i="22"/>
  <c r="M27" i="22"/>
  <c r="L27" i="22"/>
  <c r="K27" i="22"/>
  <c r="J27" i="22"/>
  <c r="I27" i="22"/>
  <c r="H27" i="22"/>
  <c r="G27" i="22"/>
  <c r="AY26" i="22"/>
  <c r="AQ26" i="22"/>
  <c r="AP26" i="22"/>
  <c r="AO26" i="22"/>
  <c r="AN26" i="22"/>
  <c r="AM26" i="22"/>
  <c r="AL26" i="22"/>
  <c r="AK26" i="22"/>
  <c r="AJ26" i="22"/>
  <c r="AI26" i="22"/>
  <c r="AH26" i="22"/>
  <c r="AG26" i="22"/>
  <c r="AF26" i="22"/>
  <c r="AE26" i="22"/>
  <c r="AD26" i="22"/>
  <c r="AC26" i="22"/>
  <c r="AB26" i="22"/>
  <c r="AA26" i="22"/>
  <c r="Z26" i="22"/>
  <c r="Y26" i="22"/>
  <c r="X26" i="22"/>
  <c r="W26" i="22"/>
  <c r="V26" i="22"/>
  <c r="U26" i="22"/>
  <c r="T26" i="22"/>
  <c r="S26" i="22"/>
  <c r="R26" i="22"/>
  <c r="Q26" i="22"/>
  <c r="P26" i="22"/>
  <c r="O26" i="22"/>
  <c r="N26" i="22"/>
  <c r="M26" i="22"/>
  <c r="L26" i="22"/>
  <c r="K26" i="22"/>
  <c r="J26" i="22"/>
  <c r="I26" i="22"/>
  <c r="H26" i="22"/>
  <c r="G26" i="22"/>
  <c r="AY25" i="22"/>
  <c r="AQ25" i="22"/>
  <c r="AP25" i="22"/>
  <c r="AO25" i="22"/>
  <c r="AN25" i="22"/>
  <c r="AM25" i="22"/>
  <c r="AL25" i="22"/>
  <c r="AK25" i="22"/>
  <c r="AJ25" i="22"/>
  <c r="AI25" i="22"/>
  <c r="AH25" i="22"/>
  <c r="AG25" i="22"/>
  <c r="AF25" i="22"/>
  <c r="AE25" i="22"/>
  <c r="AD25" i="22"/>
  <c r="AC25" i="22"/>
  <c r="AB25" i="22"/>
  <c r="AA25" i="22"/>
  <c r="Z25" i="22"/>
  <c r="Y25" i="22"/>
  <c r="X25" i="22"/>
  <c r="W25" i="22"/>
  <c r="V25" i="22"/>
  <c r="U25" i="22"/>
  <c r="T25" i="22"/>
  <c r="S25" i="22"/>
  <c r="R25" i="22"/>
  <c r="Q25" i="22"/>
  <c r="P25" i="22"/>
  <c r="O25" i="22"/>
  <c r="N25" i="22"/>
  <c r="M25" i="22"/>
  <c r="L25" i="22"/>
  <c r="K25" i="22"/>
  <c r="J25" i="22"/>
  <c r="I25" i="22"/>
  <c r="H25" i="22"/>
  <c r="G25" i="22"/>
  <c r="AY24" i="22"/>
  <c r="AQ24" i="22"/>
  <c r="AP24" i="22"/>
  <c r="AO24" i="22"/>
  <c r="AN24" i="22"/>
  <c r="AM24" i="22"/>
  <c r="AL24" i="22"/>
  <c r="AK24" i="22"/>
  <c r="AJ24" i="22"/>
  <c r="AI24" i="22"/>
  <c r="AH24" i="22"/>
  <c r="AG24" i="22"/>
  <c r="AF24" i="22"/>
  <c r="AE24" i="22"/>
  <c r="AD24" i="22"/>
  <c r="AC24" i="22"/>
  <c r="AB24" i="22"/>
  <c r="AA24" i="22"/>
  <c r="Z24" i="22"/>
  <c r="Y24" i="22"/>
  <c r="X24" i="22"/>
  <c r="W24" i="22"/>
  <c r="V24" i="22"/>
  <c r="U24" i="22"/>
  <c r="T24" i="22"/>
  <c r="S24" i="22"/>
  <c r="R24" i="22"/>
  <c r="Q24" i="22"/>
  <c r="P24" i="22"/>
  <c r="O24" i="22"/>
  <c r="N24" i="22"/>
  <c r="M24" i="22"/>
  <c r="L24" i="22"/>
  <c r="K24" i="22"/>
  <c r="J24" i="22"/>
  <c r="I24" i="22"/>
  <c r="H24" i="22"/>
  <c r="G24" i="22"/>
  <c r="AY23" i="22"/>
  <c r="AQ23" i="22"/>
  <c r="AP23" i="22"/>
  <c r="AO23" i="22"/>
  <c r="AN23" i="22"/>
  <c r="AM23" i="22"/>
  <c r="AL23" i="22"/>
  <c r="AK23" i="22"/>
  <c r="AJ23" i="22"/>
  <c r="AI23" i="22"/>
  <c r="AH23" i="22"/>
  <c r="AG23" i="22"/>
  <c r="AF23" i="22"/>
  <c r="AE23" i="22"/>
  <c r="AD23" i="22"/>
  <c r="AC23" i="22"/>
  <c r="AB23" i="22"/>
  <c r="AA23" i="22"/>
  <c r="Z23" i="22"/>
  <c r="Y23" i="22"/>
  <c r="X23" i="22"/>
  <c r="W23" i="22"/>
  <c r="V23" i="22"/>
  <c r="U23" i="22"/>
  <c r="T23" i="22"/>
  <c r="S23" i="22"/>
  <c r="R23" i="22"/>
  <c r="Q23" i="22"/>
  <c r="P23" i="22"/>
  <c r="O23" i="22"/>
  <c r="N23" i="22"/>
  <c r="M23" i="22"/>
  <c r="L23" i="22"/>
  <c r="K23" i="22"/>
  <c r="J23" i="22"/>
  <c r="I23" i="22"/>
  <c r="H23" i="22"/>
  <c r="G23" i="22"/>
  <c r="AY22" i="22"/>
  <c r="AQ22" i="22"/>
  <c r="AP22" i="22"/>
  <c r="AO22" i="22"/>
  <c r="AN22" i="22"/>
  <c r="AM22" i="22"/>
  <c r="AL22" i="22"/>
  <c r="AK22" i="22"/>
  <c r="AJ22" i="22"/>
  <c r="AI22" i="22"/>
  <c r="AH22" i="22"/>
  <c r="AG22" i="22"/>
  <c r="AF22" i="22"/>
  <c r="AE22" i="22"/>
  <c r="AD22" i="22"/>
  <c r="AC22" i="22"/>
  <c r="AB22" i="22"/>
  <c r="AA22" i="22"/>
  <c r="Z22" i="22"/>
  <c r="Y22" i="22"/>
  <c r="X22" i="22"/>
  <c r="W22" i="22"/>
  <c r="V22" i="22"/>
  <c r="U22" i="22"/>
  <c r="T22" i="22"/>
  <c r="S22" i="22"/>
  <c r="R22" i="22"/>
  <c r="Q22" i="22"/>
  <c r="P22" i="22"/>
  <c r="O22" i="22"/>
  <c r="N22" i="22"/>
  <c r="M22" i="22"/>
  <c r="L22" i="22"/>
  <c r="K22" i="22"/>
  <c r="AY21" i="22"/>
  <c r="AQ21" i="22"/>
  <c r="AP21" i="22"/>
  <c r="AO21" i="22"/>
  <c r="AN21" i="22"/>
  <c r="AM21" i="22"/>
  <c r="AL21" i="22"/>
  <c r="AK21" i="22"/>
  <c r="AJ21" i="22"/>
  <c r="AI21" i="22"/>
  <c r="AH21" i="22"/>
  <c r="AG21" i="22"/>
  <c r="AF21" i="22"/>
  <c r="AE21" i="22"/>
  <c r="AD21" i="22"/>
  <c r="AC21" i="22"/>
  <c r="AB21" i="22"/>
  <c r="AA21" i="22"/>
  <c r="Z21" i="22"/>
  <c r="Y21" i="22"/>
  <c r="X21" i="22"/>
  <c r="W21" i="22"/>
  <c r="V21" i="22"/>
  <c r="U21" i="22"/>
  <c r="T21" i="22"/>
  <c r="S21" i="22"/>
  <c r="R21" i="22"/>
  <c r="Q21" i="22"/>
  <c r="P21" i="22"/>
  <c r="O21" i="22"/>
  <c r="N21" i="22"/>
  <c r="M21" i="22"/>
  <c r="L21" i="22"/>
  <c r="K21" i="22"/>
  <c r="J21" i="22"/>
  <c r="I21" i="22"/>
  <c r="H21" i="22"/>
  <c r="G21" i="22"/>
  <c r="AY20" i="22"/>
  <c r="AQ20" i="22"/>
  <c r="AP20" i="22"/>
  <c r="AO20" i="22"/>
  <c r="AN20" i="22"/>
  <c r="AM20" i="22"/>
  <c r="AL20" i="22"/>
  <c r="AK20" i="22"/>
  <c r="AJ20" i="22"/>
  <c r="AI20" i="22"/>
  <c r="AH20" i="22"/>
  <c r="AG20" i="22"/>
  <c r="AF20" i="22"/>
  <c r="AE20" i="22"/>
  <c r="AD20" i="22"/>
  <c r="AC20" i="22"/>
  <c r="AB20" i="22"/>
  <c r="AA20" i="22"/>
  <c r="Z20" i="22"/>
  <c r="Y20" i="22"/>
  <c r="X20" i="22"/>
  <c r="W20" i="22"/>
  <c r="V20" i="22"/>
  <c r="U20" i="22"/>
  <c r="T20" i="22"/>
  <c r="S20" i="22"/>
  <c r="R20" i="22"/>
  <c r="Q20" i="22"/>
  <c r="P20" i="22"/>
  <c r="O20" i="22"/>
  <c r="N20" i="22"/>
  <c r="M20" i="22"/>
  <c r="L20" i="22"/>
  <c r="K20" i="22"/>
  <c r="J20" i="22"/>
  <c r="I20" i="22"/>
  <c r="H20" i="22"/>
  <c r="G20" i="22"/>
  <c r="AY19" i="22"/>
  <c r="AQ19" i="22"/>
  <c r="AP19" i="22"/>
  <c r="AO19" i="22"/>
  <c r="AN19" i="22"/>
  <c r="AM19" i="22"/>
  <c r="AL19" i="22"/>
  <c r="AK19" i="22"/>
  <c r="AJ19" i="22"/>
  <c r="AI19" i="22"/>
  <c r="AH19" i="22"/>
  <c r="AG19" i="22"/>
  <c r="AF19" i="22"/>
  <c r="AE19" i="22"/>
  <c r="AD19" i="22"/>
  <c r="AC19" i="22"/>
  <c r="AB19" i="22"/>
  <c r="AA19" i="22"/>
  <c r="Z19" i="22"/>
  <c r="Y19" i="22"/>
  <c r="X19" i="22"/>
  <c r="W19" i="22"/>
  <c r="V19" i="22"/>
  <c r="U19" i="22"/>
  <c r="T19" i="22"/>
  <c r="S19" i="22"/>
  <c r="R19" i="22"/>
  <c r="Q19" i="22"/>
  <c r="P19" i="22"/>
  <c r="O19" i="22"/>
  <c r="N19" i="22"/>
  <c r="M19" i="22"/>
  <c r="L19" i="22"/>
  <c r="K19" i="22"/>
  <c r="J19" i="22"/>
  <c r="I19" i="22"/>
  <c r="H19" i="22"/>
  <c r="G19" i="22"/>
  <c r="AY18" i="22"/>
  <c r="AQ18" i="22"/>
  <c r="AP18" i="22"/>
  <c r="AO18" i="22"/>
  <c r="AN18" i="22"/>
  <c r="AM18" i="22"/>
  <c r="AL18" i="22"/>
  <c r="AK18" i="22"/>
  <c r="AJ18" i="22"/>
  <c r="AI18" i="22"/>
  <c r="AH18" i="22"/>
  <c r="AG18" i="22"/>
  <c r="AF18" i="22"/>
  <c r="AE18" i="22"/>
  <c r="AD18" i="22"/>
  <c r="AC18" i="22"/>
  <c r="AB18" i="22"/>
  <c r="AA18" i="22"/>
  <c r="Z18" i="22"/>
  <c r="AY17" i="22"/>
  <c r="AQ17" i="22"/>
  <c r="AP17" i="22"/>
  <c r="AO17" i="22"/>
  <c r="AN17" i="22"/>
  <c r="AM17" i="22"/>
  <c r="AL17" i="22"/>
  <c r="AK17" i="22"/>
  <c r="AJ17" i="22"/>
  <c r="AI17" i="22"/>
  <c r="AH17" i="22"/>
  <c r="AG17" i="22"/>
  <c r="AF17" i="22"/>
  <c r="AE17" i="22"/>
  <c r="AD17" i="22"/>
  <c r="AC17" i="22"/>
  <c r="AB17" i="22"/>
  <c r="AA17" i="22"/>
  <c r="Z17" i="22"/>
  <c r="Y17" i="22"/>
  <c r="X17" i="22"/>
  <c r="W17" i="22"/>
  <c r="V17" i="22"/>
  <c r="U17" i="22"/>
  <c r="T17" i="22"/>
  <c r="S17" i="22"/>
  <c r="R17" i="22"/>
  <c r="Q17" i="22"/>
  <c r="P17" i="22"/>
  <c r="O17" i="22"/>
  <c r="N17" i="22"/>
  <c r="M17" i="22"/>
  <c r="L17" i="22"/>
  <c r="K17" i="22"/>
  <c r="J17" i="22"/>
  <c r="I17" i="22"/>
  <c r="H17" i="22"/>
  <c r="G17" i="22"/>
  <c r="AY16" i="22"/>
  <c r="AQ16" i="22"/>
  <c r="AP16" i="22"/>
  <c r="AO16" i="22"/>
  <c r="AN16" i="22"/>
  <c r="AM16" i="22"/>
  <c r="AL16" i="22"/>
  <c r="AK16" i="22"/>
  <c r="AJ16" i="22"/>
  <c r="AI16" i="22"/>
  <c r="AH16" i="22"/>
  <c r="AG16" i="22"/>
  <c r="AF16" i="22"/>
  <c r="AE16" i="22"/>
  <c r="AD16" i="22"/>
  <c r="AC16" i="22"/>
  <c r="AB16" i="22"/>
  <c r="AA16" i="22"/>
  <c r="Z16" i="22"/>
  <c r="Y16" i="22"/>
  <c r="X16" i="22"/>
  <c r="W16" i="22"/>
  <c r="V16" i="22"/>
  <c r="U16" i="22"/>
  <c r="T16" i="22"/>
  <c r="S16" i="22"/>
  <c r="R16" i="22"/>
  <c r="Q16" i="22"/>
  <c r="P16" i="22"/>
  <c r="O16" i="22"/>
  <c r="N16" i="22"/>
  <c r="M16" i="22"/>
  <c r="L16" i="22"/>
  <c r="K16" i="22"/>
  <c r="J16" i="22"/>
  <c r="I16" i="22"/>
  <c r="H16" i="22"/>
  <c r="G16" i="22"/>
  <c r="AQ15" i="22"/>
  <c r="AP15" i="22"/>
  <c r="AO15" i="22"/>
  <c r="AN15" i="22"/>
  <c r="AM15" i="22"/>
  <c r="AL15" i="22"/>
  <c r="AK15" i="22"/>
  <c r="AJ15" i="22"/>
  <c r="AI15" i="22"/>
  <c r="AH15" i="22"/>
  <c r="AG15" i="22"/>
  <c r="AF15" i="22"/>
  <c r="AE15" i="22"/>
  <c r="AD15" i="22"/>
  <c r="AC15" i="22"/>
  <c r="AB15" i="22"/>
  <c r="AA15" i="22"/>
  <c r="Z15" i="22"/>
  <c r="Y15" i="22"/>
  <c r="X15" i="22"/>
  <c r="W15" i="22"/>
  <c r="V15" i="22"/>
  <c r="U15" i="22"/>
  <c r="T15" i="22"/>
  <c r="S15" i="22"/>
  <c r="R15" i="22"/>
  <c r="Q15" i="22"/>
  <c r="P15" i="22"/>
  <c r="O15" i="22"/>
  <c r="N15" i="22"/>
  <c r="M15" i="22"/>
  <c r="L15" i="22"/>
  <c r="K15" i="22"/>
  <c r="J15" i="22"/>
  <c r="I15" i="22"/>
  <c r="H15" i="22"/>
  <c r="G15" i="22"/>
  <c r="AY14" i="22"/>
  <c r="AQ14" i="22"/>
  <c r="AP14" i="22"/>
  <c r="AO14" i="22"/>
  <c r="AN14" i="22"/>
  <c r="AM14" i="22"/>
  <c r="AL14" i="22"/>
  <c r="AK14" i="22"/>
  <c r="AJ14" i="22"/>
  <c r="AI14" i="22"/>
  <c r="AH14" i="22"/>
  <c r="AG14" i="22"/>
  <c r="AF14" i="22"/>
  <c r="AE14" i="22"/>
  <c r="AD14" i="22"/>
  <c r="AC14" i="22"/>
  <c r="AB14" i="22"/>
  <c r="AA14" i="22"/>
  <c r="Z14" i="22"/>
  <c r="AY13" i="22"/>
  <c r="AQ13" i="22"/>
  <c r="AP13" i="22"/>
  <c r="AO13" i="22"/>
  <c r="AN13" i="22"/>
  <c r="AM13" i="22"/>
  <c r="AL13" i="22"/>
  <c r="AK13" i="22"/>
  <c r="AJ13" i="22"/>
  <c r="AI13" i="22"/>
  <c r="AH13" i="22"/>
  <c r="AG13" i="22"/>
  <c r="AF13" i="22"/>
  <c r="AE13" i="22"/>
  <c r="AD13" i="22"/>
  <c r="AC13" i="22"/>
  <c r="AB13" i="22"/>
  <c r="AA13" i="22"/>
  <c r="Z13" i="22"/>
  <c r="Y13" i="22"/>
  <c r="X13" i="22"/>
  <c r="W13" i="22"/>
  <c r="V13" i="22"/>
  <c r="U13" i="22"/>
  <c r="T13" i="22"/>
  <c r="S13" i="22"/>
  <c r="R13" i="22"/>
  <c r="Q13" i="22"/>
  <c r="P13" i="22"/>
  <c r="O13" i="22"/>
  <c r="N13" i="22"/>
  <c r="M13" i="22"/>
  <c r="L13" i="22"/>
  <c r="K13" i="22"/>
  <c r="J13" i="22"/>
  <c r="I13" i="22"/>
  <c r="H13" i="22"/>
  <c r="G13" i="22"/>
  <c r="AY12" i="22"/>
  <c r="AQ12" i="22"/>
  <c r="AP12" i="22"/>
  <c r="AO12" i="22"/>
  <c r="AN12" i="22"/>
  <c r="AM12" i="22"/>
  <c r="AL12" i="22"/>
  <c r="AK12" i="22"/>
  <c r="AJ12" i="22"/>
  <c r="AI12" i="22"/>
  <c r="AH12" i="22"/>
  <c r="AG12" i="22"/>
  <c r="AF12" i="22"/>
  <c r="AE12" i="22"/>
  <c r="AD12" i="22"/>
  <c r="AC12" i="22"/>
  <c r="AB12" i="22"/>
  <c r="AA12" i="22"/>
  <c r="Z12" i="22"/>
  <c r="Y12" i="22"/>
  <c r="X12" i="22"/>
  <c r="W12" i="22"/>
  <c r="V12" i="22"/>
  <c r="U12" i="22"/>
  <c r="T12" i="22"/>
  <c r="S12" i="22"/>
  <c r="R12" i="22"/>
  <c r="Q12" i="22"/>
  <c r="P12" i="22"/>
  <c r="O12" i="22"/>
  <c r="N12" i="22"/>
  <c r="M12" i="22"/>
  <c r="L12" i="22"/>
  <c r="K12" i="22"/>
  <c r="J12" i="22"/>
  <c r="I12" i="22"/>
  <c r="H12" i="22"/>
  <c r="G12" i="22"/>
  <c r="AY11" i="22"/>
  <c r="AQ11" i="22"/>
  <c r="AP11" i="22"/>
  <c r="AO11" i="22"/>
  <c r="AN11" i="22"/>
  <c r="AM11" i="22"/>
  <c r="AL11" i="22"/>
  <c r="AK11" i="22"/>
  <c r="AJ11" i="22"/>
  <c r="AI11" i="22"/>
  <c r="AH11" i="22"/>
  <c r="AG11" i="22"/>
  <c r="AF11" i="22"/>
  <c r="AE11" i="22"/>
  <c r="AD11" i="22"/>
  <c r="AC11" i="22"/>
  <c r="AB11" i="22"/>
  <c r="AA11" i="22"/>
  <c r="Z11" i="22"/>
  <c r="Y11" i="22"/>
  <c r="X11" i="22"/>
  <c r="W11" i="22"/>
  <c r="V11" i="22"/>
  <c r="U11" i="22"/>
  <c r="T11" i="22"/>
  <c r="S11" i="22"/>
  <c r="R11" i="22"/>
  <c r="Q11" i="22"/>
  <c r="P11" i="22"/>
  <c r="O11" i="22"/>
  <c r="N11" i="22"/>
  <c r="M11" i="22"/>
  <c r="L11" i="22"/>
  <c r="K11" i="22"/>
  <c r="J11" i="22"/>
  <c r="I11" i="22"/>
  <c r="H11" i="22"/>
  <c r="G11" i="22"/>
  <c r="AY10" i="22"/>
  <c r="AQ10" i="22"/>
  <c r="AP10" i="22"/>
  <c r="AO10" i="22"/>
  <c r="AN10" i="22"/>
  <c r="AM10" i="22"/>
  <c r="AL10" i="22"/>
  <c r="AK10" i="22"/>
  <c r="AJ10" i="22"/>
  <c r="AI10" i="22"/>
  <c r="AH10" i="22"/>
  <c r="AG10" i="22"/>
  <c r="AF10" i="22"/>
  <c r="AE10" i="22"/>
  <c r="AD10" i="22"/>
  <c r="AC10" i="22"/>
  <c r="AB10" i="22"/>
  <c r="AA10" i="22"/>
  <c r="Z10" i="22"/>
  <c r="Y10" i="22"/>
  <c r="X10" i="22"/>
  <c r="W10" i="22"/>
  <c r="V10" i="22"/>
  <c r="U10" i="22"/>
  <c r="T10" i="22"/>
  <c r="S10" i="22"/>
  <c r="AY9" i="22"/>
  <c r="AQ9" i="22"/>
  <c r="AP9" i="22"/>
  <c r="AO9" i="22"/>
  <c r="AN9" i="22"/>
  <c r="AM9" i="22"/>
  <c r="AL9" i="22"/>
  <c r="AK9" i="22"/>
  <c r="AJ9" i="22"/>
  <c r="AI9" i="22"/>
  <c r="AH9" i="22"/>
  <c r="AG9" i="22"/>
  <c r="AF9" i="22"/>
  <c r="AE9" i="22"/>
  <c r="AD9" i="22"/>
  <c r="AC9" i="22"/>
  <c r="AB9" i="22"/>
  <c r="AA9" i="22"/>
  <c r="Z9" i="22"/>
  <c r="Y9" i="22"/>
  <c r="X9" i="22"/>
  <c r="W9" i="22"/>
  <c r="V9" i="22"/>
  <c r="U9" i="22"/>
  <c r="T9" i="22"/>
  <c r="S9" i="22"/>
  <c r="R9" i="22"/>
  <c r="Q9" i="22"/>
  <c r="P9" i="22"/>
  <c r="O9" i="22"/>
  <c r="N9" i="22"/>
  <c r="M9" i="22"/>
  <c r="L9" i="22"/>
  <c r="K9" i="22"/>
  <c r="J9" i="22"/>
  <c r="I9" i="22"/>
  <c r="H9" i="22"/>
  <c r="G9" i="22"/>
  <c r="AY8" i="22"/>
  <c r="AQ8" i="22"/>
  <c r="AP8" i="22"/>
  <c r="AO8" i="22"/>
  <c r="AN8" i="22"/>
  <c r="AM8" i="22"/>
  <c r="AL8" i="22"/>
  <c r="AK8" i="22"/>
  <c r="AJ8" i="22"/>
  <c r="AI8" i="22"/>
  <c r="AH8" i="22"/>
  <c r="AG8" i="22"/>
  <c r="AF8" i="22"/>
  <c r="AE8" i="22"/>
  <c r="AD8" i="22"/>
  <c r="AC8" i="22"/>
  <c r="AB8" i="22"/>
  <c r="AA8" i="22"/>
  <c r="Z8" i="22"/>
  <c r="Y8" i="22"/>
  <c r="X8" i="22"/>
  <c r="W8" i="22"/>
  <c r="V8" i="22"/>
  <c r="U8" i="22"/>
  <c r="T8" i="22"/>
  <c r="S8" i="22"/>
  <c r="R8" i="22"/>
  <c r="Q8" i="22"/>
  <c r="P8" i="22"/>
  <c r="O8" i="22"/>
  <c r="N8" i="22"/>
  <c r="M8" i="22"/>
  <c r="L8" i="22"/>
  <c r="K8" i="22"/>
  <c r="J8" i="22"/>
  <c r="I8" i="22"/>
  <c r="H8" i="22"/>
  <c r="G8" i="22"/>
  <c r="AY7" i="22"/>
  <c r="AQ7" i="22"/>
  <c r="AP7" i="22"/>
  <c r="AO7" i="22"/>
  <c r="AN7" i="22"/>
  <c r="AM7" i="22"/>
  <c r="AL7" i="22"/>
  <c r="AK7" i="22"/>
  <c r="AJ7" i="22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AY6" i="22"/>
  <c r="AQ6" i="22"/>
  <c r="AP6" i="22"/>
  <c r="AO6" i="22"/>
  <c r="AN6" i="22"/>
  <c r="AM6" i="22"/>
  <c r="AL6" i="22"/>
  <c r="AK6" i="22"/>
  <c r="AJ6" i="22"/>
  <c r="AI6" i="22"/>
  <c r="AH6" i="22"/>
  <c r="AG6" i="22"/>
  <c r="AF6" i="22"/>
  <c r="AE6" i="22"/>
  <c r="AD6" i="22"/>
  <c r="AC6" i="22"/>
  <c r="AB6" i="22"/>
  <c r="AA6" i="22"/>
  <c r="Z6" i="22"/>
  <c r="AY5" i="22"/>
  <c r="AQ5" i="22"/>
  <c r="AP5" i="22"/>
  <c r="AO5" i="22"/>
  <c r="AN5" i="22"/>
  <c r="AM5" i="22"/>
  <c r="AL5" i="22"/>
  <c r="AK5" i="22"/>
  <c r="AJ5" i="22"/>
  <c r="AI5" i="22"/>
  <c r="AH5" i="22"/>
  <c r="AG5" i="22"/>
  <c r="AF5" i="22"/>
  <c r="AE5" i="22"/>
  <c r="AD5" i="22"/>
  <c r="AC5" i="22"/>
  <c r="AB5" i="22"/>
  <c r="AA5" i="22"/>
  <c r="Z5" i="22"/>
  <c r="Y5" i="22"/>
  <c r="X5" i="22"/>
  <c r="W5" i="22"/>
  <c r="V5" i="22"/>
  <c r="U5" i="22"/>
  <c r="T5" i="22"/>
  <c r="S5" i="22"/>
  <c r="R5" i="22"/>
  <c r="Q5" i="22"/>
  <c r="P5" i="22"/>
  <c r="O5" i="22"/>
  <c r="N5" i="22"/>
  <c r="M5" i="22"/>
  <c r="L5" i="22"/>
  <c r="K5" i="22"/>
  <c r="J5" i="22"/>
  <c r="I5" i="22"/>
  <c r="H5" i="22"/>
  <c r="G5" i="22"/>
  <c r="AY3" i="22"/>
  <c r="AQ3" i="22"/>
  <c r="AP3" i="22"/>
  <c r="AO3" i="22"/>
  <c r="AN3" i="22"/>
  <c r="AM3" i="22"/>
  <c r="AL3" i="22"/>
  <c r="AK3" i="22"/>
  <c r="AJ3" i="22"/>
  <c r="AI3" i="22"/>
  <c r="AH3" i="22"/>
  <c r="AG3" i="22"/>
  <c r="AF3" i="22"/>
  <c r="AE3" i="22"/>
  <c r="AD3" i="22"/>
  <c r="AC3" i="22"/>
  <c r="AB3" i="22"/>
  <c r="AA3" i="22"/>
  <c r="Z3" i="22"/>
  <c r="Y3" i="22"/>
  <c r="X3" i="22"/>
  <c r="W3" i="22"/>
  <c r="V3" i="22"/>
  <c r="U3" i="22"/>
  <c r="T3" i="22"/>
  <c r="S3" i="22"/>
  <c r="R3" i="22"/>
  <c r="Q3" i="22"/>
  <c r="P3" i="22"/>
  <c r="O3" i="22"/>
  <c r="N3" i="22"/>
  <c r="M3" i="22"/>
  <c r="L3" i="22"/>
  <c r="K3" i="22"/>
  <c r="J3" i="22"/>
  <c r="I3" i="22"/>
  <c r="H3" i="22"/>
  <c r="G3" i="22"/>
  <c r="AY2" i="22"/>
  <c r="AQ2" i="22"/>
  <c r="AP2" i="22"/>
  <c r="AO2" i="22"/>
  <c r="AN2" i="22"/>
  <c r="AM2" i="22"/>
  <c r="AL2" i="22"/>
  <c r="AK2" i="22"/>
  <c r="AJ2" i="22"/>
  <c r="AI2" i="22"/>
  <c r="AH2" i="22"/>
  <c r="AG2" i="22"/>
  <c r="AF2" i="22"/>
  <c r="AE2" i="22"/>
  <c r="AD2" i="22"/>
  <c r="AC2" i="22"/>
  <c r="AB2" i="22"/>
  <c r="AA2" i="22"/>
  <c r="Z2" i="22"/>
  <c r="Y2" i="22"/>
  <c r="X2" i="22"/>
  <c r="W2" i="22"/>
  <c r="V2" i="22"/>
  <c r="U2" i="22"/>
  <c r="T2" i="22"/>
  <c r="S2" i="22"/>
  <c r="R2" i="22"/>
  <c r="Q2" i="22"/>
  <c r="P2" i="22"/>
  <c r="O2" i="22"/>
  <c r="N2" i="22"/>
  <c r="M2" i="22"/>
  <c r="L2" i="22"/>
  <c r="K2" i="22"/>
  <c r="J2" i="22"/>
  <c r="I2" i="22"/>
  <c r="H2" i="22"/>
  <c r="G2" i="22"/>
  <c r="O2" i="12" l="1"/>
  <c r="I28" i="19"/>
  <c r="C28" i="19"/>
  <c r="I15" i="19"/>
  <c r="C15" i="19"/>
  <c r="I2" i="19"/>
  <c r="C2" i="19"/>
  <c r="I28" i="12"/>
  <c r="C28" i="12"/>
  <c r="I15" i="12"/>
  <c r="C15" i="12"/>
  <c r="I2" i="12"/>
  <c r="C2" i="12"/>
</calcChain>
</file>

<file path=xl/sharedStrings.xml><?xml version="1.0" encoding="utf-8"?>
<sst xmlns="http://schemas.openxmlformats.org/spreadsheetml/2006/main" count="4788" uniqueCount="350">
  <si>
    <t>Knobbelzwaan</t>
  </si>
  <si>
    <t>75/76</t>
  </si>
  <si>
    <t>76/77</t>
  </si>
  <si>
    <t>77/78</t>
  </si>
  <si>
    <t>78/79</t>
  </si>
  <si>
    <t>79/80</t>
  </si>
  <si>
    <t>80/81</t>
  </si>
  <si>
    <t>81/82</t>
  </si>
  <si>
    <t>82/83</t>
  </si>
  <si>
    <t>83/84</t>
  </si>
  <si>
    <t>84/85</t>
  </si>
  <si>
    <t>85/86</t>
  </si>
  <si>
    <t>86/87</t>
  </si>
  <si>
    <t>87/88</t>
  </si>
  <si>
    <t>88/89</t>
  </si>
  <si>
    <t>89/90</t>
  </si>
  <si>
    <t>90/91</t>
  </si>
  <si>
    <t>91/92</t>
  </si>
  <si>
    <t>92/93</t>
  </si>
  <si>
    <t>93/94</t>
  </si>
  <si>
    <t>94/95</t>
  </si>
  <si>
    <t>95/96</t>
  </si>
  <si>
    <t>96/97</t>
  </si>
  <si>
    <t>97/98</t>
  </si>
  <si>
    <t>98/99</t>
  </si>
  <si>
    <t>99/00</t>
  </si>
  <si>
    <t>00/01</t>
  </si>
  <si>
    <t>01/02</t>
  </si>
  <si>
    <t>02/03</t>
  </si>
  <si>
    <t>03/04</t>
  </si>
  <si>
    <t>04/05</t>
  </si>
  <si>
    <t>05/06</t>
  </si>
  <si>
    <t>06/07</t>
  </si>
  <si>
    <t>07/08</t>
  </si>
  <si>
    <t>08/09</t>
  </si>
  <si>
    <t>09/10</t>
  </si>
  <si>
    <t>10/11</t>
  </si>
  <si>
    <t>11/12</t>
  </si>
  <si>
    <t>Euring</t>
  </si>
  <si>
    <t>Gebied</t>
  </si>
  <si>
    <t>Omschrijving</t>
  </si>
  <si>
    <t>IJsselmeergebied</t>
  </si>
  <si>
    <t>graseters</t>
  </si>
  <si>
    <t>Randmeren</t>
  </si>
  <si>
    <t>Beneden Rivieren</t>
  </si>
  <si>
    <t>Rijn &amp; Maas</t>
  </si>
  <si>
    <t>overige bodemdiereneters</t>
  </si>
  <si>
    <t>overige planteneters</t>
  </si>
  <si>
    <t>viseters (oever)</t>
  </si>
  <si>
    <t>viseters (open water)</t>
  </si>
  <si>
    <t>Waddenzee west</t>
  </si>
  <si>
    <t>Waddenzee oost</t>
  </si>
  <si>
    <t>Oosterschelde</t>
  </si>
  <si>
    <t>Westerschelde</t>
  </si>
  <si>
    <t>overige schelpdiereneters</t>
  </si>
  <si>
    <t>schelpdiereneters</t>
  </si>
  <si>
    <t>wormeneters</t>
  </si>
  <si>
    <t>Zozo</t>
  </si>
  <si>
    <t>Ec3</t>
  </si>
  <si>
    <t>Monnw</t>
  </si>
  <si>
    <t>OMSCHRIJVING</t>
  </si>
  <si>
    <t>12/13</t>
  </si>
  <si>
    <t>zoet</t>
  </si>
  <si>
    <t>bs</t>
  </si>
  <si>
    <t>bo</t>
  </si>
  <si>
    <t>gg</t>
  </si>
  <si>
    <t>gw</t>
  </si>
  <si>
    <t>waterplanteneters</t>
  </si>
  <si>
    <t>vo</t>
  </si>
  <si>
    <t>vp</t>
  </si>
  <si>
    <t>zout</t>
  </si>
  <si>
    <t>bw</t>
  </si>
  <si>
    <t>Soort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</si>
  <si>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</si>
  <si>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</si>
  <si>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</si>
  <si>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</si>
  <si>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</si>
  <si>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</si>
  <si>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</si>
  <si>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</si>
  <si>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</si>
  <si>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</si>
  <si>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</si>
  <si>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</si>
  <si>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</si>
  <si>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</si>
  <si>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</si>
  <si>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</si>
  <si>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</si>
  <si>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</si>
  <si>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</si>
  <si>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</si>
  <si>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</si>
  <si>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</si>
  <si>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</si>
  <si>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</si>
  <si>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</si>
  <si>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</si>
  <si>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</si>
  <si>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</si>
  <si>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</si>
  <si>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</si>
  <si>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</si>
  <si>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</si>
  <si>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</si>
  <si>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</si>
  <si>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</si>
  <si>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</si>
  <si>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</si>
  <si>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</si>
  <si>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Tafeleend</t>
  </si>
  <si>
    <t>Kuifeend</t>
  </si>
  <si>
    <t>Topper</t>
  </si>
  <si>
    <t>Brilduiker</t>
  </si>
  <si>
    <t>Rijn&amp;Maas</t>
  </si>
  <si>
    <t>Bergeend</t>
  </si>
  <si>
    <t>Scholekster</t>
  </si>
  <si>
    <t>Goudplevier</t>
  </si>
  <si>
    <t>Kievit</t>
  </si>
  <si>
    <t>Grutto</t>
  </si>
  <si>
    <t>Wulp</t>
  </si>
  <si>
    <t>Tureluur</t>
  </si>
  <si>
    <t>Kokmeeuw</t>
  </si>
  <si>
    <t>Stormmeeuw</t>
  </si>
  <si>
    <t>Kolgans</t>
  </si>
  <si>
    <t>Grauwe Gans</t>
  </si>
  <si>
    <t>Brandgans</t>
  </si>
  <si>
    <t>Nijlgans</t>
  </si>
  <si>
    <t>Smient</t>
  </si>
  <si>
    <t>Meerkoet</t>
  </si>
  <si>
    <t>Kleine Zwaan</t>
  </si>
  <si>
    <t>Krakeend</t>
  </si>
  <si>
    <t>Wintertaling</t>
  </si>
  <si>
    <t>Wilde Eend</t>
  </si>
  <si>
    <t>Pijlstaart</t>
  </si>
  <si>
    <t>Krooneend</t>
  </si>
  <si>
    <t>Grote Zilverreiger</t>
  </si>
  <si>
    <t>Blauwe Reiger</t>
  </si>
  <si>
    <t>Lepelaar</t>
  </si>
  <si>
    <t>Fuut</t>
  </si>
  <si>
    <t>Aalscholver</t>
  </si>
  <si>
    <t>Nonnetje</t>
  </si>
  <si>
    <t>Grote Zaagbek</t>
  </si>
  <si>
    <t>Dodaars</t>
  </si>
  <si>
    <t>Zwarte Ruiter</t>
  </si>
  <si>
    <t>Groenpootruiter</t>
  </si>
  <si>
    <t>Steenloper</t>
  </si>
  <si>
    <t>Eider</t>
  </si>
  <si>
    <t>Kanoet</t>
  </si>
  <si>
    <t>Zilvermeeuw</t>
  </si>
  <si>
    <t>Kluut</t>
  </si>
  <si>
    <t>Bontbekplevier</t>
  </si>
  <si>
    <t>Zilverplevier</t>
  </si>
  <si>
    <t>Drieteenstrandloper</t>
  </si>
  <si>
    <t>Bonte Strandloper</t>
  </si>
  <si>
    <t>Rosse Grutto</t>
  </si>
  <si>
    <t>Rotgans</t>
  </si>
  <si>
    <t>Kleine Zilverreiger</t>
  </si>
  <si>
    <t>Middelste Zaagbek</t>
  </si>
  <si>
    <t>Kuifduiker</t>
  </si>
  <si>
    <t>IJsselmeer</t>
  </si>
  <si>
    <t>Markermeer</t>
  </si>
  <si>
    <t>Zwarte Meer</t>
  </si>
  <si>
    <t>Ketelmeer en Vossemeer</t>
  </si>
  <si>
    <t>Veluwerandmeren</t>
  </si>
  <si>
    <t>Eemmeer en Gooimeer</t>
  </si>
  <si>
    <t>code</t>
  </si>
  <si>
    <t>groep</t>
  </si>
  <si>
    <t>viseters</t>
  </si>
  <si>
    <t>vp vis pelagisch / viseters (open water)</t>
  </si>
  <si>
    <t>vo vis oever / viseters (oever)</t>
  </si>
  <si>
    <t>gw grazers waterplanten / waterplanteneter</t>
  </si>
  <si>
    <t>gg grazers gras  / graseters</t>
  </si>
  <si>
    <t>bw benthos worm / wormeters</t>
  </si>
  <si>
    <t>bs benthos schelp / schelpdiereters</t>
  </si>
  <si>
    <t>bo benthos overige / overige bodemdiereters</t>
  </si>
  <si>
    <t xml:space="preserve"> 1% normen gebaseerd op Wetlands International (2014).Waterbird population estimates (via wpe.wetlands.org).</t>
  </si>
  <si>
    <t>bodemdiereter</t>
  </si>
  <si>
    <t>Great Black-backed Gull</t>
  </si>
  <si>
    <t>Grote Mantelmeeuw</t>
  </si>
  <si>
    <t>benthos schelp/schelpdiereters</t>
  </si>
  <si>
    <t>European Herring Gull</t>
  </si>
  <si>
    <t>bethos overige/overige bodemdiereters</t>
  </si>
  <si>
    <t>Mew Gull</t>
  </si>
  <si>
    <t>Black-headed Gull</t>
  </si>
  <si>
    <t>Ruddy Turnstone</t>
  </si>
  <si>
    <t>Common Redshank</t>
  </si>
  <si>
    <t>Common Greenshank</t>
  </si>
  <si>
    <t>Spotted Redshank</t>
  </si>
  <si>
    <t>Eurasian Curlew</t>
  </si>
  <si>
    <t>benthos worm/wormeneters</t>
  </si>
  <si>
    <t>Bar-tailed Godwit</t>
  </si>
  <si>
    <t>Black-tailed Godwit</t>
  </si>
  <si>
    <t>Dunlin</t>
  </si>
  <si>
    <t>Curlew Sandpiper</t>
  </si>
  <si>
    <t>Krombekstrandloper</t>
  </si>
  <si>
    <t>Sanderling</t>
  </si>
  <si>
    <t>Red Knot</t>
  </si>
  <si>
    <t>Northern Lapwing</t>
  </si>
  <si>
    <t>Grey Plover</t>
  </si>
  <si>
    <t>European Golden Plover</t>
  </si>
  <si>
    <t>Kentish Plover</t>
  </si>
  <si>
    <t>Strandplevier</t>
  </si>
  <si>
    <t>Common Ringed Plover</t>
  </si>
  <si>
    <t>Pied Avocet</t>
  </si>
  <si>
    <t>Eurasian Oystercatcher</t>
  </si>
  <si>
    <t>planteneter</t>
  </si>
  <si>
    <t>Common Coot</t>
  </si>
  <si>
    <t>Common Moorhen</t>
  </si>
  <si>
    <t>Waterhoen</t>
  </si>
  <si>
    <t>viseter</t>
  </si>
  <si>
    <t>Black-necked Grebe</t>
  </si>
  <si>
    <t>Geoorde Fuut</t>
  </si>
  <si>
    <t>Horned Grebe</t>
  </si>
  <si>
    <t>vis pelagisch/viseters (open water)</t>
  </si>
  <si>
    <t>Great Crested Grebe</t>
  </si>
  <si>
    <t>Little Grebe</t>
  </si>
  <si>
    <t>vis oever/viseters (oever)</t>
  </si>
  <si>
    <t>Eurasian Spoonbill</t>
  </si>
  <si>
    <t>Grey Heron</t>
  </si>
  <si>
    <t>Great Egret</t>
  </si>
  <si>
    <t>Little Egret</t>
  </si>
  <si>
    <t>Great Cormorant</t>
  </si>
  <si>
    <t>grazers overig/overige planteneters</t>
  </si>
  <si>
    <t>Common Teal</t>
  </si>
  <si>
    <t>Northern Pintail</t>
  </si>
  <si>
    <t>Mallard</t>
  </si>
  <si>
    <t>Northern Shoveler</t>
  </si>
  <si>
    <t>Slobeend</t>
  </si>
  <si>
    <t>grazers gras/graseters</t>
  </si>
  <si>
    <t>Eurasian Wigeon</t>
  </si>
  <si>
    <t>Gadwall</t>
  </si>
  <si>
    <t>Red-breasted Merganser</t>
  </si>
  <si>
    <t>Goosander</t>
  </si>
  <si>
    <t>benthos mossel/zoetwatermosseleters</t>
  </si>
  <si>
    <t>Common Goldeneye</t>
  </si>
  <si>
    <t>Smew</t>
  </si>
  <si>
    <t>Common Scoter</t>
  </si>
  <si>
    <t>Zwarte Zee-eend</t>
  </si>
  <si>
    <t>Common Eider</t>
  </si>
  <si>
    <t>Greater Scaup</t>
  </si>
  <si>
    <t>Tufted Duck</t>
  </si>
  <si>
    <t>Common Pochard</t>
  </si>
  <si>
    <t>Red-crested Pochard</t>
  </si>
  <si>
    <t>Common Shelduck</t>
  </si>
  <si>
    <t>-</t>
  </si>
  <si>
    <t>Egyptian Goose</t>
  </si>
  <si>
    <t>Brent Goose</t>
  </si>
  <si>
    <t>Barnacle Goose</t>
  </si>
  <si>
    <t>Greater Canada Goose</t>
  </si>
  <si>
    <t>Grote Canadese Gans</t>
  </si>
  <si>
    <t>Greater White-fronted Goose</t>
  </si>
  <si>
    <t>Lesser White-fronted Goose</t>
  </si>
  <si>
    <t>Dwerggans</t>
  </si>
  <si>
    <t>Greylag Goose</t>
  </si>
  <si>
    <t>Pink-footed Goose</t>
  </si>
  <si>
    <t>Kleine Rietgans</t>
  </si>
  <si>
    <t>Tundra Bean Goose</t>
  </si>
  <si>
    <t>Toendrarietgans</t>
  </si>
  <si>
    <t>Taiga Bean Goose</t>
  </si>
  <si>
    <t>Taigarietgans</t>
  </si>
  <si>
    <t>Whooper Swan</t>
  </si>
  <si>
    <t>Wilde Zwaan</t>
  </si>
  <si>
    <t>Bewick’s Swan</t>
  </si>
  <si>
    <t>Mute Swan</t>
  </si>
  <si>
    <t>voedselgroep</t>
  </si>
  <si>
    <t>Zoute Rijksw.</t>
  </si>
  <si>
    <t>Rijn en Maas</t>
  </si>
  <si>
    <t>Beneden riv.</t>
  </si>
  <si>
    <t>Voedselgroep</t>
  </si>
  <si>
    <t>English Name</t>
  </si>
  <si>
    <t>euring</t>
  </si>
  <si>
    <t>nwtaxo</t>
  </si>
  <si>
    <t>13/14</t>
  </si>
  <si>
    <t>14/15</t>
  </si>
  <si>
    <t>15/16</t>
  </si>
  <si>
    <t>2013</t>
  </si>
  <si>
    <t>2014</t>
  </si>
  <si>
    <t>2015</t>
  </si>
  <si>
    <t>periode</t>
  </si>
  <si>
    <t>16/17</t>
  </si>
  <si>
    <t>Hollands Diep</t>
  </si>
  <si>
    <t>Haringvliet</t>
  </si>
  <si>
    <t>Volkerakmeer</t>
  </si>
  <si>
    <t>Zoommeer</t>
  </si>
  <si>
    <t>Noordzeekustzone</t>
  </si>
  <si>
    <t>Grevelingen</t>
  </si>
  <si>
    <t>Veerse Meer</t>
  </si>
  <si>
    <t>Voordelta</t>
  </si>
  <si>
    <t>Eems-Dollard</t>
  </si>
  <si>
    <t>Wavonr</t>
  </si>
  <si>
    <t>N2knr</t>
  </si>
  <si>
    <t>Stratum_Omschrijving</t>
  </si>
  <si>
    <t>Waddenzee Eems-Dollard</t>
  </si>
  <si>
    <t>Noordzee benoorden Wadden</t>
  </si>
  <si>
    <t>Kwade Hoek</t>
  </si>
  <si>
    <t>Gelderse Poort</t>
  </si>
  <si>
    <t>HWS Stroomgebied Rijn</t>
  </si>
  <si>
    <t>IJssel</t>
  </si>
  <si>
    <t>Nederrijn: Arnhem - Heteren</t>
  </si>
  <si>
    <t>Nederrijn: Heteren - Wijk bij Duurstede</t>
  </si>
  <si>
    <t>Waal: Nijmegen - Waardenburg</t>
  </si>
  <si>
    <t>Waal: Waardenburg - Werkendam</t>
  </si>
  <si>
    <t>Kalkmaas</t>
  </si>
  <si>
    <t>HWS Stroomgebied Maas</t>
  </si>
  <si>
    <t>Grensmaas</t>
  </si>
  <si>
    <t>Midden-Limburgse Maasplassen</t>
  </si>
  <si>
    <t>Gestuwde Maas</t>
  </si>
  <si>
    <t>Getijde-beinvloede Maas</t>
  </si>
  <si>
    <t>HWS IJsselmeergebied</t>
  </si>
  <si>
    <t>HWS Randmeren</t>
  </si>
  <si>
    <t>Drontermeer</t>
  </si>
  <si>
    <t>Veluwemeer</t>
  </si>
  <si>
    <t>Wolderwijd en Nuldernauw</t>
  </si>
  <si>
    <t>Nijkerkernauw</t>
  </si>
  <si>
    <t>Eemmeer</t>
  </si>
  <si>
    <t>Gooimeer</t>
  </si>
  <si>
    <t>Zoetwatergetijderivieren</t>
  </si>
  <si>
    <t>HWS Beneden Rivieren</t>
  </si>
  <si>
    <t>Nieuwe Waterweg/Calandkanaal</t>
  </si>
  <si>
    <t>Biesbosch</t>
  </si>
  <si>
    <t>WS</t>
  </si>
  <si>
    <t>17/18</t>
  </si>
  <si>
    <t>18/19</t>
  </si>
  <si>
    <t>19/20</t>
  </si>
  <si>
    <t>Grevelingen (2010/11 - 2019/20)</t>
  </si>
  <si>
    <t xml:space="preserve"> 2010/11 - 2019/20</t>
  </si>
  <si>
    <t>Oosterschelde (2010/11 - 2019/20)</t>
  </si>
  <si>
    <t>Veerse Meer (2010/11 - 2019/20)</t>
  </si>
  <si>
    <t>Westerschelde (2010/11 - 2019/20)</t>
  </si>
  <si>
    <t>Voordelta (2010/11 - 2019/20)</t>
  </si>
  <si>
    <t>Waddenzee west (2010/11 - 2019/20)</t>
  </si>
  <si>
    <t>Waddenzee oost (2010/11 - 2019/20)</t>
  </si>
  <si>
    <t>Eems-Dollard (2010/11 - 2019/20)</t>
  </si>
  <si>
    <t>Noordzeekustzone (2010/11 - 2019/20)</t>
  </si>
  <si>
    <t>Hollands Diep (2010/11 - 2019/20)</t>
  </si>
  <si>
    <t>Haringvliet (2010/11 - 2019/20)</t>
  </si>
  <si>
    <t>Volkerakmeer (2010/11 - 2019/20)</t>
  </si>
  <si>
    <t>Zoommeer (2010/11 - 2019/20)</t>
  </si>
  <si>
    <t>Zwarte Meer ( 2010/11 - 2019/20)</t>
  </si>
  <si>
    <t>Ketelmeer en Vossemeer ( 2010/11 - 2019/20)</t>
  </si>
  <si>
    <t>Veluwerandmeren ( 2010/11 - 2019/20)</t>
  </si>
  <si>
    <t>Eemmeer en Gooimeer ( 2010/11 - 2019/20)</t>
  </si>
  <si>
    <t>IJsselmeer (2010/11 - 2019/20)</t>
  </si>
  <si>
    <t>Markermeer (2010/11 - 2019/20)</t>
  </si>
  <si>
    <t>IJsselmeergebied (2010/11 - 2019/20)</t>
  </si>
  <si>
    <t>Randmeren (2010/11 - 2019/20)</t>
  </si>
  <si>
    <t>Beneden Rivieren (2010/11 - 2019/20)</t>
  </si>
  <si>
    <t>Rijn &amp; Maas (2010/11 - 2019/20)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</si>
</sst>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5" formatCode="&quot;€&quot;\ #,##0;&quot;€&quot;\ \-#,##0"/>
  </numFmts>
  <fonts count="1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0"/>
      <name val="Trebuchet MS"/>
      <family val="2"/>
    </font>
    <font>
      <i/>
      <sz val="10"/>
      <name val="Trebuchet MS"/>
      <family val="2"/>
    </font>
    <font>
      <i/>
      <sz val="8"/>
      <name val="Trebuchet MS"/>
      <family val="2"/>
    </font>
    <font>
      <b/>
      <sz val="10"/>
      <color indexed="10"/>
      <name val="Trebuchet MS"/>
      <family val="2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42"/>
        <bgColor indexed="50"/>
      </patternFill>
    </fill>
  </fills>
  <borders count="1">
    <border>
      <left/>
      <right/>
      <top/>
      <bottom/>
      <diagonal/>
    </border>
  </borders>
  <cellStyleXfs count="12">
    <xf numFmtId="0" fontId="0" fillId="0" borderId="0"/>
    <xf numFmtId="0" fontId="1" fillId="0" borderId="0">
      <alignment vertical="top"/>
    </xf>
    <xf numFmtId="0" fontId="1" fillId="0" borderId="0" applyNumberFormat="0" applyFont="0" applyFill="0" applyBorder="0" applyProtection="0"/>
    <xf numFmtId="1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3" fillId="0" borderId="0" applyFont="0" applyFill="0" applyBorder="0" applyAlignment="0" applyProtection="0"/>
    <xf numFmtId="5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4" fillId="0" borderId="0">
      <alignment vertical="top"/>
    </xf>
    <xf numFmtId="0" fontId="4" fillId="0" borderId="0" applyNumberFormat="0" applyFont="0" applyFill="0" applyBorder="0" applyProtection="0"/>
    <xf numFmtId="0" fontId="1" fillId="0" borderId="0"/>
  </cellStyleXfs>
  <cellXfs count="36">
    <xf numFmtId="0" fontId="0" fillId="0" borderId="0" xfId="0"/>
    <xf numFmtId="1" fontId="0" fillId="0" borderId="0" xfId="0" applyNumberFormat="1"/>
    <xf numFmtId="1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4" fillId="0" borderId="0" xfId="9" applyAlignment="1"/>
    <xf numFmtId="0" fontId="4" fillId="0" borderId="0" xfId="9" applyFont="1" applyAlignment="1"/>
    <xf numFmtId="3" fontId="0" fillId="0" borderId="0" xfId="10" applyNumberFormat="1" applyFont="1"/>
    <xf numFmtId="3" fontId="0" fillId="0" borderId="0" xfId="10" applyNumberFormat="1" applyFont="1" applyAlignment="1">
      <alignment horizontal="right"/>
    </xf>
    <xf numFmtId="1" fontId="4" fillId="0" borderId="0" xfId="9" applyNumberFormat="1" applyAlignment="1"/>
    <xf numFmtId="3" fontId="0" fillId="0" borderId="0" xfId="10" applyNumberFormat="1" applyFont="1" applyAlignment="1">
      <alignment horizontal="center"/>
    </xf>
    <xf numFmtId="3" fontId="4" fillId="0" borderId="0" xfId="10" applyNumberFormat="1" applyFont="1" applyAlignment="1">
      <alignment horizontal="right"/>
    </xf>
    <xf numFmtId="1" fontId="0" fillId="0" borderId="0" xfId="0" applyNumberFormat="1" applyAlignment="1"/>
    <xf numFmtId="0" fontId="0" fillId="0" borderId="0" xfId="0" applyAlignment="1"/>
    <xf numFmtId="3" fontId="0" fillId="0" borderId="0" xfId="0" applyNumberFormat="1" applyAlignment="1"/>
    <xf numFmtId="1" fontId="0" fillId="0" borderId="0" xfId="10" applyNumberFormat="1" applyFont="1"/>
    <xf numFmtId="3" fontId="0" fillId="2" borderId="0" xfId="0" applyNumberFormat="1" applyFill="1" applyAlignment="1"/>
    <xf numFmtId="0" fontId="5" fillId="0" borderId="0" xfId="11" applyFont="1"/>
    <xf numFmtId="0" fontId="5" fillId="0" borderId="0" xfId="11" applyFont="1" applyAlignment="1">
      <alignment horizontal="left"/>
    </xf>
    <xf numFmtId="0" fontId="5" fillId="0" borderId="0" xfId="11" applyFont="1" applyAlignment="1">
      <alignment horizontal="center"/>
    </xf>
    <xf numFmtId="0" fontId="5" fillId="0" borderId="0" xfId="11" applyFont="1" applyAlignment="1">
      <alignment horizontal="right"/>
    </xf>
    <xf numFmtId="0" fontId="6" fillId="0" borderId="0" xfId="11" applyFont="1"/>
    <xf numFmtId="0" fontId="5" fillId="0" borderId="0" xfId="11" applyFont="1" applyFill="1" applyAlignment="1">
      <alignment horizontal="center"/>
    </xf>
    <xf numFmtId="0" fontId="7" fillId="0" borderId="0" xfId="11" applyFont="1" applyFill="1" applyAlignment="1">
      <alignment horizontal="center"/>
    </xf>
    <xf numFmtId="0" fontId="7" fillId="0" borderId="0" xfId="11" applyFont="1" applyFill="1"/>
    <xf numFmtId="0" fontId="7" fillId="0" borderId="0" xfId="11" applyFont="1" applyFill="1" applyAlignment="1">
      <alignment horizontal="left" vertical="top"/>
    </xf>
    <xf numFmtId="3" fontId="5" fillId="0" borderId="0" xfId="11" applyNumberFormat="1" applyFont="1" applyAlignment="1">
      <alignment horizontal="right"/>
    </xf>
    <xf numFmtId="0" fontId="1" fillId="0" borderId="0" xfId="11" applyAlignment="1"/>
    <xf numFmtId="0" fontId="8" fillId="0" borderId="0" xfId="11" applyFont="1" applyAlignment="1">
      <alignment horizontal="center"/>
    </xf>
    <xf numFmtId="9" fontId="5" fillId="0" borderId="0" xfId="11" applyNumberFormat="1" applyFont="1" applyAlignment="1">
      <alignment horizontal="right"/>
    </xf>
    <xf numFmtId="0" fontId="1" fillId="0" borderId="0" xfId="9" applyFont="1" applyAlignment="1"/>
    <xf numFmtId="1" fontId="0" fillId="2" borderId="0" xfId="0" applyNumberFormat="1" applyFill="1" applyAlignment="1"/>
    <xf numFmtId="1" fontId="0" fillId="0" borderId="0" xfId="10" applyNumberFormat="1" applyFont="1" applyAlignment="1">
      <alignment horizontal="right"/>
    </xf>
    <xf numFmtId="0" fontId="9" fillId="0" borderId="0" xfId="9" applyFont="1" applyAlignment="1"/>
    <xf numFmtId="0" fontId="0" fillId="0" borderId="0" xfId="0" applyAlignment="1">
      <alignment wrapText="1"/>
    </xf>
    <xf numFmtId="1" fontId="0" fillId="0" borderId="0" xfId="0" applyNumberFormat="1" applyAlignment="1">
      <alignment horizontal="right"/>
    </xf>
    <xf numFmtId="0" fontId="0" fillId="0" borderId="0" xfId="0" applyAlignment="1">
      <alignment horizontal="right"/>
    </xf>
  </cellXfs>
  <cellStyles count="12">
    <cellStyle name="Datum" xfId="3"/>
    <cellStyle name="Komma0" xfId="4"/>
    <cellStyle name="Koptekst 1" xfId="5"/>
    <cellStyle name="Koptekst 2" xfId="6"/>
    <cellStyle name="Normaal" xfId="2"/>
    <cellStyle name="Normaal 2" xfId="10"/>
    <cellStyle name="Standaard" xfId="0" builtinId="0"/>
    <cellStyle name="Standaard 2" xfId="1"/>
    <cellStyle name="Standaard 2 2" xfId="11"/>
    <cellStyle name="Standaard 3" xfId="9"/>
    <cellStyle name="Valuta0" xfId="7"/>
    <cellStyle name="Vast" xfId="8"/>
  </cellStyles>
  <dxfs count="0"/>
  <tableStyles count="0" defaultTableStyle="TableStyleMedium2" defaultPivotStyle="PivotStyleLight16"/>
  <colors>
    <mruColors>
      <color rgb="FF4B96D2"/>
      <color rgb="FF8B1878"/>
      <color rgb="FF007738"/>
      <color rgb="FF005CA9"/>
      <color rgb="FFF39200"/>
      <color rgb="FF69CAE6"/>
      <color rgb="FF96CAE6"/>
      <color rgb="FF004070"/>
      <color rgb="FFBCDCF5"/>
      <color rgb="FF00374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52078853046594"/>
          <c:y val="4.5003520901350749E-2"/>
          <c:w val="0.76742831541218637"/>
          <c:h val="0.71185636856368562"/>
        </c:manualLayout>
      </c:layout>
      <c:lineChart>
        <c:grouping val="standard"/>
        <c:varyColors val="0"/>
        <c:ser>
          <c:idx val="1"/>
          <c:order val="0"/>
          <c:tx>
            <c:strRef>
              <c:f>'zoet hoofdwatersysteem'!$M$2</c:f>
              <c:strCache>
                <c:ptCount val="1"/>
                <c:pt idx="0">
                  <c:v>IJsselmeergebied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'zoet hoofdwatersysteem'!$P$1:$BJ$1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hoofdwatersysteem'!$P$6:$BJ$6</c:f>
              <c:numCache>
                <c:formatCode>0</c:formatCode>
                <c:ptCount val="47"/>
                <c:pt idx="20">
                  <c:v>8.0701348000351345</c:v>
                </c:pt>
                <c:pt idx="21">
                  <c:v>7.8316262718284815</c:v>
                </c:pt>
                <c:pt idx="22">
                  <c:v>8.2413996174832977</c:v>
                </c:pt>
                <c:pt idx="23">
                  <c:v>9.6135175480935864</c:v>
                </c:pt>
                <c:pt idx="24">
                  <c:v>12.555642749319725</c:v>
                </c:pt>
                <c:pt idx="25">
                  <c:v>18.824706563874678</c:v>
                </c:pt>
                <c:pt idx="26">
                  <c:v>30.452563749211915</c:v>
                </c:pt>
                <c:pt idx="27">
                  <c:v>42.698773065302589</c:v>
                </c:pt>
                <c:pt idx="28">
                  <c:v>51.273301904189061</c:v>
                </c:pt>
                <c:pt idx="29">
                  <c:v>50.96658316912476</c:v>
                </c:pt>
                <c:pt idx="30">
                  <c:v>49.115279900368272</c:v>
                </c:pt>
                <c:pt idx="31">
                  <c:v>53.152768187871814</c:v>
                </c:pt>
                <c:pt idx="32">
                  <c:v>59.392632458343606</c:v>
                </c:pt>
                <c:pt idx="33">
                  <c:v>64.468077962980118</c:v>
                </c:pt>
                <c:pt idx="34">
                  <c:v>67.977052568032107</c:v>
                </c:pt>
                <c:pt idx="35">
                  <c:v>70.822035346780012</c:v>
                </c:pt>
                <c:pt idx="36">
                  <c:v>78.58416263883457</c:v>
                </c:pt>
                <c:pt idx="37">
                  <c:v>87.19702261321099</c:v>
                </c:pt>
                <c:pt idx="38">
                  <c:v>99.401796405393497</c:v>
                </c:pt>
                <c:pt idx="39">
                  <c:v>114.22499983308943</c:v>
                </c:pt>
                <c:pt idx="40">
                  <c:v>122.3848008111358</c:v>
                </c:pt>
                <c:pt idx="41">
                  <c:v>120.08144080808304</c:v>
                </c:pt>
                <c:pt idx="42">
                  <c:v>113.31484530668263</c:v>
                </c:pt>
                <c:pt idx="43">
                  <c:v>104.91706553244704</c:v>
                </c:pt>
                <c:pt idx="44">
                  <c:v>101.51130646157193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04F-411B-958C-FA46DFDF8493}"/>
            </c:ext>
          </c:extLst>
        </c:ser>
        <c:ser>
          <c:idx val="2"/>
          <c:order val="1"/>
          <c:tx>
            <c:strRef>
              <c:f>'zoet hoofdwatersysteem'!$M$3</c:f>
              <c:strCache>
                <c:ptCount val="1"/>
                <c:pt idx="0">
                  <c:v>Randmeren</c:v>
                </c:pt>
              </c:strCache>
            </c:strRef>
          </c:tx>
          <c:spPr>
            <a:ln w="1270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'zoet hoofdwatersysteem'!$P$1:$BJ$1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hoofdwatersysteem'!$P$7:$BJ$7</c:f>
              <c:numCache>
                <c:formatCode>0</c:formatCode>
                <c:ptCount val="47"/>
                <c:pt idx="1">
                  <c:v>141.19899196676587</c:v>
                </c:pt>
                <c:pt idx="2">
                  <c:v>148.58693175513892</c:v>
                </c:pt>
                <c:pt idx="3">
                  <c:v>156.51786956535224</c:v>
                </c:pt>
                <c:pt idx="4">
                  <c:v>162.74266093785857</c:v>
                </c:pt>
                <c:pt idx="5">
                  <c:v>169.21501527387079</c:v>
                </c:pt>
                <c:pt idx="6">
                  <c:v>175.06725002961022</c:v>
                </c:pt>
                <c:pt idx="7">
                  <c:v>184.96565995583273</c:v>
                </c:pt>
                <c:pt idx="8">
                  <c:v>197.38777322304486</c:v>
                </c:pt>
                <c:pt idx="9">
                  <c:v>207.71567261680337</c:v>
                </c:pt>
                <c:pt idx="10">
                  <c:v>215.11444438853181</c:v>
                </c:pt>
                <c:pt idx="11">
                  <c:v>216.19271002818778</c:v>
                </c:pt>
                <c:pt idx="12">
                  <c:v>216.62552812206548</c:v>
                </c:pt>
                <c:pt idx="13">
                  <c:v>220.56009247477309</c:v>
                </c:pt>
                <c:pt idx="14">
                  <c:v>227.5045381235993</c:v>
                </c:pt>
                <c:pt idx="15">
                  <c:v>231.40517676018356</c:v>
                </c:pt>
                <c:pt idx="16">
                  <c:v>236.07987141986743</c:v>
                </c:pt>
                <c:pt idx="17">
                  <c:v>238.92989582311466</c:v>
                </c:pt>
                <c:pt idx="18">
                  <c:v>231.17388724745376</c:v>
                </c:pt>
                <c:pt idx="19">
                  <c:v>211.70000166126749</c:v>
                </c:pt>
                <c:pt idx="20">
                  <c:v>190.40819949185808</c:v>
                </c:pt>
                <c:pt idx="21">
                  <c:v>165.86433347503055</c:v>
                </c:pt>
                <c:pt idx="22">
                  <c:v>149.48113326760429</c:v>
                </c:pt>
                <c:pt idx="23">
                  <c:v>142.19085237185777</c:v>
                </c:pt>
                <c:pt idx="24">
                  <c:v>139.79403852224669</c:v>
                </c:pt>
                <c:pt idx="25">
                  <c:v>145.35371504568533</c:v>
                </c:pt>
                <c:pt idx="26">
                  <c:v>168.37105186428178</c:v>
                </c:pt>
                <c:pt idx="27">
                  <c:v>213.82762204968179</c:v>
                </c:pt>
                <c:pt idx="28">
                  <c:v>267.51354109963808</c:v>
                </c:pt>
                <c:pt idx="29">
                  <c:v>306.17908810061283</c:v>
                </c:pt>
                <c:pt idx="30">
                  <c:v>319.31248048907287</c:v>
                </c:pt>
                <c:pt idx="31">
                  <c:v>310.18540085675698</c:v>
                </c:pt>
                <c:pt idx="32">
                  <c:v>287.77248519906732</c:v>
                </c:pt>
                <c:pt idx="33">
                  <c:v>258.31252420805157</c:v>
                </c:pt>
                <c:pt idx="34">
                  <c:v>238.21418024579785</c:v>
                </c:pt>
                <c:pt idx="35">
                  <c:v>222.33164999636094</c:v>
                </c:pt>
                <c:pt idx="36">
                  <c:v>210.64414349807271</c:v>
                </c:pt>
                <c:pt idx="37">
                  <c:v>201.17399613038179</c:v>
                </c:pt>
                <c:pt idx="38">
                  <c:v>193.86657912365177</c:v>
                </c:pt>
                <c:pt idx="39">
                  <c:v>185.70700429587723</c:v>
                </c:pt>
                <c:pt idx="40">
                  <c:v>172.11626125301188</c:v>
                </c:pt>
                <c:pt idx="41">
                  <c:v>155.73723343417802</c:v>
                </c:pt>
                <c:pt idx="42">
                  <c:v>139.5147298469804</c:v>
                </c:pt>
                <c:pt idx="43">
                  <c:v>120.44222603776301</c:v>
                </c:pt>
                <c:pt idx="44">
                  <c:v>107.03653084787746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04F-411B-958C-FA46DFDF8493}"/>
            </c:ext>
          </c:extLst>
        </c:ser>
        <c:ser>
          <c:idx val="0"/>
          <c:order val="2"/>
          <c:tx>
            <c:strRef>
              <c:f>'zoet hoofdwatersysteem'!$M$4</c:f>
              <c:strCache>
                <c:ptCount val="1"/>
                <c:pt idx="0">
                  <c:v>Beneden Rivieren</c:v>
                </c:pt>
              </c:strCache>
            </c:strRef>
          </c:tx>
          <c:spPr>
            <a:ln w="12700">
              <a:solidFill>
                <a:schemeClr val="accent5"/>
              </a:solidFill>
            </a:ln>
          </c:spPr>
          <c:marker>
            <c:symbol val="none"/>
          </c:marker>
          <c:cat>
            <c:strRef>
              <c:f>'zoet hoofdwatersysteem'!$P$1:$BJ$1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hoofdwatersysteem'!$P$8:$BJ$8</c:f>
              <c:numCache>
                <c:formatCode>0</c:formatCode>
                <c:ptCount val="47"/>
                <c:pt idx="1">
                  <c:v>111.85128606450454</c:v>
                </c:pt>
                <c:pt idx="2">
                  <c:v>124.48312766875316</c:v>
                </c:pt>
                <c:pt idx="3">
                  <c:v>132.5778719986792</c:v>
                </c:pt>
                <c:pt idx="4">
                  <c:v>136.61546930294804</c:v>
                </c:pt>
                <c:pt idx="5">
                  <c:v>137.71277643359576</c:v>
                </c:pt>
                <c:pt idx="6">
                  <c:v>135.25612267094832</c:v>
                </c:pt>
                <c:pt idx="7">
                  <c:v>132.31298123374373</c:v>
                </c:pt>
                <c:pt idx="8">
                  <c:v>128.65960372848414</c:v>
                </c:pt>
                <c:pt idx="9">
                  <c:v>126.11197288283297</c:v>
                </c:pt>
                <c:pt idx="10">
                  <c:v>126.87091928249114</c:v>
                </c:pt>
                <c:pt idx="11">
                  <c:v>130.4735058686928</c:v>
                </c:pt>
                <c:pt idx="12">
                  <c:v>134.71617878795541</c:v>
                </c:pt>
                <c:pt idx="13">
                  <c:v>137.4376261227562</c:v>
                </c:pt>
                <c:pt idx="14">
                  <c:v>140.07390637385362</c:v>
                </c:pt>
                <c:pt idx="15">
                  <c:v>139.6543143574506</c:v>
                </c:pt>
                <c:pt idx="16">
                  <c:v>138.68014771803036</c:v>
                </c:pt>
                <c:pt idx="17">
                  <c:v>138.54153688727854</c:v>
                </c:pt>
                <c:pt idx="18">
                  <c:v>137.98847759572465</c:v>
                </c:pt>
                <c:pt idx="19">
                  <c:v>136.20623705034222</c:v>
                </c:pt>
                <c:pt idx="20">
                  <c:v>132.04861972090961</c:v>
                </c:pt>
                <c:pt idx="21">
                  <c:v>126.61743101668807</c:v>
                </c:pt>
                <c:pt idx="22">
                  <c:v>124.23441021377648</c:v>
                </c:pt>
                <c:pt idx="23">
                  <c:v>124.3587067619063</c:v>
                </c:pt>
                <c:pt idx="24">
                  <c:v>126.3644492207779</c:v>
                </c:pt>
                <c:pt idx="25">
                  <c:v>129.0461620872891</c:v>
                </c:pt>
                <c:pt idx="26">
                  <c:v>127.88995735417387</c:v>
                </c:pt>
                <c:pt idx="27">
                  <c:v>124.73234305640651</c:v>
                </c:pt>
                <c:pt idx="28">
                  <c:v>121.89623938216434</c:v>
                </c:pt>
                <c:pt idx="29">
                  <c:v>120.08144080808319</c:v>
                </c:pt>
                <c:pt idx="30">
                  <c:v>117.93931187113908</c:v>
                </c:pt>
                <c:pt idx="31">
                  <c:v>117.46849688138722</c:v>
                </c:pt>
                <c:pt idx="32">
                  <c:v>116.29966580818211</c:v>
                </c:pt>
                <c:pt idx="33">
                  <c:v>113.65530026970605</c:v>
                </c:pt>
                <c:pt idx="34">
                  <c:v>111.18218765065318</c:v>
                </c:pt>
                <c:pt idx="35">
                  <c:v>109.41742837052114</c:v>
                </c:pt>
                <c:pt idx="36">
                  <c:v>109.52690052584657</c:v>
                </c:pt>
                <c:pt idx="37">
                  <c:v>108.11226586700835</c:v>
                </c:pt>
                <c:pt idx="38">
                  <c:v>103.97704836501585</c:v>
                </c:pt>
                <c:pt idx="39">
                  <c:v>99.600798934399194</c:v>
                </c:pt>
                <c:pt idx="40">
                  <c:v>96.36761353490536</c:v>
                </c:pt>
                <c:pt idx="41">
                  <c:v>94.364994743679858</c:v>
                </c:pt>
                <c:pt idx="42">
                  <c:v>94.459406936652385</c:v>
                </c:pt>
                <c:pt idx="43">
                  <c:v>95.982912994779952</c:v>
                </c:pt>
                <c:pt idx="44">
                  <c:v>98.117936224280683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04F-411B-958C-FA46DFDF8493}"/>
            </c:ext>
          </c:extLst>
        </c:ser>
        <c:ser>
          <c:idx val="3"/>
          <c:order val="3"/>
          <c:tx>
            <c:strRef>
              <c:f>'zoet hoofdwatersysteem'!$M$5</c:f>
              <c:strCache>
                <c:ptCount val="1"/>
                <c:pt idx="0">
                  <c:v>Rijn &amp; Maas</c:v>
                </c:pt>
              </c:strCache>
            </c:strRef>
          </c:tx>
          <c:spPr>
            <a:ln w="1270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'zoet hoofdwatersysteem'!$P$1:$BJ$1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hoofdwatersysteem'!$P$9:$BJ$9</c:f>
              <c:numCache>
                <c:formatCode>0</c:formatCode>
                <c:ptCount val="47"/>
                <c:pt idx="1">
                  <c:v>109.19881220281971</c:v>
                </c:pt>
                <c:pt idx="2">
                  <c:v>124.73234305640644</c:v>
                </c:pt>
                <c:pt idx="3">
                  <c:v>138.81889722894124</c:v>
                </c:pt>
                <c:pt idx="4">
                  <c:v>149.78039469581378</c:v>
                </c:pt>
                <c:pt idx="5">
                  <c:v>157.4597997475019</c:v>
                </c:pt>
                <c:pt idx="6">
                  <c:v>163.0684719621548</c:v>
                </c:pt>
                <c:pt idx="7">
                  <c:v>167.53129773975868</c:v>
                </c:pt>
                <c:pt idx="8">
                  <c:v>168.87692344784631</c:v>
                </c:pt>
                <c:pt idx="9">
                  <c:v>167.36385017975297</c:v>
                </c:pt>
                <c:pt idx="10">
                  <c:v>169.38431492486183</c:v>
                </c:pt>
                <c:pt idx="11">
                  <c:v>174.89227028403488</c:v>
                </c:pt>
                <c:pt idx="12">
                  <c:v>180.03840441397756</c:v>
                </c:pt>
                <c:pt idx="13">
                  <c:v>191.55408290138959</c:v>
                </c:pt>
                <c:pt idx="14">
                  <c:v>206.67968637762098</c:v>
                </c:pt>
                <c:pt idx="15">
                  <c:v>216.62552812206539</c:v>
                </c:pt>
                <c:pt idx="16">
                  <c:v>222.77675825624402</c:v>
                </c:pt>
                <c:pt idx="17">
                  <c:v>227.73215645191888</c:v>
                </c:pt>
                <c:pt idx="18">
                  <c:v>229.79099674414783</c:v>
                </c:pt>
                <c:pt idx="19">
                  <c:v>227.96000251241372</c:v>
                </c:pt>
                <c:pt idx="20">
                  <c:v>220.11941311607535</c:v>
                </c:pt>
                <c:pt idx="21">
                  <c:v>210.01315801903598</c:v>
                </c:pt>
                <c:pt idx="22">
                  <c:v>209.38406265983912</c:v>
                </c:pt>
                <c:pt idx="23">
                  <c:v>212.33605526962361</c:v>
                </c:pt>
                <c:pt idx="24">
                  <c:v>218.80265087438823</c:v>
                </c:pt>
                <c:pt idx="25">
                  <c:v>225.01570189918851</c:v>
                </c:pt>
                <c:pt idx="26">
                  <c:v>225.91756723497016</c:v>
                </c:pt>
                <c:pt idx="27">
                  <c:v>216.84226199906465</c:v>
                </c:pt>
                <c:pt idx="28">
                  <c:v>196.40329759698477</c:v>
                </c:pt>
                <c:pt idx="29">
                  <c:v>174.54283529493429</c:v>
                </c:pt>
                <c:pt idx="30">
                  <c:v>157.4597997475019</c:v>
                </c:pt>
                <c:pt idx="31">
                  <c:v>146.52120851329602</c:v>
                </c:pt>
                <c:pt idx="32">
                  <c:v>134.98588075760034</c:v>
                </c:pt>
                <c:pt idx="33">
                  <c:v>121.16705169649002</c:v>
                </c:pt>
                <c:pt idx="34">
                  <c:v>110.51709180756477</c:v>
                </c:pt>
                <c:pt idx="35">
                  <c:v>102.73678027634891</c:v>
                </c:pt>
                <c:pt idx="36">
                  <c:v>102.63409484734419</c:v>
                </c:pt>
                <c:pt idx="37">
                  <c:v>104.28944787507631</c:v>
                </c:pt>
                <c:pt idx="38">
                  <c:v>105.7597683736611</c:v>
                </c:pt>
                <c:pt idx="39">
                  <c:v>106.71590243841926</c:v>
                </c:pt>
                <c:pt idx="40">
                  <c:v>105.86558103954999</c:v>
                </c:pt>
                <c:pt idx="41">
                  <c:v>104.7074410956937</c:v>
                </c:pt>
                <c:pt idx="42">
                  <c:v>103.25175053051186</c:v>
                </c:pt>
                <c:pt idx="43">
                  <c:v>100.90406217738676</c:v>
                </c:pt>
                <c:pt idx="44">
                  <c:v>99.401796405393512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C04F-411B-958C-FA46DFDF8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4032664"/>
        <c:axId val="644035408"/>
      </c:lineChart>
      <c:catAx>
        <c:axId val="644032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644035408"/>
        <c:crosses val="autoZero"/>
        <c:auto val="1"/>
        <c:lblAlgn val="ctr"/>
        <c:lblOffset val="100"/>
        <c:tickLblSkip val="1"/>
        <c:noMultiLvlLbl val="0"/>
      </c:catAx>
      <c:valAx>
        <c:axId val="644035408"/>
        <c:scaling>
          <c:orientation val="minMax"/>
          <c:max val="50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Index (19/20 = 100)</a:t>
                </a:r>
              </a:p>
            </c:rich>
          </c:tx>
          <c:layout>
            <c:manualLayout>
              <c:xMode val="edge"/>
              <c:yMode val="edge"/>
              <c:x val="4.9820788530465952E-4"/>
              <c:y val="0.18438746985895055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644032664"/>
        <c:crosses val="autoZero"/>
        <c:crossBetween val="midCat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05"/>
          <c:y val="0.85642191067579965"/>
          <c:w val="0.84425734767025085"/>
          <c:h val="0.14357808932420033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52078853046594"/>
          <c:y val="4.5003520901350749E-2"/>
          <c:w val="0.76742831541218637"/>
          <c:h val="0.71185636856368562"/>
        </c:manualLayout>
      </c:layout>
      <c:lineChart>
        <c:grouping val="standard"/>
        <c:varyColors val="0"/>
        <c:ser>
          <c:idx val="1"/>
          <c:order val="0"/>
          <c:tx>
            <c:strRef>
              <c:f>'zoet IJsselmeer Markermeer'!$M$2</c:f>
              <c:strCache>
                <c:ptCount val="1"/>
                <c:pt idx="0">
                  <c:v>IJsselmeer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'zoet IJsselmeer Markermeer'!$P$1:$BJ$1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IJsselmeer Markermeer'!$P$22:$BJ$22</c:f>
              <c:numCache>
                <c:formatCode>0</c:formatCode>
                <c:ptCount val="47"/>
                <c:pt idx="5">
                  <c:v>99.10403787728842</c:v>
                </c:pt>
                <c:pt idx="6">
                  <c:v>115.95128963629746</c:v>
                </c:pt>
                <c:pt idx="7">
                  <c:v>135.25612267094829</c:v>
                </c:pt>
                <c:pt idx="8">
                  <c:v>148.43841909209146</c:v>
                </c:pt>
                <c:pt idx="9">
                  <c:v>150.53117204855607</c:v>
                </c:pt>
                <c:pt idx="10">
                  <c:v>142.04873259121953</c:v>
                </c:pt>
                <c:pt idx="11">
                  <c:v>131.1275070384589</c:v>
                </c:pt>
                <c:pt idx="12">
                  <c:v>119.48253212348006</c:v>
                </c:pt>
                <c:pt idx="13">
                  <c:v>111.51623503414476</c:v>
                </c:pt>
                <c:pt idx="14">
                  <c:v>108.43708965667606</c:v>
                </c:pt>
                <c:pt idx="15">
                  <c:v>106.18365465453601</c:v>
                </c:pt>
                <c:pt idx="16">
                  <c:v>104.49823548884443</c:v>
                </c:pt>
                <c:pt idx="17">
                  <c:v>100.7024557266849</c:v>
                </c:pt>
                <c:pt idx="18">
                  <c:v>97.044553354850876</c:v>
                </c:pt>
                <c:pt idx="19">
                  <c:v>94.932886684289002</c:v>
                </c:pt>
                <c:pt idx="20">
                  <c:v>97.33612415243374</c:v>
                </c:pt>
                <c:pt idx="21">
                  <c:v>104.08107741923882</c:v>
                </c:pt>
                <c:pt idx="22">
                  <c:v>106.07752407401591</c:v>
                </c:pt>
                <c:pt idx="23">
                  <c:v>105.75976837366112</c:v>
                </c:pt>
                <c:pt idx="24">
                  <c:v>111.18218765065318</c:v>
                </c:pt>
                <c:pt idx="25">
                  <c:v>120.56272850499251</c:v>
                </c:pt>
                <c:pt idx="26">
                  <c:v>137.3002571925459</c:v>
                </c:pt>
                <c:pt idx="27">
                  <c:v>158.090900306142</c:v>
                </c:pt>
                <c:pt idx="28">
                  <c:v>167.02945698405364</c:v>
                </c:pt>
                <c:pt idx="29">
                  <c:v>158.24907027825344</c:v>
                </c:pt>
                <c:pt idx="30">
                  <c:v>147.55045513330552</c:v>
                </c:pt>
                <c:pt idx="31">
                  <c:v>145.64471337710864</c:v>
                </c:pt>
                <c:pt idx="32">
                  <c:v>148.58693175513906</c:v>
                </c:pt>
                <c:pt idx="33">
                  <c:v>158.24907027825344</c:v>
                </c:pt>
                <c:pt idx="34">
                  <c:v>172.46083823764366</c:v>
                </c:pt>
                <c:pt idx="35">
                  <c:v>182.21188003905098</c:v>
                </c:pt>
                <c:pt idx="36">
                  <c:v>177.35798177529418</c:v>
                </c:pt>
                <c:pt idx="37">
                  <c:v>158.090900306142</c:v>
                </c:pt>
                <c:pt idx="38">
                  <c:v>135.52690560896718</c:v>
                </c:pt>
                <c:pt idx="39">
                  <c:v>118.412013892397</c:v>
                </c:pt>
                <c:pt idx="40">
                  <c:v>113.65530026970603</c:v>
                </c:pt>
                <c:pt idx="41">
                  <c:v>118.17542653083623</c:v>
                </c:pt>
                <c:pt idx="42">
                  <c:v>124.98205737359849</c:v>
                </c:pt>
                <c:pt idx="43">
                  <c:v>124.11023790006719</c:v>
                </c:pt>
                <c:pt idx="44">
                  <c:v>113.65530026970603</c:v>
                </c:pt>
                <c:pt idx="45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350-4ADE-A4DD-68CDAF89FE7C}"/>
            </c:ext>
          </c:extLst>
        </c:ser>
        <c:ser>
          <c:idx val="2"/>
          <c:order val="1"/>
          <c:tx>
            <c:strRef>
              <c:f>'zoet IJsselmeer Markermeer'!$M$3</c:f>
              <c:strCache>
                <c:ptCount val="1"/>
                <c:pt idx="0">
                  <c:v>Markermeer</c:v>
                </c:pt>
              </c:strCache>
            </c:strRef>
          </c:tx>
          <c:spPr>
            <a:ln w="1270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'zoet IJsselmeer Markermeer'!$P$1:$BJ$1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IJsselmeer Markermeer'!$P$23:$BJ$23</c:f>
              <c:numCache>
                <c:formatCode>0</c:formatCode>
                <c:ptCount val="47"/>
                <c:pt idx="5">
                  <c:v>268.58573822869903</c:v>
                </c:pt>
                <c:pt idx="6">
                  <c:v>243.02642590013801</c:v>
                </c:pt>
                <c:pt idx="7">
                  <c:v>226.59633758311946</c:v>
                </c:pt>
                <c:pt idx="8">
                  <c:v>226.36985450594869</c:v>
                </c:pt>
                <c:pt idx="9">
                  <c:v>237.73822799620646</c:v>
                </c:pt>
                <c:pt idx="10">
                  <c:v>250.92903899362975</c:v>
                </c:pt>
                <c:pt idx="11">
                  <c:v>251.6829564213142</c:v>
                </c:pt>
                <c:pt idx="12">
                  <c:v>230.25103862617087</c:v>
                </c:pt>
                <c:pt idx="13">
                  <c:v>202.78984286853739</c:v>
                </c:pt>
                <c:pt idx="14">
                  <c:v>181.30309449601558</c:v>
                </c:pt>
                <c:pt idx="15">
                  <c:v>169.72342254930015</c:v>
                </c:pt>
                <c:pt idx="16">
                  <c:v>163.55841192052395</c:v>
                </c:pt>
                <c:pt idx="17">
                  <c:v>160.80141974857821</c:v>
                </c:pt>
                <c:pt idx="18">
                  <c:v>163.72205213891709</c:v>
                </c:pt>
                <c:pt idx="19">
                  <c:v>172.11626125301188</c:v>
                </c:pt>
                <c:pt idx="20">
                  <c:v>183.49183782508538</c:v>
                </c:pt>
                <c:pt idx="21">
                  <c:v>195.42373206359392</c:v>
                </c:pt>
                <c:pt idx="22">
                  <c:v>190.21788646473908</c:v>
                </c:pt>
                <c:pt idx="23">
                  <c:v>178.60384307500738</c:v>
                </c:pt>
                <c:pt idx="24">
                  <c:v>167.36385017975289</c:v>
                </c:pt>
                <c:pt idx="25">
                  <c:v>156.67446571994509</c:v>
                </c:pt>
                <c:pt idx="26">
                  <c:v>149.63068916635831</c:v>
                </c:pt>
                <c:pt idx="27">
                  <c:v>145.06329812931585</c:v>
                </c:pt>
                <c:pt idx="28">
                  <c:v>138.81889722894124</c:v>
                </c:pt>
                <c:pt idx="29">
                  <c:v>132.5778719986792</c:v>
                </c:pt>
                <c:pt idx="30">
                  <c:v>127.50686241184594</c:v>
                </c:pt>
                <c:pt idx="31">
                  <c:v>128.5310084331195</c:v>
                </c:pt>
                <c:pt idx="32">
                  <c:v>128.5310084331195</c:v>
                </c:pt>
                <c:pt idx="33">
                  <c:v>130.34309757783689</c:v>
                </c:pt>
                <c:pt idx="34">
                  <c:v>133.77645839500357</c:v>
                </c:pt>
                <c:pt idx="35">
                  <c:v>140.63532408621694</c:v>
                </c:pt>
                <c:pt idx="36">
                  <c:v>147.55045513330552</c:v>
                </c:pt>
                <c:pt idx="37">
                  <c:v>149.18246976412709</c:v>
                </c:pt>
                <c:pt idx="38">
                  <c:v>148.58693175513895</c:v>
                </c:pt>
                <c:pt idx="39">
                  <c:v>149.48113326760429</c:v>
                </c:pt>
                <c:pt idx="40">
                  <c:v>153.57210343973495</c:v>
                </c:pt>
                <c:pt idx="41">
                  <c:v>157.30241865141755</c:v>
                </c:pt>
                <c:pt idx="42">
                  <c:v>154.65087947493771</c:v>
                </c:pt>
                <c:pt idx="43">
                  <c:v>141.05786355076788</c:v>
                </c:pt>
                <c:pt idx="44">
                  <c:v>120.44222603776295</c:v>
                </c:pt>
                <c:pt idx="45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350-4ADE-A4DD-68CDAF89F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1687152"/>
        <c:axId val="641692248"/>
      </c:lineChart>
      <c:catAx>
        <c:axId val="64168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641692248"/>
        <c:crosses val="autoZero"/>
        <c:auto val="1"/>
        <c:lblAlgn val="ctr"/>
        <c:lblOffset val="100"/>
        <c:tickLblSkip val="1"/>
        <c:noMultiLvlLbl val="0"/>
      </c:catAx>
      <c:valAx>
        <c:axId val="641692248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Index (19/20 = 100)
</a:t>
                </a:r>
              </a:p>
            </c:rich>
          </c:tx>
          <c:layout>
            <c:manualLayout>
              <c:xMode val="edge"/>
              <c:yMode val="edge"/>
              <c:x val="4.9820788530465952E-4"/>
              <c:y val="0.1843874698589505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641687152"/>
        <c:crosses val="autoZero"/>
        <c:crossBetween val="midCat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05"/>
          <c:y val="0.85642191067579965"/>
          <c:w val="0.84425734767025085"/>
          <c:h val="0.14357808932420033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52078853046594"/>
          <c:y val="4.5003520901350749E-2"/>
          <c:w val="0.76742831541218637"/>
          <c:h val="0.71185636856368562"/>
        </c:manualLayout>
      </c:layout>
      <c:lineChart>
        <c:grouping val="standard"/>
        <c:varyColors val="0"/>
        <c:ser>
          <c:idx val="1"/>
          <c:order val="0"/>
          <c:tx>
            <c:strRef>
              <c:f>'zoet IJsselmeer Markermeer'!$M$2</c:f>
              <c:strCache>
                <c:ptCount val="1"/>
                <c:pt idx="0">
                  <c:v>IJsselmeer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'zoet IJsselmeer Markermeer'!$P$1:$BJ$1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IJsselmeer Markermeer'!$P$14:$BJ$14</c:f>
              <c:numCache>
                <c:formatCode>0</c:formatCode>
                <c:ptCount val="47"/>
                <c:pt idx="21">
                  <c:v>35.772168898045415</c:v>
                </c:pt>
                <c:pt idx="22">
                  <c:v>32.627979462303948</c:v>
                </c:pt>
                <c:pt idx="23">
                  <c:v>29.909321449882913</c:v>
                </c:pt>
                <c:pt idx="24">
                  <c:v>28.167538165070351</c:v>
                </c:pt>
                <c:pt idx="25">
                  <c:v>28.337051425301997</c:v>
                </c:pt>
                <c:pt idx="26">
                  <c:v>29.464029665705642</c:v>
                </c:pt>
                <c:pt idx="27">
                  <c:v>31.036694126548486</c:v>
                </c:pt>
                <c:pt idx="28">
                  <c:v>31.537275202160782</c:v>
                </c:pt>
                <c:pt idx="29">
                  <c:v>31.161089527997088</c:v>
                </c:pt>
                <c:pt idx="30">
                  <c:v>29.641345258531903</c:v>
                </c:pt>
                <c:pt idx="31">
                  <c:v>27.335061603349665</c:v>
                </c:pt>
                <c:pt idx="32">
                  <c:v>26.874293184439434</c:v>
                </c:pt>
                <c:pt idx="33">
                  <c:v>29.287774781129478</c:v>
                </c:pt>
                <c:pt idx="34">
                  <c:v>35.843784827899377</c:v>
                </c:pt>
                <c:pt idx="35">
                  <c:v>45.88646465959544</c:v>
                </c:pt>
                <c:pt idx="36">
                  <c:v>58.508391359170695</c:v>
                </c:pt>
                <c:pt idx="37">
                  <c:v>75.653990321504736</c:v>
                </c:pt>
                <c:pt idx="38">
                  <c:v>98.906027877536857</c:v>
                </c:pt>
                <c:pt idx="39">
                  <c:v>115.83539630298544</c:v>
                </c:pt>
                <c:pt idx="40">
                  <c:v>118.64907490217109</c:v>
                </c:pt>
                <c:pt idx="41">
                  <c:v>111.40477453864672</c:v>
                </c:pt>
                <c:pt idx="42">
                  <c:v>109.08966797182775</c:v>
                </c:pt>
                <c:pt idx="43">
                  <c:v>109.08966797182775</c:v>
                </c:pt>
                <c:pt idx="44">
                  <c:v>107.68068054962197</c:v>
                </c:pt>
                <c:pt idx="45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BCC-4ABA-809F-34900F411B27}"/>
            </c:ext>
          </c:extLst>
        </c:ser>
        <c:ser>
          <c:idx val="2"/>
          <c:order val="1"/>
          <c:tx>
            <c:strRef>
              <c:f>'zoet IJsselmeer Markermeer'!$M$3</c:f>
              <c:strCache>
                <c:ptCount val="1"/>
                <c:pt idx="0">
                  <c:v>Markermeer</c:v>
                </c:pt>
              </c:strCache>
            </c:strRef>
          </c:tx>
          <c:spPr>
            <a:ln w="1270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'zoet IJsselmeer Markermeer'!$P$1:$BJ$1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IJsselmeer Markermeer'!$P$15:$BJ$15</c:f>
              <c:numCache>
                <c:formatCode>0</c:formatCode>
                <c:ptCount val="47"/>
                <c:pt idx="18">
                  <c:v>6.9878308485366452</c:v>
                </c:pt>
                <c:pt idx="19">
                  <c:v>6.528454157831308</c:v>
                </c:pt>
                <c:pt idx="20">
                  <c:v>5.7902194127516857</c:v>
                </c:pt>
                <c:pt idx="21">
                  <c:v>4.8850043989119722</c:v>
                </c:pt>
                <c:pt idx="22">
                  <c:v>4.0396990070337599</c:v>
                </c:pt>
                <c:pt idx="23">
                  <c:v>3.5650218610813584</c:v>
                </c:pt>
                <c:pt idx="24">
                  <c:v>3.3742402436429946</c:v>
                </c:pt>
                <c:pt idx="25">
                  <c:v>3.5864762911748755</c:v>
                </c:pt>
                <c:pt idx="26">
                  <c:v>4.2638400992652992</c:v>
                </c:pt>
                <c:pt idx="27">
                  <c:v>5.6078656129327538</c:v>
                </c:pt>
                <c:pt idx="28">
                  <c:v>8.1757314434693757</c:v>
                </c:pt>
                <c:pt idx="29">
                  <c:v>11.338116442832771</c:v>
                </c:pt>
                <c:pt idx="30">
                  <c:v>13.848406695617124</c:v>
                </c:pt>
                <c:pt idx="31">
                  <c:v>16.025323438745257</c:v>
                </c:pt>
                <c:pt idx="32">
                  <c:v>18.08657926171221</c:v>
                </c:pt>
                <c:pt idx="33">
                  <c:v>19.632182539568152</c:v>
                </c:pt>
                <c:pt idx="34">
                  <c:v>22.380055571943505</c:v>
                </c:pt>
                <c:pt idx="35">
                  <c:v>25.640424446422465</c:v>
                </c:pt>
                <c:pt idx="36">
                  <c:v>29.229257768085926</c:v>
                </c:pt>
                <c:pt idx="37">
                  <c:v>34.958798627261032</c:v>
                </c:pt>
                <c:pt idx="38">
                  <c:v>44.887985974271693</c:v>
                </c:pt>
                <c:pt idx="39">
                  <c:v>55.710586181217394</c:v>
                </c:pt>
                <c:pt idx="40">
                  <c:v>64.082427603231864</c:v>
                </c:pt>
                <c:pt idx="41">
                  <c:v>68.591607389602032</c:v>
                </c:pt>
                <c:pt idx="42">
                  <c:v>72.833075512570161</c:v>
                </c:pt>
                <c:pt idx="43">
                  <c:v>78.427151377155624</c:v>
                </c:pt>
                <c:pt idx="44">
                  <c:v>89.136614390683121</c:v>
                </c:pt>
                <c:pt idx="45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BCC-4ABA-809F-34900F411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1690680"/>
        <c:axId val="641691464"/>
      </c:lineChart>
      <c:catAx>
        <c:axId val="641690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641691464"/>
        <c:crosses val="autoZero"/>
        <c:auto val="1"/>
        <c:lblAlgn val="ctr"/>
        <c:lblOffset val="100"/>
        <c:tickLblSkip val="1"/>
        <c:noMultiLvlLbl val="0"/>
      </c:catAx>
      <c:valAx>
        <c:axId val="641691464"/>
        <c:scaling>
          <c:orientation val="minMax"/>
          <c:max val="14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Index (19/20 = 100)
</a:t>
                </a:r>
              </a:p>
            </c:rich>
          </c:tx>
          <c:layout>
            <c:manualLayout>
              <c:xMode val="edge"/>
              <c:yMode val="edge"/>
              <c:x val="4.9820788530465952E-4"/>
              <c:y val="0.1843874698589505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641690680"/>
        <c:crosses val="autoZero"/>
        <c:crossBetween val="midCat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05"/>
          <c:y val="0.85642191067579965"/>
          <c:w val="0.84425734767025085"/>
          <c:h val="0.14357808932420033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52078853046594"/>
          <c:y val="4.5003520901350749E-2"/>
          <c:w val="0.76742831541218637"/>
          <c:h val="0.71185636856368562"/>
        </c:manualLayout>
      </c:layout>
      <c:lineChart>
        <c:grouping val="standard"/>
        <c:varyColors val="0"/>
        <c:ser>
          <c:idx val="1"/>
          <c:order val="0"/>
          <c:tx>
            <c:strRef>
              <c:f>'zoet IJsselmeer Markermeer'!$M$2</c:f>
              <c:strCache>
                <c:ptCount val="1"/>
                <c:pt idx="0">
                  <c:v>IJsselmeer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'zoet IJsselmeer Markermeer'!$P$1:$BJ$1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IJsselmeer Markermeer'!$P$10:$BJ$10</c:f>
              <c:numCache>
                <c:formatCode>0</c:formatCode>
                <c:ptCount val="47"/>
                <c:pt idx="20">
                  <c:v>32.660623761195346</c:v>
                </c:pt>
                <c:pt idx="21">
                  <c:v>31.886100249834641</c:v>
                </c:pt>
                <c:pt idx="22">
                  <c:v>32.922956683868179</c:v>
                </c:pt>
                <c:pt idx="23">
                  <c:v>34.061584193106619</c:v>
                </c:pt>
                <c:pt idx="24">
                  <c:v>34.888950901015356</c:v>
                </c:pt>
                <c:pt idx="25">
                  <c:v>36.824750461366307</c:v>
                </c:pt>
                <c:pt idx="26">
                  <c:v>42.827061721265991</c:v>
                </c:pt>
                <c:pt idx="27">
                  <c:v>51.375951122999865</c:v>
                </c:pt>
                <c:pt idx="28">
                  <c:v>57.522155462916388</c:v>
                </c:pt>
                <c:pt idx="29">
                  <c:v>60.049557881226598</c:v>
                </c:pt>
                <c:pt idx="30">
                  <c:v>63.890468403191662</c:v>
                </c:pt>
                <c:pt idx="31">
                  <c:v>71.105890820641022</c:v>
                </c:pt>
                <c:pt idx="32">
                  <c:v>80.896469756650021</c:v>
                </c:pt>
                <c:pt idx="33">
                  <c:v>91.759423122015164</c:v>
                </c:pt>
                <c:pt idx="34">
                  <c:v>99.004983374916833</c:v>
                </c:pt>
                <c:pt idx="35">
                  <c:v>101.51130646157196</c:v>
                </c:pt>
                <c:pt idx="36">
                  <c:v>102.42903178906215</c:v>
                </c:pt>
                <c:pt idx="37">
                  <c:v>102.12220516375294</c:v>
                </c:pt>
                <c:pt idx="38">
                  <c:v>102.22437844704385</c:v>
                </c:pt>
                <c:pt idx="39">
                  <c:v>102.42903178906215</c:v>
                </c:pt>
                <c:pt idx="40">
                  <c:v>100.30045045033771</c:v>
                </c:pt>
                <c:pt idx="41">
                  <c:v>98.511193960306301</c:v>
                </c:pt>
                <c:pt idx="42">
                  <c:v>97.238836680124734</c:v>
                </c:pt>
                <c:pt idx="43">
                  <c:v>95.88697805724847</c:v>
                </c:pt>
                <c:pt idx="44">
                  <c:v>97.824023505121076</c:v>
                </c:pt>
                <c:pt idx="45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119-4579-9F80-2D16FD642ACE}"/>
            </c:ext>
          </c:extLst>
        </c:ser>
        <c:ser>
          <c:idx val="2"/>
          <c:order val="1"/>
          <c:tx>
            <c:strRef>
              <c:f>'zoet IJsselmeer Markermeer'!$M$3</c:f>
              <c:strCache>
                <c:ptCount val="1"/>
                <c:pt idx="0">
                  <c:v>Markermeer</c:v>
                </c:pt>
              </c:strCache>
            </c:strRef>
          </c:tx>
          <c:spPr>
            <a:ln w="1270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'zoet IJsselmeer Markermeer'!$P$1:$BJ$1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IJsselmeer Markermeer'!$P$11:$BJ$11</c:f>
              <c:numCache>
                <c:formatCode>0</c:formatCode>
                <c:ptCount val="47"/>
                <c:pt idx="5">
                  <c:v>0.53108679571263606</c:v>
                </c:pt>
                <c:pt idx="6">
                  <c:v>0.69989159934300216</c:v>
                </c:pt>
                <c:pt idx="7">
                  <c:v>0.93816464842302627</c:v>
                </c:pt>
                <c:pt idx="8">
                  <c:v>1.2778387649535765</c:v>
                </c:pt>
                <c:pt idx="9">
                  <c:v>1.7077388507484799</c:v>
                </c:pt>
                <c:pt idx="10">
                  <c:v>2.2259197166057216</c:v>
                </c:pt>
                <c:pt idx="11">
                  <c:v>2.8609970586649704</c:v>
                </c:pt>
                <c:pt idx="12">
                  <c:v>3.5757329853176154</c:v>
                </c:pt>
                <c:pt idx="13">
                  <c:v>4.1794104084919903</c:v>
                </c:pt>
                <c:pt idx="14">
                  <c:v>4.3674101307112325</c:v>
                </c:pt>
                <c:pt idx="15">
                  <c:v>4.3282797901965901</c:v>
                </c:pt>
                <c:pt idx="16">
                  <c:v>4.4511842572066449</c:v>
                </c:pt>
                <c:pt idx="17">
                  <c:v>4.8170908414803737</c:v>
                </c:pt>
                <c:pt idx="18">
                  <c:v>5.4913283589406889</c:v>
                </c:pt>
                <c:pt idx="19">
                  <c:v>6.7677601712638049</c:v>
                </c:pt>
                <c:pt idx="20">
                  <c:v>8.5264251821432175</c:v>
                </c:pt>
                <c:pt idx="21">
                  <c:v>9.6713720433043981</c:v>
                </c:pt>
                <c:pt idx="22">
                  <c:v>10.806741863482925</c:v>
                </c:pt>
                <c:pt idx="23">
                  <c:v>12.468060146811931</c:v>
                </c:pt>
                <c:pt idx="24">
                  <c:v>15.031833504640032</c:v>
                </c:pt>
                <c:pt idx="25">
                  <c:v>19.889067044081965</c:v>
                </c:pt>
                <c:pt idx="26">
                  <c:v>28.195719791700274</c:v>
                </c:pt>
                <c:pt idx="27">
                  <c:v>37.381285294546643</c:v>
                </c:pt>
                <c:pt idx="28">
                  <c:v>44.977851782072761</c:v>
                </c:pt>
                <c:pt idx="29">
                  <c:v>48.919211179633159</c:v>
                </c:pt>
                <c:pt idx="30">
                  <c:v>51.119712497778124</c:v>
                </c:pt>
                <c:pt idx="31">
                  <c:v>53.633302261292407</c:v>
                </c:pt>
                <c:pt idx="32">
                  <c:v>57.868325868399765</c:v>
                </c:pt>
                <c:pt idx="33">
                  <c:v>62.313007117765792</c:v>
                </c:pt>
                <c:pt idx="34">
                  <c:v>65.639010140917094</c:v>
                </c:pt>
                <c:pt idx="35">
                  <c:v>69.837435135157349</c:v>
                </c:pt>
                <c:pt idx="36">
                  <c:v>80.573530187347941</c:v>
                </c:pt>
                <c:pt idx="37">
                  <c:v>93.519520133677631</c:v>
                </c:pt>
                <c:pt idx="38">
                  <c:v>103.45846067281177</c:v>
                </c:pt>
                <c:pt idx="39">
                  <c:v>106.50268392313052</c:v>
                </c:pt>
                <c:pt idx="40">
                  <c:v>104.28944787507631</c:v>
                </c:pt>
                <c:pt idx="41">
                  <c:v>101.61286854060947</c:v>
                </c:pt>
                <c:pt idx="42">
                  <c:v>99.501247919268238</c:v>
                </c:pt>
                <c:pt idx="43">
                  <c:v>99.700449550337282</c:v>
                </c:pt>
                <c:pt idx="44">
                  <c:v>100</c:v>
                </c:pt>
                <c:pt idx="45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119-4579-9F80-2D16FD642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3288664"/>
        <c:axId val="643292584"/>
      </c:lineChart>
      <c:catAx>
        <c:axId val="643288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643292584"/>
        <c:crosses val="autoZero"/>
        <c:auto val="1"/>
        <c:lblAlgn val="ctr"/>
        <c:lblOffset val="100"/>
        <c:tickLblSkip val="1"/>
        <c:noMultiLvlLbl val="0"/>
      </c:catAx>
      <c:valAx>
        <c:axId val="643292584"/>
        <c:scaling>
          <c:orientation val="minMax"/>
          <c:max val="14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Index (19/20 = 100)
</a:t>
                </a:r>
              </a:p>
            </c:rich>
          </c:tx>
          <c:layout>
            <c:manualLayout>
              <c:xMode val="edge"/>
              <c:yMode val="edge"/>
              <c:x val="4.9820788530465952E-4"/>
              <c:y val="0.1843874698589505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643288664"/>
        <c:crosses val="autoZero"/>
        <c:crossBetween val="midCat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05"/>
          <c:y val="0.85642191067579965"/>
          <c:w val="0.84425734767025085"/>
          <c:h val="0.14357808932420033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52078853046594"/>
          <c:y val="4.5003520901350749E-2"/>
          <c:w val="0.76742831541218637"/>
          <c:h val="0.71185636856368562"/>
        </c:manualLayout>
      </c:layout>
      <c:lineChart>
        <c:grouping val="standard"/>
        <c:varyColors val="0"/>
        <c:ser>
          <c:idx val="1"/>
          <c:order val="0"/>
          <c:tx>
            <c:strRef>
              <c:f>'zoet Randmeren'!$M$2</c:f>
              <c:strCache>
                <c:ptCount val="1"/>
                <c:pt idx="0">
                  <c:v>Zwarte Meer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'zoet Randmeren'!$P$1:$BJ$1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Randmeren'!$P$6:$BJ$6</c:f>
              <c:numCache>
                <c:formatCode>0</c:formatCode>
                <c:ptCount val="47"/>
                <c:pt idx="13">
                  <c:v>2036.8712040756793</c:v>
                </c:pt>
                <c:pt idx="14">
                  <c:v>2385.5146971869431</c:v>
                </c:pt>
                <c:pt idx="15">
                  <c:v>2711.2638920657887</c:v>
                </c:pt>
                <c:pt idx="16">
                  <c:v>2904.9463065157597</c:v>
                </c:pt>
                <c:pt idx="17">
                  <c:v>2945.9015727366977</c:v>
                </c:pt>
                <c:pt idx="18">
                  <c:v>2858.8370235358534</c:v>
                </c:pt>
                <c:pt idx="19">
                  <c:v>2589.3707874953443</c:v>
                </c:pt>
                <c:pt idx="20">
                  <c:v>2333.6064580942707</c:v>
                </c:pt>
                <c:pt idx="21">
                  <c:v>1958.9623249595991</c:v>
                </c:pt>
                <c:pt idx="22">
                  <c:v>1642.8210343909252</c:v>
                </c:pt>
                <c:pt idx="23">
                  <c:v>1518.0322244953895</c:v>
                </c:pt>
                <c:pt idx="24">
                  <c:v>1408.3445083124409</c:v>
                </c:pt>
                <c:pt idx="25">
                  <c:v>1343.683746846508</c:v>
                </c:pt>
                <c:pt idx="26">
                  <c:v>1317.0770260027971</c:v>
                </c:pt>
                <c:pt idx="27">
                  <c:v>1406.9368677417174</c:v>
                </c:pt>
                <c:pt idx="28">
                  <c:v>1485.0002001056814</c:v>
                </c:pt>
                <c:pt idx="29">
                  <c:v>1446.8878030389794</c:v>
                </c:pt>
                <c:pt idx="30">
                  <c:v>1379.0776511867932</c:v>
                </c:pt>
                <c:pt idx="31">
                  <c:v>1471.6951607905421</c:v>
                </c:pt>
                <c:pt idx="32">
                  <c:v>1482.0331677268593</c:v>
                </c:pt>
                <c:pt idx="33">
                  <c:v>1379.0776511867932</c:v>
                </c:pt>
                <c:pt idx="34">
                  <c:v>1301.3665530536812</c:v>
                </c:pt>
                <c:pt idx="35">
                  <c:v>1284.5582783653263</c:v>
                </c:pt>
                <c:pt idx="36">
                  <c:v>1192.932912207375</c:v>
                </c:pt>
                <c:pt idx="37">
                  <c:v>1088.0802522861679</c:v>
                </c:pt>
                <c:pt idx="38">
                  <c:v>958.30891667643778</c:v>
                </c:pt>
                <c:pt idx="39">
                  <c:v>786.1677452345233</c:v>
                </c:pt>
                <c:pt idx="40">
                  <c:v>573.16302408020181</c:v>
                </c:pt>
                <c:pt idx="41">
                  <c:v>405.92571950875379</c:v>
                </c:pt>
                <c:pt idx="42">
                  <c:v>295.05748034549606</c:v>
                </c:pt>
                <c:pt idx="43">
                  <c:v>198.37718355371601</c:v>
                </c:pt>
                <c:pt idx="44">
                  <c:v>140.21405034053208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7B4-402A-9E78-85C82AE8CF01}"/>
            </c:ext>
          </c:extLst>
        </c:ser>
        <c:ser>
          <c:idx val="2"/>
          <c:order val="1"/>
          <c:tx>
            <c:strRef>
              <c:f>'zoet Randmeren'!$M$3</c:f>
              <c:strCache>
                <c:ptCount val="1"/>
                <c:pt idx="0">
                  <c:v>Ketelmeer en Vossemeer</c:v>
                </c:pt>
              </c:strCache>
            </c:strRef>
          </c:tx>
          <c:spPr>
            <a:ln w="1270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'zoet Randmeren'!$P$1:$BJ$1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Randmeren'!$P$7:$BJ$7</c:f>
              <c:numCache>
                <c:formatCode>0</c:formatCode>
                <c:ptCount val="47"/>
                <c:pt idx="1">
                  <c:v>49.957377205354497</c:v>
                </c:pt>
                <c:pt idx="2">
                  <c:v>36.494814645449367</c:v>
                </c:pt>
                <c:pt idx="3">
                  <c:v>27.14438432121198</c:v>
                </c:pt>
                <c:pt idx="4">
                  <c:v>21.588703375088187</c:v>
                </c:pt>
                <c:pt idx="5">
                  <c:v>19.908966058975242</c:v>
                </c:pt>
                <c:pt idx="6">
                  <c:v>20.762950780541622</c:v>
                </c:pt>
                <c:pt idx="7">
                  <c:v>24.857765184107972</c:v>
                </c:pt>
                <c:pt idx="8">
                  <c:v>32.271038462863352</c:v>
                </c:pt>
                <c:pt idx="9">
                  <c:v>43.17105234290797</c:v>
                </c:pt>
                <c:pt idx="10">
                  <c:v>55.710586181217394</c:v>
                </c:pt>
                <c:pt idx="11">
                  <c:v>70.539313026995458</c:v>
                </c:pt>
                <c:pt idx="12">
                  <c:v>90.393303288586395</c:v>
                </c:pt>
                <c:pt idx="13">
                  <c:v>116.99956139009136</c:v>
                </c:pt>
                <c:pt idx="14">
                  <c:v>149.78039469581395</c:v>
                </c:pt>
                <c:pt idx="15">
                  <c:v>181.12188202285733</c:v>
                </c:pt>
                <c:pt idx="16">
                  <c:v>216.19271002818786</c:v>
                </c:pt>
                <c:pt idx="17">
                  <c:v>236.07987141986752</c:v>
                </c:pt>
                <c:pt idx="18">
                  <c:v>225.24083014645083</c:v>
                </c:pt>
                <c:pt idx="19">
                  <c:v>185.70700429587731</c:v>
                </c:pt>
                <c:pt idx="20">
                  <c:v>159.99941932173604</c:v>
                </c:pt>
                <c:pt idx="21">
                  <c:v>138.54153688727845</c:v>
                </c:pt>
                <c:pt idx="22">
                  <c:v>120.08144080808312</c:v>
                </c:pt>
                <c:pt idx="23">
                  <c:v>117.23379466807179</c:v>
                </c:pt>
                <c:pt idx="24">
                  <c:v>133.24242134756764</c:v>
                </c:pt>
                <c:pt idx="25">
                  <c:v>159.99941932173604</c:v>
                </c:pt>
                <c:pt idx="26">
                  <c:v>205.64886714136287</c:v>
                </c:pt>
                <c:pt idx="27">
                  <c:v>294.76257034472673</c:v>
                </c:pt>
                <c:pt idx="28">
                  <c:v>422.0695816996552</c:v>
                </c:pt>
                <c:pt idx="29">
                  <c:v>572.59014754213104</c:v>
                </c:pt>
                <c:pt idx="30">
                  <c:v>675.30887985312904</c:v>
                </c:pt>
                <c:pt idx="31">
                  <c:v>702.86875805892976</c:v>
                </c:pt>
                <c:pt idx="32">
                  <c:v>649.47879409158497</c:v>
                </c:pt>
                <c:pt idx="33">
                  <c:v>564.62973836040499</c:v>
                </c:pt>
                <c:pt idx="34">
                  <c:v>501.28268625854651</c:v>
                </c:pt>
                <c:pt idx="35">
                  <c:v>469.73569524730675</c:v>
                </c:pt>
                <c:pt idx="36">
                  <c:v>461.81768222997795</c:v>
                </c:pt>
                <c:pt idx="37">
                  <c:v>466.92571943318751</c:v>
                </c:pt>
                <c:pt idx="38">
                  <c:v>459.974101121383</c:v>
                </c:pt>
                <c:pt idx="39">
                  <c:v>432.32178601110161</c:v>
                </c:pt>
                <c:pt idx="40">
                  <c:v>392.35623347663886</c:v>
                </c:pt>
                <c:pt idx="41">
                  <c:v>345.56134647626749</c:v>
                </c:pt>
                <c:pt idx="42">
                  <c:v>289.50431039036312</c:v>
                </c:pt>
                <c:pt idx="43">
                  <c:v>214.89943746552203</c:v>
                </c:pt>
                <c:pt idx="44">
                  <c:v>147.55045513330555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7B4-402A-9E78-85C82AE8CF01}"/>
            </c:ext>
          </c:extLst>
        </c:ser>
        <c:ser>
          <c:idx val="0"/>
          <c:order val="2"/>
          <c:tx>
            <c:strRef>
              <c:f>'zoet Randmeren'!$M$4</c:f>
              <c:strCache>
                <c:ptCount val="1"/>
                <c:pt idx="0">
                  <c:v>Veluwerandmeren</c:v>
                </c:pt>
              </c:strCache>
            </c:strRef>
          </c:tx>
          <c:spPr>
            <a:ln w="12700">
              <a:solidFill>
                <a:schemeClr val="accent5"/>
              </a:solidFill>
            </a:ln>
          </c:spPr>
          <c:marker>
            <c:symbol val="none"/>
          </c:marker>
          <c:cat>
            <c:strRef>
              <c:f>'zoet Randmeren'!$P$1:$BJ$1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Randmeren'!$P$8:$BJ$8</c:f>
              <c:numCache>
                <c:formatCode>0</c:formatCode>
                <c:ptCount val="47"/>
                <c:pt idx="1">
                  <c:v>313.93004861793969</c:v>
                </c:pt>
                <c:pt idx="2">
                  <c:v>195.42373206359395</c:v>
                </c:pt>
                <c:pt idx="3">
                  <c:v>129.69300866657721</c:v>
                </c:pt>
                <c:pt idx="4">
                  <c:v>92.496442654353956</c:v>
                </c:pt>
                <c:pt idx="5">
                  <c:v>71.964301674707571</c:v>
                </c:pt>
                <c:pt idx="6">
                  <c:v>63.699084217798251</c:v>
                </c:pt>
                <c:pt idx="7">
                  <c:v>75.051172883706812</c:v>
                </c:pt>
                <c:pt idx="8">
                  <c:v>96.560541625756642</c:v>
                </c:pt>
                <c:pt idx="9">
                  <c:v>118.64907490217121</c:v>
                </c:pt>
                <c:pt idx="10">
                  <c:v>136.88897365473758</c:v>
                </c:pt>
                <c:pt idx="11">
                  <c:v>150.98344363287447</c:v>
                </c:pt>
                <c:pt idx="12">
                  <c:v>167.53129773975874</c:v>
                </c:pt>
                <c:pt idx="13">
                  <c:v>190.98028178471128</c:v>
                </c:pt>
                <c:pt idx="14">
                  <c:v>219.6796142353235</c:v>
                </c:pt>
                <c:pt idx="15">
                  <c:v>248.6808098493625</c:v>
                </c:pt>
                <c:pt idx="16">
                  <c:v>290.66464675754418</c:v>
                </c:pt>
                <c:pt idx="17">
                  <c:v>328.70812073831195</c:v>
                </c:pt>
                <c:pt idx="18">
                  <c:v>316.45156161079973</c:v>
                </c:pt>
                <c:pt idx="19">
                  <c:v>273.73765548304897</c:v>
                </c:pt>
                <c:pt idx="20">
                  <c:v>235.84390954904646</c:v>
                </c:pt>
                <c:pt idx="21">
                  <c:v>185.15071812945385</c:v>
                </c:pt>
                <c:pt idx="22">
                  <c:v>131.39002448247393</c:v>
                </c:pt>
                <c:pt idx="23">
                  <c:v>90.664890375392091</c:v>
                </c:pt>
                <c:pt idx="24">
                  <c:v>69.697899846687292</c:v>
                </c:pt>
                <c:pt idx="25">
                  <c:v>77.957997338470037</c:v>
                </c:pt>
                <c:pt idx="26">
                  <c:v>131.52148022387246</c:v>
                </c:pt>
                <c:pt idx="27">
                  <c:v>282.07420820631353</c:v>
                </c:pt>
                <c:pt idx="28">
                  <c:v>555.66755123614189</c:v>
                </c:pt>
                <c:pt idx="29">
                  <c:v>840.64561506599716</c:v>
                </c:pt>
                <c:pt idx="30">
                  <c:v>1006.435526589225</c:v>
                </c:pt>
                <c:pt idx="31">
                  <c:v>989.47073195840596</c:v>
                </c:pt>
                <c:pt idx="32">
                  <c:v>889.95436487311645</c:v>
                </c:pt>
                <c:pt idx="33">
                  <c:v>761.40863587799754</c:v>
                </c:pt>
                <c:pt idx="34">
                  <c:v>675.98452650000161</c:v>
                </c:pt>
                <c:pt idx="35">
                  <c:v>611.04474322306123</c:v>
                </c:pt>
                <c:pt idx="36">
                  <c:v>563.50160739069736</c:v>
                </c:pt>
                <c:pt idx="37">
                  <c:v>529.6255174657872</c:v>
                </c:pt>
                <c:pt idx="38">
                  <c:v>508.85860388671267</c:v>
                </c:pt>
                <c:pt idx="39">
                  <c:v>487.92913785127308</c:v>
                </c:pt>
                <c:pt idx="40">
                  <c:v>442.82301962435264</c:v>
                </c:pt>
                <c:pt idx="41">
                  <c:v>375.84250501107135</c:v>
                </c:pt>
                <c:pt idx="42">
                  <c:v>298.91826833933629</c:v>
                </c:pt>
                <c:pt idx="43">
                  <c:v>214.25570523427143</c:v>
                </c:pt>
                <c:pt idx="44">
                  <c:v>147.10846708147432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7B4-402A-9E78-85C82AE8CF01}"/>
            </c:ext>
          </c:extLst>
        </c:ser>
        <c:ser>
          <c:idx val="3"/>
          <c:order val="3"/>
          <c:tx>
            <c:strRef>
              <c:f>'zoet Randmeren'!$M$5</c:f>
              <c:strCache>
                <c:ptCount val="1"/>
                <c:pt idx="0">
                  <c:v>Eemmeer en Gooimeer</c:v>
                </c:pt>
              </c:strCache>
            </c:strRef>
          </c:tx>
          <c:spPr>
            <a:ln w="1270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'zoet Randmeren'!$P$1:$BJ$1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Randmeren'!$P$9:$BJ$9</c:f>
              <c:numCache>
                <c:formatCode>0</c:formatCode>
                <c:ptCount val="47"/>
                <c:pt idx="1">
                  <c:v>361.10550959919152</c:v>
                </c:pt>
                <c:pt idx="2">
                  <c:v>224.34166635233791</c:v>
                </c:pt>
                <c:pt idx="3">
                  <c:v>140.21405034053203</c:v>
                </c:pt>
                <c:pt idx="4">
                  <c:v>91.576087672332548</c:v>
                </c:pt>
                <c:pt idx="5">
                  <c:v>73.712337439162781</c:v>
                </c:pt>
                <c:pt idx="6">
                  <c:v>78.899128801760952</c:v>
                </c:pt>
                <c:pt idx="7">
                  <c:v>113.54170177814864</c:v>
                </c:pt>
                <c:pt idx="8">
                  <c:v>200.9729226877289</c:v>
                </c:pt>
                <c:pt idx="9">
                  <c:v>365.09959741412723</c:v>
                </c:pt>
                <c:pt idx="10">
                  <c:v>609.82387501178221</c:v>
                </c:pt>
                <c:pt idx="11">
                  <c:v>837.28974881272643</c:v>
                </c:pt>
                <c:pt idx="12">
                  <c:v>1000.4149930917716</c:v>
                </c:pt>
                <c:pt idx="13">
                  <c:v>944.0415556460357</c:v>
                </c:pt>
                <c:pt idx="14">
                  <c:v>779.90349368813816</c:v>
                </c:pt>
                <c:pt idx="15">
                  <c:v>551.23994486561037</c:v>
                </c:pt>
                <c:pt idx="16">
                  <c:v>360.3840203097788</c:v>
                </c:pt>
                <c:pt idx="17">
                  <c:v>263.53078334274807</c:v>
                </c:pt>
                <c:pt idx="18">
                  <c:v>234.66763314289145</c:v>
                </c:pt>
                <c:pt idx="19">
                  <c:v>211.91180754822173</c:v>
                </c:pt>
                <c:pt idx="20">
                  <c:v>190.02776365552262</c:v>
                </c:pt>
                <c:pt idx="21">
                  <c:v>171.94423102121058</c:v>
                </c:pt>
                <c:pt idx="22">
                  <c:v>158.24907027825333</c:v>
                </c:pt>
                <c:pt idx="23">
                  <c:v>136.47892211861617</c:v>
                </c:pt>
                <c:pt idx="24">
                  <c:v>101.00501670841679</c:v>
                </c:pt>
                <c:pt idx="25">
                  <c:v>78.505617755182939</c:v>
                </c:pt>
                <c:pt idx="26">
                  <c:v>81.058424597018714</c:v>
                </c:pt>
                <c:pt idx="27">
                  <c:v>118.29366106478108</c:v>
                </c:pt>
                <c:pt idx="28">
                  <c:v>182.94218719978591</c:v>
                </c:pt>
                <c:pt idx="29">
                  <c:v>226.36985450594861</c:v>
                </c:pt>
                <c:pt idx="30">
                  <c:v>235.84390954904646</c:v>
                </c:pt>
                <c:pt idx="31">
                  <c:v>232.56510003566726</c:v>
                </c:pt>
                <c:pt idx="32">
                  <c:v>266.44562419294175</c:v>
                </c:pt>
                <c:pt idx="33">
                  <c:v>349.38350461726515</c:v>
                </c:pt>
                <c:pt idx="34">
                  <c:v>467.86050534637178</c:v>
                </c:pt>
                <c:pt idx="35">
                  <c:v>572.59014754213047</c:v>
                </c:pt>
                <c:pt idx="36">
                  <c:v>601.94747218072507</c:v>
                </c:pt>
                <c:pt idx="37">
                  <c:v>555.66755123614189</c:v>
                </c:pt>
                <c:pt idx="38">
                  <c:v>496.29484019161004</c:v>
                </c:pt>
                <c:pt idx="39">
                  <c:v>419.96450087879225</c:v>
                </c:pt>
                <c:pt idx="40">
                  <c:v>346.94636004262105</c:v>
                </c:pt>
                <c:pt idx="41">
                  <c:v>303.13255527148374</c:v>
                </c:pt>
                <c:pt idx="42">
                  <c:v>264.05837232255027</c:v>
                </c:pt>
                <c:pt idx="43">
                  <c:v>200.5713785203688</c:v>
                </c:pt>
                <c:pt idx="44">
                  <c:v>143.33294145603404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17B4-402A-9E78-85C82AE8C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3293368"/>
        <c:axId val="643287488"/>
      </c:lineChart>
      <c:catAx>
        <c:axId val="643293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643287488"/>
        <c:crosses val="autoZero"/>
        <c:auto val="1"/>
        <c:lblAlgn val="ctr"/>
        <c:lblOffset val="100"/>
        <c:tickLblSkip val="1"/>
        <c:noMultiLvlLbl val="0"/>
      </c:catAx>
      <c:valAx>
        <c:axId val="643287488"/>
        <c:scaling>
          <c:orientation val="minMax"/>
          <c:max val="300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Index (19/20 = 100)
</a:t>
                </a:r>
              </a:p>
            </c:rich>
          </c:tx>
          <c:layout>
            <c:manualLayout>
              <c:xMode val="edge"/>
              <c:yMode val="edge"/>
              <c:x val="4.9820788530465952E-4"/>
              <c:y val="0.18438746985895055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643293368"/>
        <c:crosses val="autoZero"/>
        <c:crossBetween val="midCat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"/>
          <c:y val="0.85642191067579965"/>
          <c:w val="0.98341585670683929"/>
          <c:h val="0.14357808932420033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52078853046594"/>
          <c:y val="4.5003520901350749E-2"/>
          <c:w val="0.76742831541218637"/>
          <c:h val="0.71185636856368562"/>
        </c:manualLayout>
      </c:layout>
      <c:lineChart>
        <c:grouping val="standard"/>
        <c:varyColors val="0"/>
        <c:ser>
          <c:idx val="1"/>
          <c:order val="0"/>
          <c:tx>
            <c:strRef>
              <c:f>'zoet Randmeren'!$M$2</c:f>
              <c:strCache>
                <c:ptCount val="1"/>
                <c:pt idx="0">
                  <c:v>Zwarte Meer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'zoet Randmeren'!$P$1:$BJ$1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Randmeren'!$P$2:$BJ$2</c:f>
              <c:numCache>
                <c:formatCode>0</c:formatCode>
                <c:ptCount val="47"/>
                <c:pt idx="13">
                  <c:v>15.598428718166135</c:v>
                </c:pt>
                <c:pt idx="14">
                  <c:v>24.002792697833417</c:v>
                </c:pt>
                <c:pt idx="15">
                  <c:v>36.56787731305365</c:v>
                </c:pt>
                <c:pt idx="16">
                  <c:v>51.996176445726164</c:v>
                </c:pt>
                <c:pt idx="17">
                  <c:v>68.935424252422223</c:v>
                </c:pt>
                <c:pt idx="18">
                  <c:v>85.044120454023272</c:v>
                </c:pt>
                <c:pt idx="19">
                  <c:v>97.726248377327707</c:v>
                </c:pt>
                <c:pt idx="20">
                  <c:v>113.76901241657316</c:v>
                </c:pt>
                <c:pt idx="21">
                  <c:v>140.91687619264511</c:v>
                </c:pt>
                <c:pt idx="22">
                  <c:v>190.02776365552259</c:v>
                </c:pt>
                <c:pt idx="23">
                  <c:v>268.04910356578262</c:v>
                </c:pt>
                <c:pt idx="24">
                  <c:v>352.89486721512088</c:v>
                </c:pt>
                <c:pt idx="25">
                  <c:v>334.67843857441534</c:v>
                </c:pt>
                <c:pt idx="26">
                  <c:v>232.56510003566723</c:v>
                </c:pt>
                <c:pt idx="27">
                  <c:v>157.30241865141747</c:v>
                </c:pt>
                <c:pt idx="28">
                  <c:v>116.29966580818201</c:v>
                </c:pt>
                <c:pt idx="29">
                  <c:v>95.027867053242673</c:v>
                </c:pt>
                <c:pt idx="30">
                  <c:v>81.627824142560982</c:v>
                </c:pt>
                <c:pt idx="31">
                  <c:v>71.533808635255966</c:v>
                </c:pt>
                <c:pt idx="32">
                  <c:v>64.791225548535053</c:v>
                </c:pt>
                <c:pt idx="33">
                  <c:v>60.290237150384193</c:v>
                </c:pt>
                <c:pt idx="34">
                  <c:v>56.38314047049554</c:v>
                </c:pt>
                <c:pt idx="35">
                  <c:v>54.991035772160132</c:v>
                </c:pt>
                <c:pt idx="36">
                  <c:v>56.892879117912173</c:v>
                </c:pt>
                <c:pt idx="37">
                  <c:v>60.229977048306523</c:v>
                </c:pt>
                <c:pt idx="38">
                  <c:v>64.532578285729443</c:v>
                </c:pt>
                <c:pt idx="39">
                  <c:v>68.797691182897935</c:v>
                </c:pt>
                <c:pt idx="40">
                  <c:v>75.578374145572525</c:v>
                </c:pt>
                <c:pt idx="41">
                  <c:v>85.55591903710183</c:v>
                </c:pt>
                <c:pt idx="42">
                  <c:v>98.906027877536857</c:v>
                </c:pt>
                <c:pt idx="43">
                  <c:v>105.12710963760239</c:v>
                </c:pt>
                <c:pt idx="44">
                  <c:v>108.87170666983988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86D-4E56-920F-4157D14B8539}"/>
            </c:ext>
          </c:extLst>
        </c:ser>
        <c:ser>
          <c:idx val="2"/>
          <c:order val="1"/>
          <c:tx>
            <c:strRef>
              <c:f>'zoet Randmeren'!$M$3</c:f>
              <c:strCache>
                <c:ptCount val="1"/>
                <c:pt idx="0">
                  <c:v>Ketelmeer en Vossemeer</c:v>
                </c:pt>
              </c:strCache>
            </c:strRef>
          </c:tx>
          <c:spPr>
            <a:ln w="1270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'zoet Randmeren'!$P$1:$BJ$1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Randmeren'!$P$3:$BJ$3</c:f>
              <c:numCache>
                <c:formatCode>0</c:formatCode>
                <c:ptCount val="47"/>
                <c:pt idx="1">
                  <c:v>57.178055861242086</c:v>
                </c:pt>
                <c:pt idx="2">
                  <c:v>91.759423122015107</c:v>
                </c:pt>
                <c:pt idx="3">
                  <c:v>123.73846512436009</c:v>
                </c:pt>
                <c:pt idx="4">
                  <c:v>141.62322497400231</c:v>
                </c:pt>
                <c:pt idx="5">
                  <c:v>153.72575235482816</c:v>
                </c:pt>
                <c:pt idx="6">
                  <c:v>172.63338533505092</c:v>
                </c:pt>
                <c:pt idx="7">
                  <c:v>221.44409968040742</c:v>
                </c:pt>
                <c:pt idx="8">
                  <c:v>302.82957423198042</c:v>
                </c:pt>
                <c:pt idx="9">
                  <c:v>400.68283772378629</c:v>
                </c:pt>
                <c:pt idx="10">
                  <c:v>453.57933154031292</c:v>
                </c:pt>
                <c:pt idx="11">
                  <c:v>447.27346496029298</c:v>
                </c:pt>
                <c:pt idx="12">
                  <c:v>347.29347993368248</c:v>
                </c:pt>
                <c:pt idx="13">
                  <c:v>259.08862535031341</c:v>
                </c:pt>
                <c:pt idx="14">
                  <c:v>243.51296512898747</c:v>
                </c:pt>
                <c:pt idx="15">
                  <c:v>297.72498342685003</c:v>
                </c:pt>
                <c:pt idx="16">
                  <c:v>396.29947917959385</c:v>
                </c:pt>
                <c:pt idx="17">
                  <c:v>471.61840092938638</c:v>
                </c:pt>
                <c:pt idx="18">
                  <c:v>456.76552552977665</c:v>
                </c:pt>
                <c:pt idx="19">
                  <c:v>366.19654079873891</c:v>
                </c:pt>
                <c:pt idx="20">
                  <c:v>290.95545678508131</c:v>
                </c:pt>
                <c:pt idx="21">
                  <c:v>224.34166635233788</c:v>
                </c:pt>
                <c:pt idx="22">
                  <c:v>202.18238498235448</c:v>
                </c:pt>
                <c:pt idx="23">
                  <c:v>215.76075670543861</c:v>
                </c:pt>
                <c:pt idx="24">
                  <c:v>216.84226199906473</c:v>
                </c:pt>
                <c:pt idx="25">
                  <c:v>190.21788646473908</c:v>
                </c:pt>
                <c:pt idx="26">
                  <c:v>162.74266093785857</c:v>
                </c:pt>
                <c:pt idx="27">
                  <c:v>132.84329307527943</c:v>
                </c:pt>
                <c:pt idx="28">
                  <c:v>116.99956139009136</c:v>
                </c:pt>
                <c:pt idx="29">
                  <c:v>112.18734375719382</c:v>
                </c:pt>
                <c:pt idx="30">
                  <c:v>107.89625741572839</c:v>
                </c:pt>
                <c:pt idx="31">
                  <c:v>100.5012520859401</c:v>
                </c:pt>
                <c:pt idx="32">
                  <c:v>93.988288679108905</c:v>
                </c:pt>
                <c:pt idx="33">
                  <c:v>90.032452258626563</c:v>
                </c:pt>
                <c:pt idx="34">
                  <c:v>90.122529742120463</c:v>
                </c:pt>
                <c:pt idx="35">
                  <c:v>92.219369144460813</c:v>
                </c:pt>
                <c:pt idx="36">
                  <c:v>88.514836850262725</c:v>
                </c:pt>
                <c:pt idx="37">
                  <c:v>84.704623418939974</c:v>
                </c:pt>
                <c:pt idx="38">
                  <c:v>80.492996930500141</c:v>
                </c:pt>
                <c:pt idx="39">
                  <c:v>74.90122054026692</c:v>
                </c:pt>
                <c:pt idx="40">
                  <c:v>69.350280120975569</c:v>
                </c:pt>
                <c:pt idx="41">
                  <c:v>64.403642108314145</c:v>
                </c:pt>
                <c:pt idx="42">
                  <c:v>62.500226828270065</c:v>
                </c:pt>
                <c:pt idx="43">
                  <c:v>65.11599291810326</c:v>
                </c:pt>
                <c:pt idx="44">
                  <c:v>76.41432556481989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86D-4E56-920F-4157D14B8539}"/>
            </c:ext>
          </c:extLst>
        </c:ser>
        <c:ser>
          <c:idx val="0"/>
          <c:order val="2"/>
          <c:tx>
            <c:strRef>
              <c:f>'zoet Randmeren'!$M$4</c:f>
              <c:strCache>
                <c:ptCount val="1"/>
                <c:pt idx="0">
                  <c:v>Veluwerandmeren</c:v>
                </c:pt>
              </c:strCache>
            </c:strRef>
          </c:tx>
          <c:spPr>
            <a:ln w="12700">
              <a:solidFill>
                <a:schemeClr val="accent5"/>
              </a:solidFill>
            </a:ln>
          </c:spPr>
          <c:marker>
            <c:symbol val="none"/>
          </c:marker>
          <c:cat>
            <c:strRef>
              <c:f>'zoet Randmeren'!$P$1:$BJ$1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Randmeren'!$P$4:$BJ$4</c:f>
              <c:numCache>
                <c:formatCode>0</c:formatCode>
                <c:ptCount val="47"/>
                <c:pt idx="1">
                  <c:v>20.597509820488348</c:v>
                </c:pt>
                <c:pt idx="2">
                  <c:v>21.055676389563025</c:v>
                </c:pt>
                <c:pt idx="3">
                  <c:v>18.805891266527418</c:v>
                </c:pt>
                <c:pt idx="4">
                  <c:v>17.499462846769887</c:v>
                </c:pt>
                <c:pt idx="5">
                  <c:v>17.763933359513494</c:v>
                </c:pt>
                <c:pt idx="6">
                  <c:v>17.412183911704744</c:v>
                </c:pt>
                <c:pt idx="7">
                  <c:v>19.495237129918248</c:v>
                </c:pt>
                <c:pt idx="8">
                  <c:v>25.309256186249961</c:v>
                </c:pt>
                <c:pt idx="9">
                  <c:v>31.442805152481352</c:v>
                </c:pt>
                <c:pt idx="10">
                  <c:v>34.576359115930778</c:v>
                </c:pt>
                <c:pt idx="11">
                  <c:v>35.380831342700382</c:v>
                </c:pt>
                <c:pt idx="12">
                  <c:v>30.697161345069908</c:v>
                </c:pt>
                <c:pt idx="13">
                  <c:v>24.365548454833487</c:v>
                </c:pt>
                <c:pt idx="14">
                  <c:v>20.556355968417392</c:v>
                </c:pt>
                <c:pt idx="15">
                  <c:v>19.651824541471839</c:v>
                </c:pt>
                <c:pt idx="16">
                  <c:v>22.313016014842983</c:v>
                </c:pt>
                <c:pt idx="17">
                  <c:v>30.330996790222265</c:v>
                </c:pt>
                <c:pt idx="18">
                  <c:v>47.236655274101473</c:v>
                </c:pt>
                <c:pt idx="19">
                  <c:v>74.676853597335736</c:v>
                </c:pt>
                <c:pt idx="20">
                  <c:v>97.141646446660488</c:v>
                </c:pt>
                <c:pt idx="21">
                  <c:v>102.42903178906218</c:v>
                </c:pt>
                <c:pt idx="22">
                  <c:v>106.07752407401591</c:v>
                </c:pt>
                <c:pt idx="23">
                  <c:v>111.73949068544584</c:v>
                </c:pt>
                <c:pt idx="24">
                  <c:v>119.24380586506697</c:v>
                </c:pt>
                <c:pt idx="25">
                  <c:v>128.65960372848403</c:v>
                </c:pt>
                <c:pt idx="26">
                  <c:v>140.07390637385356</c:v>
                </c:pt>
                <c:pt idx="27">
                  <c:v>157.77503447664779</c:v>
                </c:pt>
                <c:pt idx="28">
                  <c:v>190.21788646473908</c:v>
                </c:pt>
                <c:pt idx="29">
                  <c:v>233.73083745076477</c:v>
                </c:pt>
                <c:pt idx="30">
                  <c:v>263.53078334274807</c:v>
                </c:pt>
                <c:pt idx="31">
                  <c:v>235.84390954904651</c:v>
                </c:pt>
                <c:pt idx="32">
                  <c:v>200.9729226877289</c:v>
                </c:pt>
                <c:pt idx="33">
                  <c:v>178.24699235852401</c:v>
                </c:pt>
                <c:pt idx="34">
                  <c:v>166.69573190640477</c:v>
                </c:pt>
                <c:pt idx="35">
                  <c:v>158.72453032255962</c:v>
                </c:pt>
                <c:pt idx="36">
                  <c:v>139.09681284637804</c:v>
                </c:pt>
                <c:pt idx="37">
                  <c:v>132.04861972090953</c:v>
                </c:pt>
                <c:pt idx="38">
                  <c:v>134.44701568320525</c:v>
                </c:pt>
                <c:pt idx="39">
                  <c:v>143.6198941960352</c:v>
                </c:pt>
                <c:pt idx="40">
                  <c:v>161.76912849017003</c:v>
                </c:pt>
                <c:pt idx="41">
                  <c:v>186.2649618265929</c:v>
                </c:pt>
                <c:pt idx="42">
                  <c:v>200.9729226877289</c:v>
                </c:pt>
                <c:pt idx="43">
                  <c:v>165.69855204608507</c:v>
                </c:pt>
                <c:pt idx="44">
                  <c:v>128.78832768346305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86D-4E56-920F-4157D14B8539}"/>
            </c:ext>
          </c:extLst>
        </c:ser>
        <c:ser>
          <c:idx val="3"/>
          <c:order val="3"/>
          <c:tx>
            <c:strRef>
              <c:f>'zoet Randmeren'!$M$5</c:f>
              <c:strCache>
                <c:ptCount val="1"/>
                <c:pt idx="0">
                  <c:v>Eemmeer en Gooimeer</c:v>
                </c:pt>
              </c:strCache>
            </c:strRef>
          </c:tx>
          <c:spPr>
            <a:ln w="1270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'zoet Randmeren'!$P$1:$BJ$1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Randmeren'!$P$5:$BJ$5</c:f>
              <c:numCache>
                <c:formatCode>0</c:formatCode>
                <c:ptCount val="47"/>
                <c:pt idx="1">
                  <c:v>180.76000026120047</c:v>
                </c:pt>
                <c:pt idx="2">
                  <c:v>164.70733735153453</c:v>
                </c:pt>
                <c:pt idx="3">
                  <c:v>139.23597923081942</c:v>
                </c:pt>
                <c:pt idx="4">
                  <c:v>112.52441113673424</c:v>
                </c:pt>
                <c:pt idx="5">
                  <c:v>92.311634638663577</c:v>
                </c:pt>
                <c:pt idx="6">
                  <c:v>78.192222492547728</c:v>
                </c:pt>
                <c:pt idx="7">
                  <c:v>78.741488237268811</c:v>
                </c:pt>
                <c:pt idx="8">
                  <c:v>87.284263248871923</c:v>
                </c:pt>
                <c:pt idx="9">
                  <c:v>112.41194296905368</c:v>
                </c:pt>
                <c:pt idx="10">
                  <c:v>145.64471337710862</c:v>
                </c:pt>
                <c:pt idx="11">
                  <c:v>198.77433493982582</c:v>
                </c:pt>
                <c:pt idx="12">
                  <c:v>255.74227164750945</c:v>
                </c:pt>
                <c:pt idx="13">
                  <c:v>289.21495078388932</c:v>
                </c:pt>
                <c:pt idx="14">
                  <c:v>320.59228832028145</c:v>
                </c:pt>
                <c:pt idx="15">
                  <c:v>285.47948952945035</c:v>
                </c:pt>
                <c:pt idx="16">
                  <c:v>225.2408301464508</c:v>
                </c:pt>
                <c:pt idx="17">
                  <c:v>203.60262672401097</c:v>
                </c:pt>
                <c:pt idx="18">
                  <c:v>207.30065642609924</c:v>
                </c:pt>
                <c:pt idx="19">
                  <c:v>205.44332106438881</c:v>
                </c:pt>
                <c:pt idx="20">
                  <c:v>209.3840626598392</c:v>
                </c:pt>
                <c:pt idx="21">
                  <c:v>223.89343140399328</c:v>
                </c:pt>
                <c:pt idx="22">
                  <c:v>245.71447374375168</c:v>
                </c:pt>
                <c:pt idx="23">
                  <c:v>255.48665720438476</c:v>
                </c:pt>
                <c:pt idx="24">
                  <c:v>226.59633758311961</c:v>
                </c:pt>
                <c:pt idx="25">
                  <c:v>190.21788646473919</c:v>
                </c:pt>
                <c:pt idx="26">
                  <c:v>160.31973837265741</c:v>
                </c:pt>
                <c:pt idx="27">
                  <c:v>139.37528485125171</c:v>
                </c:pt>
                <c:pt idx="28">
                  <c:v>124.85713778642835</c:v>
                </c:pt>
                <c:pt idx="29">
                  <c:v>112.52441113673424</c:v>
                </c:pt>
                <c:pt idx="30">
                  <c:v>103.66558464909239</c:v>
                </c:pt>
                <c:pt idx="31">
                  <c:v>101.51130646157192</c:v>
                </c:pt>
                <c:pt idx="32">
                  <c:v>108.98063283051285</c:v>
                </c:pt>
                <c:pt idx="33">
                  <c:v>126.87091928249107</c:v>
                </c:pt>
                <c:pt idx="34">
                  <c:v>146.66780300683985</c:v>
                </c:pt>
                <c:pt idx="35">
                  <c:v>143.1896801571659</c:v>
                </c:pt>
                <c:pt idx="36">
                  <c:v>116.8826203089869</c:v>
                </c:pt>
                <c:pt idx="37">
                  <c:v>90.755600613327275</c:v>
                </c:pt>
                <c:pt idx="38">
                  <c:v>79.373946603524274</c:v>
                </c:pt>
                <c:pt idx="39">
                  <c:v>77.569180204647608</c:v>
                </c:pt>
                <c:pt idx="40">
                  <c:v>82.530686849168262</c:v>
                </c:pt>
                <c:pt idx="41">
                  <c:v>94.270676915709998</c:v>
                </c:pt>
                <c:pt idx="42">
                  <c:v>108.32870676749586</c:v>
                </c:pt>
                <c:pt idx="43">
                  <c:v>109.19881220281975</c:v>
                </c:pt>
                <c:pt idx="44">
                  <c:v>106.28989141871952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A86D-4E56-920F-4157D14B8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3291408"/>
        <c:axId val="643289056"/>
      </c:lineChart>
      <c:catAx>
        <c:axId val="64329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643289056"/>
        <c:crosses val="autoZero"/>
        <c:auto val="1"/>
        <c:lblAlgn val="ctr"/>
        <c:lblOffset val="100"/>
        <c:tickLblSkip val="1"/>
        <c:noMultiLvlLbl val="0"/>
      </c:catAx>
      <c:valAx>
        <c:axId val="643289056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Index (19/20 = 100)
</a:t>
                </a:r>
              </a:p>
            </c:rich>
          </c:tx>
          <c:layout>
            <c:manualLayout>
              <c:xMode val="edge"/>
              <c:yMode val="edge"/>
              <c:x val="4.9820788530465952E-4"/>
              <c:y val="0.18438746985895055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643291408"/>
        <c:crosses val="autoZero"/>
        <c:crossBetween val="midCat"/>
        <c:majorUnit val="100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1.6526281733221845E-2"/>
          <c:y val="0.85642191067579965"/>
          <c:w val="0.95723086188639661"/>
          <c:h val="0.14357808932420033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52078853046594"/>
          <c:y val="4.5003520901350749E-2"/>
          <c:w val="0.76742831541218637"/>
          <c:h val="0.71185636856368562"/>
        </c:manualLayout>
      </c:layout>
      <c:lineChart>
        <c:grouping val="standard"/>
        <c:varyColors val="0"/>
        <c:ser>
          <c:idx val="1"/>
          <c:order val="0"/>
          <c:tx>
            <c:strRef>
              <c:f>'zoet Randmeren'!$M$2</c:f>
              <c:strCache>
                <c:ptCount val="1"/>
                <c:pt idx="0">
                  <c:v>Zwarte Meer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'zoet Randmeren'!$P$1:$BJ$1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Randmeren'!$P$18:$BJ$18</c:f>
              <c:numCache>
                <c:formatCode>0</c:formatCode>
                <c:ptCount val="47"/>
                <c:pt idx="13">
                  <c:v>36.494814645449367</c:v>
                </c:pt>
                <c:pt idx="14">
                  <c:v>39.65314190749929</c:v>
                </c:pt>
                <c:pt idx="15">
                  <c:v>42.698773065302589</c:v>
                </c:pt>
                <c:pt idx="16">
                  <c:v>44.70879265593566</c:v>
                </c:pt>
                <c:pt idx="17">
                  <c:v>44.977851782072776</c:v>
                </c:pt>
                <c:pt idx="18">
                  <c:v>43.867344664796789</c:v>
                </c:pt>
                <c:pt idx="19">
                  <c:v>43.127902868897863</c:v>
                </c:pt>
                <c:pt idx="20">
                  <c:v>43.084796522794214</c:v>
                </c:pt>
                <c:pt idx="21">
                  <c:v>43.561345498720058</c:v>
                </c:pt>
                <c:pt idx="22">
                  <c:v>47.95054589748942</c:v>
                </c:pt>
                <c:pt idx="23">
                  <c:v>58.566929014479399</c:v>
                </c:pt>
                <c:pt idx="24">
                  <c:v>73.491531800906884</c:v>
                </c:pt>
                <c:pt idx="25">
                  <c:v>99.800199866733337</c:v>
                </c:pt>
                <c:pt idx="26">
                  <c:v>127.76213132048868</c:v>
                </c:pt>
                <c:pt idx="27">
                  <c:v>151.28571268843947</c:v>
                </c:pt>
                <c:pt idx="28">
                  <c:v>154.96049074195091</c:v>
                </c:pt>
                <c:pt idx="29">
                  <c:v>134.17839036669713</c:v>
                </c:pt>
                <c:pt idx="30">
                  <c:v>111.62780704588717</c:v>
                </c:pt>
                <c:pt idx="31">
                  <c:v>116.5324978942738</c:v>
                </c:pt>
                <c:pt idx="32">
                  <c:v>155.11552873877142</c:v>
                </c:pt>
                <c:pt idx="33">
                  <c:v>218.58395758838139</c:v>
                </c:pt>
                <c:pt idx="34">
                  <c:v>276.76539171301528</c:v>
                </c:pt>
                <c:pt idx="35">
                  <c:v>308.94713743119848</c:v>
                </c:pt>
                <c:pt idx="36">
                  <c:v>312.36431596841533</c:v>
                </c:pt>
                <c:pt idx="37">
                  <c:v>319.95174450097477</c:v>
                </c:pt>
                <c:pt idx="38">
                  <c:v>330.35577705016703</c:v>
                </c:pt>
                <c:pt idx="39">
                  <c:v>334.34392741929446</c:v>
                </c:pt>
                <c:pt idx="40">
                  <c:v>341.78100167980915</c:v>
                </c:pt>
                <c:pt idx="41">
                  <c:v>358.58659750985936</c:v>
                </c:pt>
                <c:pt idx="42">
                  <c:v>350.43322893029341</c:v>
                </c:pt>
                <c:pt idx="43">
                  <c:v>288.63709892679583</c:v>
                </c:pt>
                <c:pt idx="44">
                  <c:v>186.07878996621082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BE9-43F7-8D98-C62C6418906B}"/>
            </c:ext>
          </c:extLst>
        </c:ser>
        <c:ser>
          <c:idx val="2"/>
          <c:order val="1"/>
          <c:tx>
            <c:strRef>
              <c:f>'zoet Randmeren'!$M$3</c:f>
              <c:strCache>
                <c:ptCount val="1"/>
                <c:pt idx="0">
                  <c:v>Ketelmeer en Vossemeer</c:v>
                </c:pt>
              </c:strCache>
            </c:strRef>
          </c:tx>
          <c:spPr>
            <a:ln w="1270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'zoet Randmeren'!$P$1:$BJ$1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Randmeren'!$P$19:$BJ$19</c:f>
              <c:numCache>
                <c:formatCode>0</c:formatCode>
                <c:ptCount val="47"/>
                <c:pt idx="5">
                  <c:v>2.2868382483771494</c:v>
                </c:pt>
                <c:pt idx="6">
                  <c:v>2.2348412265967834</c:v>
                </c:pt>
                <c:pt idx="7">
                  <c:v>2.1536631563655266</c:v>
                </c:pt>
                <c:pt idx="8">
                  <c:v>2.0262163481580417</c:v>
                </c:pt>
                <c:pt idx="9">
                  <c:v>1.8499714119819253</c:v>
                </c:pt>
                <c:pt idx="10">
                  <c:v>1.6473537061785455</c:v>
                </c:pt>
                <c:pt idx="11">
                  <c:v>1.4639967359409336</c:v>
                </c:pt>
                <c:pt idx="12">
                  <c:v>1.3636571697281608</c:v>
                </c:pt>
                <c:pt idx="13">
                  <c:v>1.4150575278428266</c:v>
                </c:pt>
                <c:pt idx="14">
                  <c:v>1.7562312642285411</c:v>
                </c:pt>
                <c:pt idx="15">
                  <c:v>2.2303760108477442</c:v>
                </c:pt>
                <c:pt idx="16">
                  <c:v>2.7931505440340216</c:v>
                </c:pt>
                <c:pt idx="17">
                  <c:v>3.3240043511018622</c:v>
                </c:pt>
                <c:pt idx="18">
                  <c:v>3.5366154632845226</c:v>
                </c:pt>
                <c:pt idx="19">
                  <c:v>3.5721590396029845</c:v>
                </c:pt>
                <c:pt idx="20">
                  <c:v>3.6116696992684298</c:v>
                </c:pt>
                <c:pt idx="21">
                  <c:v>3.8196935083679948</c:v>
                </c:pt>
                <c:pt idx="22">
                  <c:v>4.4511842572066458</c:v>
                </c:pt>
                <c:pt idx="23">
                  <c:v>6.0810062625217975</c:v>
                </c:pt>
                <c:pt idx="24">
                  <c:v>10.197781391438715</c:v>
                </c:pt>
                <c:pt idx="25">
                  <c:v>18.140920470554711</c:v>
                </c:pt>
                <c:pt idx="26">
                  <c:v>30.851031506636485</c:v>
                </c:pt>
                <c:pt idx="27">
                  <c:v>48.821470530503255</c:v>
                </c:pt>
                <c:pt idx="28">
                  <c:v>71.034820470917751</c:v>
                </c:pt>
                <c:pt idx="29">
                  <c:v>94.743210650179904</c:v>
                </c:pt>
                <c:pt idx="30">
                  <c:v>117.82143150927229</c:v>
                </c:pt>
                <c:pt idx="31">
                  <c:v>136.47892211861614</c:v>
                </c:pt>
                <c:pt idx="32">
                  <c:v>146.66780300683988</c:v>
                </c:pt>
                <c:pt idx="33">
                  <c:v>150.98344363287447</c:v>
                </c:pt>
                <c:pt idx="34">
                  <c:v>149.18246976412709</c:v>
                </c:pt>
                <c:pt idx="35">
                  <c:v>144.77346146633246</c:v>
                </c:pt>
                <c:pt idx="36">
                  <c:v>141.34026158176772</c:v>
                </c:pt>
                <c:pt idx="37">
                  <c:v>141.90675485932582</c:v>
                </c:pt>
                <c:pt idx="38">
                  <c:v>142.90358698538773</c:v>
                </c:pt>
                <c:pt idx="39">
                  <c:v>140.21405034053208</c:v>
                </c:pt>
                <c:pt idx="40">
                  <c:v>137.98847759572465</c:v>
                </c:pt>
                <c:pt idx="41">
                  <c:v>138.8188972289413</c:v>
                </c:pt>
                <c:pt idx="42">
                  <c:v>134.17839036669722</c:v>
                </c:pt>
                <c:pt idx="43">
                  <c:v>122.62981534562114</c:v>
                </c:pt>
                <c:pt idx="44">
                  <c:v>110.1860373621011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BE9-43F7-8D98-C62C6418906B}"/>
            </c:ext>
          </c:extLst>
        </c:ser>
        <c:ser>
          <c:idx val="0"/>
          <c:order val="2"/>
          <c:tx>
            <c:strRef>
              <c:f>'zoet Randmeren'!$M$4</c:f>
              <c:strCache>
                <c:ptCount val="1"/>
                <c:pt idx="0">
                  <c:v>Veluwerandmeren</c:v>
                </c:pt>
              </c:strCache>
            </c:strRef>
          </c:tx>
          <c:spPr>
            <a:ln w="12700">
              <a:solidFill>
                <a:schemeClr val="accent5"/>
              </a:solidFill>
            </a:ln>
          </c:spPr>
          <c:marker>
            <c:symbol val="none"/>
          </c:marker>
          <c:cat>
            <c:strRef>
              <c:f>'zoet Randmeren'!$P$1:$BJ$1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Randmeren'!$P$20:$BJ$20</c:f>
              <c:numCache>
                <c:formatCode>0</c:formatCode>
                <c:ptCount val="47"/>
                <c:pt idx="1">
                  <c:v>2.7433236218606045</c:v>
                </c:pt>
                <c:pt idx="2">
                  <c:v>2.3612005232507012</c:v>
                </c:pt>
                <c:pt idx="3">
                  <c:v>2.050677417218175</c:v>
                </c:pt>
                <c:pt idx="4">
                  <c:v>1.818787710445156</c:v>
                </c:pt>
                <c:pt idx="5">
                  <c:v>1.6907465652705285</c:v>
                </c:pt>
                <c:pt idx="6">
                  <c:v>1.7249019115346278</c:v>
                </c:pt>
                <c:pt idx="7">
                  <c:v>1.6374991770923026</c:v>
                </c:pt>
                <c:pt idx="8">
                  <c:v>1.4335733679011495</c:v>
                </c:pt>
                <c:pt idx="9">
                  <c:v>1.4150575278428268</c:v>
                </c:pt>
                <c:pt idx="10">
                  <c:v>1.6873684513799159</c:v>
                </c:pt>
                <c:pt idx="11">
                  <c:v>2.246043414862549</c:v>
                </c:pt>
                <c:pt idx="12">
                  <c:v>3.0167201132556269</c:v>
                </c:pt>
                <c:pt idx="13">
                  <c:v>3.8120617556478962</c:v>
                </c:pt>
                <c:pt idx="14">
                  <c:v>4.4334150822200202</c:v>
                </c:pt>
                <c:pt idx="15">
                  <c:v>4.8315638126067793</c:v>
                </c:pt>
                <c:pt idx="16">
                  <c:v>5.2971565997807453</c:v>
                </c:pt>
                <c:pt idx="17">
                  <c:v>6.2224902352156395</c:v>
                </c:pt>
                <c:pt idx="18">
                  <c:v>7.8708824618790558</c:v>
                </c:pt>
                <c:pt idx="19">
                  <c:v>9.5273840722024339</c:v>
                </c:pt>
                <c:pt idx="20">
                  <c:v>10.383003454079699</c:v>
                </c:pt>
                <c:pt idx="21">
                  <c:v>10.248897983382919</c:v>
                </c:pt>
                <c:pt idx="22">
                  <c:v>10.238654208140801</c:v>
                </c:pt>
                <c:pt idx="23">
                  <c:v>10.624580014562941</c:v>
                </c:pt>
                <c:pt idx="24">
                  <c:v>13.305402902235256</c:v>
                </c:pt>
                <c:pt idx="25">
                  <c:v>19.18579547050874</c:v>
                </c:pt>
                <c:pt idx="26">
                  <c:v>29.789923119941015</c:v>
                </c:pt>
                <c:pt idx="27">
                  <c:v>47.189442229284225</c:v>
                </c:pt>
                <c:pt idx="28">
                  <c:v>70.187496735539412</c:v>
                </c:pt>
                <c:pt idx="29">
                  <c:v>92.774348632855364</c:v>
                </c:pt>
                <c:pt idx="30">
                  <c:v>108.5455809829549</c:v>
                </c:pt>
                <c:pt idx="31">
                  <c:v>116.76579611051254</c:v>
                </c:pt>
                <c:pt idx="32">
                  <c:v>117.93931187113908</c:v>
                </c:pt>
                <c:pt idx="33">
                  <c:v>113.99677813119906</c:v>
                </c:pt>
                <c:pt idx="34">
                  <c:v>108.22043220703155</c:v>
                </c:pt>
                <c:pt idx="35">
                  <c:v>102.63409484734429</c:v>
                </c:pt>
                <c:pt idx="36">
                  <c:v>97.824023505121076</c:v>
                </c:pt>
                <c:pt idx="37">
                  <c:v>93.332668007820203</c:v>
                </c:pt>
                <c:pt idx="38">
                  <c:v>91.028276224076762</c:v>
                </c:pt>
                <c:pt idx="39">
                  <c:v>91.576087672332577</c:v>
                </c:pt>
                <c:pt idx="40">
                  <c:v>95.408739759037147</c:v>
                </c:pt>
                <c:pt idx="41">
                  <c:v>101.71453223252411</c:v>
                </c:pt>
                <c:pt idx="42">
                  <c:v>106.18365465453603</c:v>
                </c:pt>
                <c:pt idx="43">
                  <c:v>107.35812258683582</c:v>
                </c:pt>
                <c:pt idx="44">
                  <c:v>105.1271096376025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BE9-43F7-8D98-C62C6418906B}"/>
            </c:ext>
          </c:extLst>
        </c:ser>
        <c:ser>
          <c:idx val="3"/>
          <c:order val="3"/>
          <c:tx>
            <c:strRef>
              <c:f>'zoet Randmeren'!$M$5</c:f>
              <c:strCache>
                <c:ptCount val="1"/>
                <c:pt idx="0">
                  <c:v>Eemmeer en Gooimeer</c:v>
                </c:pt>
              </c:strCache>
            </c:strRef>
          </c:tx>
          <c:spPr>
            <a:ln w="1270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'zoet Randmeren'!$P$1:$BJ$1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Randmeren'!$P$21:$BJ$21</c:f>
              <c:numCache>
                <c:formatCode>0</c:formatCode>
                <c:ptCount val="47"/>
                <c:pt idx="1">
                  <c:v>2.9071411801719402</c:v>
                </c:pt>
                <c:pt idx="2">
                  <c:v>2.6595852404363072</c:v>
                </c:pt>
                <c:pt idx="3">
                  <c:v>2.3920965189073478</c:v>
                </c:pt>
                <c:pt idx="4">
                  <c:v>2.1365025849233206</c:v>
                </c:pt>
                <c:pt idx="5">
                  <c:v>2.0445346037937657</c:v>
                </c:pt>
                <c:pt idx="6">
                  <c:v>2.3121323315184168</c:v>
                </c:pt>
                <c:pt idx="7">
                  <c:v>2.5629788261350437</c:v>
                </c:pt>
                <c:pt idx="8">
                  <c:v>2.8782146421145893</c:v>
                </c:pt>
                <c:pt idx="9">
                  <c:v>3.7854705013293408</c:v>
                </c:pt>
                <c:pt idx="10">
                  <c:v>5.1560469245114176</c:v>
                </c:pt>
                <c:pt idx="11">
                  <c:v>6.6006635772641573</c:v>
                </c:pt>
                <c:pt idx="12">
                  <c:v>7.5396079601127779</c:v>
                </c:pt>
                <c:pt idx="13">
                  <c:v>7.5622607461826306</c:v>
                </c:pt>
                <c:pt idx="14">
                  <c:v>6.6870323846593802</c:v>
                </c:pt>
                <c:pt idx="15">
                  <c:v>5.4803566775614154</c:v>
                </c:pt>
                <c:pt idx="16">
                  <c:v>4.2003597903445549</c:v>
                </c:pt>
                <c:pt idx="17">
                  <c:v>3.1241748052197571</c:v>
                </c:pt>
                <c:pt idx="18">
                  <c:v>2.5425567925775896</c:v>
                </c:pt>
                <c:pt idx="19">
                  <c:v>2.7378424576081892</c:v>
                </c:pt>
                <c:pt idx="20">
                  <c:v>3.725384939621581</c:v>
                </c:pt>
                <c:pt idx="21">
                  <c:v>4.7978609635102227</c:v>
                </c:pt>
                <c:pt idx="22">
                  <c:v>5.2549484048722634</c:v>
                </c:pt>
                <c:pt idx="23">
                  <c:v>4.6653841864471621</c:v>
                </c:pt>
                <c:pt idx="24">
                  <c:v>3.4252353544741299</c:v>
                </c:pt>
                <c:pt idx="25">
                  <c:v>2.2214723260455331</c:v>
                </c:pt>
                <c:pt idx="26">
                  <c:v>1.5906936611779783</c:v>
                </c:pt>
                <c:pt idx="27">
                  <c:v>1.2388334689521296</c:v>
                </c:pt>
                <c:pt idx="28">
                  <c:v>1.2143029227148829</c:v>
                </c:pt>
                <c:pt idx="29">
                  <c:v>1.5436815587340933</c:v>
                </c:pt>
                <c:pt idx="30">
                  <c:v>2.3075126880387411</c:v>
                </c:pt>
                <c:pt idx="31">
                  <c:v>4.1627261576054577</c:v>
                </c:pt>
                <c:pt idx="32">
                  <c:v>10.04595620616821</c:v>
                </c:pt>
                <c:pt idx="33">
                  <c:v>23.551044831306474</c:v>
                </c:pt>
                <c:pt idx="34">
                  <c:v>43.77969765169594</c:v>
                </c:pt>
                <c:pt idx="35">
                  <c:v>61.816491770292593</c:v>
                </c:pt>
                <c:pt idx="36">
                  <c:v>74.826356757856516</c:v>
                </c:pt>
                <c:pt idx="37">
                  <c:v>84.959118841459002</c:v>
                </c:pt>
                <c:pt idx="38">
                  <c:v>94.83800124822983</c:v>
                </c:pt>
                <c:pt idx="39">
                  <c:v>104.18521055454792</c:v>
                </c:pt>
                <c:pt idx="40">
                  <c:v>111.07106103557049</c:v>
                </c:pt>
                <c:pt idx="41">
                  <c:v>114.22499983308943</c:v>
                </c:pt>
                <c:pt idx="42">
                  <c:v>112.52441113673417</c:v>
                </c:pt>
                <c:pt idx="43">
                  <c:v>107.46553440638138</c:v>
                </c:pt>
                <c:pt idx="44">
                  <c:v>103.35505392413052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FBE9-43F7-8D98-C62C64189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032688"/>
        <c:axId val="211026024"/>
      </c:lineChart>
      <c:catAx>
        <c:axId val="21103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1026024"/>
        <c:crosses val="autoZero"/>
        <c:auto val="1"/>
        <c:lblAlgn val="ctr"/>
        <c:lblOffset val="100"/>
        <c:tickLblSkip val="1"/>
        <c:noMultiLvlLbl val="0"/>
      </c:catAx>
      <c:valAx>
        <c:axId val="211026024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Index (19/20 = 100)
</a:t>
                </a:r>
              </a:p>
            </c:rich>
          </c:tx>
          <c:layout>
            <c:manualLayout>
              <c:xMode val="edge"/>
              <c:yMode val="edge"/>
              <c:x val="4.9820788530465952E-4"/>
              <c:y val="0.18438746985895055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1032688"/>
        <c:crosses val="autoZero"/>
        <c:crossBetween val="midCat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1.2342079304803006E-2"/>
          <c:y val="0.85642191067579965"/>
          <c:w val="0.94886245702955896"/>
          <c:h val="0.14357808932420033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52078853046594"/>
          <c:y val="4.5003520901350749E-2"/>
          <c:w val="0.76742831541218637"/>
          <c:h val="0.71185636856368562"/>
        </c:manualLayout>
      </c:layout>
      <c:lineChart>
        <c:grouping val="standard"/>
        <c:varyColors val="0"/>
        <c:ser>
          <c:idx val="1"/>
          <c:order val="0"/>
          <c:tx>
            <c:strRef>
              <c:f>'zoet Randmeren'!$M$2</c:f>
              <c:strCache>
                <c:ptCount val="1"/>
                <c:pt idx="0">
                  <c:v>Zwarte Meer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'zoet Randmeren'!$P$1:$BJ$1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Randmeren'!$P$22:$BJ$22</c:f>
              <c:numCache>
                <c:formatCode>0</c:formatCode>
                <c:ptCount val="47"/>
                <c:pt idx="13">
                  <c:v>6.6271191073593698</c:v>
                </c:pt>
                <c:pt idx="14">
                  <c:v>10.624580014562932</c:v>
                </c:pt>
                <c:pt idx="15">
                  <c:v>18.177238617536741</c:v>
                </c:pt>
                <c:pt idx="16">
                  <c:v>30.361342957567299</c:v>
                </c:pt>
                <c:pt idx="17">
                  <c:v>48.968154858573605</c:v>
                </c:pt>
                <c:pt idx="18">
                  <c:v>74.602214069722137</c:v>
                </c:pt>
                <c:pt idx="19">
                  <c:v>101.10607224447187</c:v>
                </c:pt>
                <c:pt idx="20">
                  <c:v>120.68335153496051</c:v>
                </c:pt>
                <c:pt idx="21">
                  <c:v>129.30451267593531</c:v>
                </c:pt>
                <c:pt idx="22">
                  <c:v>134.44701568320519</c:v>
                </c:pt>
                <c:pt idx="23">
                  <c:v>143.18968015716587</c:v>
                </c:pt>
                <c:pt idx="24">
                  <c:v>149.63068916635822</c:v>
                </c:pt>
                <c:pt idx="25">
                  <c:v>149.63068916635822</c:v>
                </c:pt>
                <c:pt idx="26">
                  <c:v>145.79043093712258</c:v>
                </c:pt>
                <c:pt idx="27">
                  <c:v>142.90358698538762</c:v>
                </c:pt>
                <c:pt idx="28">
                  <c:v>140.35433452127256</c:v>
                </c:pt>
                <c:pt idx="29">
                  <c:v>136.7521531027605</c:v>
                </c:pt>
                <c:pt idx="30">
                  <c:v>132.57787199867909</c:v>
                </c:pt>
                <c:pt idx="31">
                  <c:v>130.73471400149359</c:v>
                </c:pt>
                <c:pt idx="32">
                  <c:v>130.73471400149359</c:v>
                </c:pt>
                <c:pt idx="33">
                  <c:v>130.86551410464656</c:v>
                </c:pt>
                <c:pt idx="34">
                  <c:v>129.43388186242368</c:v>
                </c:pt>
                <c:pt idx="35">
                  <c:v>125.98592394492314</c:v>
                </c:pt>
                <c:pt idx="36">
                  <c:v>121.28827935191191</c:v>
                </c:pt>
                <c:pt idx="37">
                  <c:v>114.11083192672349</c:v>
                </c:pt>
                <c:pt idx="38">
                  <c:v>105.97149957102874</c:v>
                </c:pt>
                <c:pt idx="39">
                  <c:v>95.791139006703062</c:v>
                </c:pt>
                <c:pt idx="40">
                  <c:v>87.809543092056074</c:v>
                </c:pt>
                <c:pt idx="41">
                  <c:v>83.276815573709044</c:v>
                </c:pt>
                <c:pt idx="42">
                  <c:v>84.282157347161984</c:v>
                </c:pt>
                <c:pt idx="43">
                  <c:v>89.225795588240771</c:v>
                </c:pt>
                <c:pt idx="44">
                  <c:v>95.122942450071335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FDE-4E28-B8F0-6B6086E4F0CD}"/>
            </c:ext>
          </c:extLst>
        </c:ser>
        <c:ser>
          <c:idx val="2"/>
          <c:order val="1"/>
          <c:tx>
            <c:strRef>
              <c:f>'zoet Randmeren'!$M$3</c:f>
              <c:strCache>
                <c:ptCount val="1"/>
                <c:pt idx="0">
                  <c:v>Ketelmeer en Vossemeer</c:v>
                </c:pt>
              </c:strCache>
            </c:strRef>
          </c:tx>
          <c:spPr>
            <a:ln w="1270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'zoet Randmeren'!$P$1:$BJ$1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Randmeren'!$P$23:$BJ$23</c:f>
              <c:numCache>
                <c:formatCode>0</c:formatCode>
                <c:ptCount val="47"/>
                <c:pt idx="1">
                  <c:v>29.969199951324615</c:v>
                </c:pt>
                <c:pt idx="2">
                  <c:v>34.749673837241509</c:v>
                </c:pt>
                <c:pt idx="3">
                  <c:v>40.656965974059887</c:v>
                </c:pt>
                <c:pt idx="4">
                  <c:v>47.331223120973917</c:v>
                </c:pt>
                <c:pt idx="5">
                  <c:v>52.83480641793907</c:v>
                </c:pt>
                <c:pt idx="6">
                  <c:v>60.1697771762109</c:v>
                </c:pt>
                <c:pt idx="7">
                  <c:v>69.837435135157321</c:v>
                </c:pt>
                <c:pt idx="8">
                  <c:v>79.771810166567349</c:v>
                </c:pt>
                <c:pt idx="9">
                  <c:v>87.022802845825126</c:v>
                </c:pt>
                <c:pt idx="10">
                  <c:v>83.777978452299337</c:v>
                </c:pt>
                <c:pt idx="11">
                  <c:v>68.454561266627792</c:v>
                </c:pt>
                <c:pt idx="12">
                  <c:v>49.410857425614132</c:v>
                </c:pt>
                <c:pt idx="13">
                  <c:v>36.20402085434872</c:v>
                </c:pt>
                <c:pt idx="14">
                  <c:v>30.912795312868024</c:v>
                </c:pt>
                <c:pt idx="15">
                  <c:v>32.693300720713204</c:v>
                </c:pt>
                <c:pt idx="16">
                  <c:v>40.819919527792251</c:v>
                </c:pt>
                <c:pt idx="17">
                  <c:v>54.552862515929313</c:v>
                </c:pt>
                <c:pt idx="18">
                  <c:v>72.978887426905644</c:v>
                </c:pt>
                <c:pt idx="19">
                  <c:v>89.225795588240757</c:v>
                </c:pt>
                <c:pt idx="20">
                  <c:v>98.708413502028677</c:v>
                </c:pt>
                <c:pt idx="21">
                  <c:v>102.12220516375284</c:v>
                </c:pt>
                <c:pt idx="22">
                  <c:v>103.45846067281175</c:v>
                </c:pt>
                <c:pt idx="23">
                  <c:v>108.54558098295487</c:v>
                </c:pt>
                <c:pt idx="24">
                  <c:v>118.05731017232752</c:v>
                </c:pt>
                <c:pt idx="25">
                  <c:v>131.39002448247388</c:v>
                </c:pt>
                <c:pt idx="26">
                  <c:v>145.79043093712255</c:v>
                </c:pt>
                <c:pt idx="27">
                  <c:v>169.89323086185496</c:v>
                </c:pt>
                <c:pt idx="28">
                  <c:v>196.79649726077585</c:v>
                </c:pt>
                <c:pt idx="29">
                  <c:v>213.61390130581404</c:v>
                </c:pt>
                <c:pt idx="30">
                  <c:v>211.70000166126744</c:v>
                </c:pt>
                <c:pt idx="31">
                  <c:v>199.57102459664605</c:v>
                </c:pt>
                <c:pt idx="32">
                  <c:v>186.63786452864716</c:v>
                </c:pt>
                <c:pt idx="33">
                  <c:v>174.71746543074457</c:v>
                </c:pt>
                <c:pt idx="34">
                  <c:v>164.87212707001279</c:v>
                </c:pt>
                <c:pt idx="35">
                  <c:v>157.30241865141741</c:v>
                </c:pt>
                <c:pt idx="36">
                  <c:v>151.43707406920467</c:v>
                </c:pt>
                <c:pt idx="37">
                  <c:v>144.4842038973878</c:v>
                </c:pt>
                <c:pt idx="38">
                  <c:v>136.34251141321772</c:v>
                </c:pt>
                <c:pt idx="39">
                  <c:v>125.7342039009838</c:v>
                </c:pt>
                <c:pt idx="40">
                  <c:v>116.06729892090843</c:v>
                </c:pt>
                <c:pt idx="41">
                  <c:v>108.32870676749576</c:v>
                </c:pt>
                <c:pt idx="42">
                  <c:v>104.60278599087167</c:v>
                </c:pt>
                <c:pt idx="43">
                  <c:v>103.45846067281175</c:v>
                </c:pt>
                <c:pt idx="44">
                  <c:v>102.02013400267553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FDE-4E28-B8F0-6B6086E4F0CD}"/>
            </c:ext>
          </c:extLst>
        </c:ser>
        <c:ser>
          <c:idx val="0"/>
          <c:order val="2"/>
          <c:tx>
            <c:strRef>
              <c:f>'zoet Randmeren'!$M$4</c:f>
              <c:strCache>
                <c:ptCount val="1"/>
                <c:pt idx="0">
                  <c:v>Veluwerandmeren</c:v>
                </c:pt>
              </c:strCache>
            </c:strRef>
          </c:tx>
          <c:spPr>
            <a:ln w="12700">
              <a:solidFill>
                <a:schemeClr val="accent5"/>
              </a:solidFill>
            </a:ln>
          </c:spPr>
          <c:marker>
            <c:symbol val="none"/>
          </c:marker>
          <c:cat>
            <c:strRef>
              <c:f>'zoet Randmeren'!$P$1:$BJ$1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Randmeren'!$P$24:$BJ$24</c:f>
              <c:numCache>
                <c:formatCode>0</c:formatCode>
                <c:ptCount val="47"/>
                <c:pt idx="1">
                  <c:v>34.335169749756638</c:v>
                </c:pt>
                <c:pt idx="2">
                  <c:v>33.688959957564698</c:v>
                </c:pt>
                <c:pt idx="3">
                  <c:v>34.99377491111553</c:v>
                </c:pt>
                <c:pt idx="4">
                  <c:v>40.131846091054186</c:v>
                </c:pt>
                <c:pt idx="5">
                  <c:v>47.236655274101452</c:v>
                </c:pt>
                <c:pt idx="6">
                  <c:v>54.389449170958983</c:v>
                </c:pt>
                <c:pt idx="7">
                  <c:v>61.262639418441601</c:v>
                </c:pt>
                <c:pt idx="8">
                  <c:v>69.21171816887302</c:v>
                </c:pt>
                <c:pt idx="9">
                  <c:v>78.741488237268726</c:v>
                </c:pt>
                <c:pt idx="10">
                  <c:v>91.210514954508994</c:v>
                </c:pt>
                <c:pt idx="11">
                  <c:v>102.94245944751307</c:v>
                </c:pt>
                <c:pt idx="12">
                  <c:v>109.63648220808166</c:v>
                </c:pt>
                <c:pt idx="13">
                  <c:v>110.07590639939792</c:v>
                </c:pt>
                <c:pt idx="14">
                  <c:v>107.14362091483463</c:v>
                </c:pt>
                <c:pt idx="15">
                  <c:v>101.91816486174075</c:v>
                </c:pt>
                <c:pt idx="16">
                  <c:v>101.1060722444719</c:v>
                </c:pt>
                <c:pt idx="17">
                  <c:v>105.23228932832033</c:v>
                </c:pt>
                <c:pt idx="18">
                  <c:v>112.0752124884153</c:v>
                </c:pt>
                <c:pt idx="19">
                  <c:v>118.05731017232756</c:v>
                </c:pt>
                <c:pt idx="20">
                  <c:v>120.68335153496051</c:v>
                </c:pt>
                <c:pt idx="21">
                  <c:v>120.08144080808307</c:v>
                </c:pt>
                <c:pt idx="22">
                  <c:v>117.58602413209998</c:v>
                </c:pt>
                <c:pt idx="23">
                  <c:v>115.14246479847444</c:v>
                </c:pt>
                <c:pt idx="24">
                  <c:v>113.99677813119897</c:v>
                </c:pt>
                <c:pt idx="25">
                  <c:v>115.25766485370043</c:v>
                </c:pt>
                <c:pt idx="26">
                  <c:v>120.56272850499241</c:v>
                </c:pt>
                <c:pt idx="27">
                  <c:v>131.3900244824739</c:v>
                </c:pt>
                <c:pt idx="28">
                  <c:v>149.93025000567661</c:v>
                </c:pt>
                <c:pt idx="29">
                  <c:v>169.55378396018193</c:v>
                </c:pt>
                <c:pt idx="30">
                  <c:v>178.60384307500738</c:v>
                </c:pt>
                <c:pt idx="31">
                  <c:v>178.96140820710107</c:v>
                </c:pt>
                <c:pt idx="32">
                  <c:v>171.08665559129409</c:v>
                </c:pt>
                <c:pt idx="33">
                  <c:v>159.04229704400385</c:v>
                </c:pt>
                <c:pt idx="34">
                  <c:v>147.25564912731349</c:v>
                </c:pt>
                <c:pt idx="35">
                  <c:v>139.51472984698029</c:v>
                </c:pt>
                <c:pt idx="36">
                  <c:v>139.2359792308194</c:v>
                </c:pt>
                <c:pt idx="37">
                  <c:v>140.35433452127256</c:v>
                </c:pt>
                <c:pt idx="38">
                  <c:v>139.51472984698029</c:v>
                </c:pt>
                <c:pt idx="39">
                  <c:v>133.77645839500346</c:v>
                </c:pt>
                <c:pt idx="40">
                  <c:v>124.98205737359838</c:v>
                </c:pt>
                <c:pt idx="41">
                  <c:v>116.99956139009137</c:v>
                </c:pt>
                <c:pt idx="42">
                  <c:v>109.74617352680821</c:v>
                </c:pt>
                <c:pt idx="43">
                  <c:v>104.81220090796555</c:v>
                </c:pt>
                <c:pt idx="44">
                  <c:v>102.73678027634887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FDE-4E28-B8F0-6B6086E4F0CD}"/>
            </c:ext>
          </c:extLst>
        </c:ser>
        <c:ser>
          <c:idx val="3"/>
          <c:order val="3"/>
          <c:tx>
            <c:strRef>
              <c:f>'zoet Randmeren'!$M$5</c:f>
              <c:strCache>
                <c:ptCount val="1"/>
                <c:pt idx="0">
                  <c:v>Eemmeer en Gooimeer</c:v>
                </c:pt>
              </c:strCache>
            </c:strRef>
          </c:tx>
          <c:spPr>
            <a:ln w="1270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'zoet Randmeren'!$P$1:$BJ$1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Randmeren'!$P$25:$BJ$25</c:f>
              <c:numCache>
                <c:formatCode>0</c:formatCode>
                <c:ptCount val="47"/>
                <c:pt idx="1">
                  <c:v>15.366198369312761</c:v>
                </c:pt>
                <c:pt idx="2">
                  <c:v>18.032400832205155</c:v>
                </c:pt>
                <c:pt idx="3">
                  <c:v>20.992604016258575</c:v>
                </c:pt>
                <c:pt idx="4">
                  <c:v>25.057424879511881</c:v>
                </c:pt>
                <c:pt idx="5">
                  <c:v>29.939245730979678</c:v>
                </c:pt>
                <c:pt idx="6">
                  <c:v>34.784440891708755</c:v>
                </c:pt>
                <c:pt idx="7">
                  <c:v>39.219347589350519</c:v>
                </c:pt>
                <c:pt idx="8">
                  <c:v>47.236655274101494</c:v>
                </c:pt>
                <c:pt idx="9">
                  <c:v>60.957090729630956</c:v>
                </c:pt>
                <c:pt idx="10">
                  <c:v>82.119063331265778</c:v>
                </c:pt>
                <c:pt idx="11">
                  <c:v>104.81220090796563</c:v>
                </c:pt>
                <c:pt idx="12">
                  <c:v>120.44222603776298</c:v>
                </c:pt>
                <c:pt idx="13">
                  <c:v>122.75250649631776</c:v>
                </c:pt>
                <c:pt idx="14">
                  <c:v>117.46849688138721</c:v>
                </c:pt>
                <c:pt idx="15">
                  <c:v>105.23228932832041</c:v>
                </c:pt>
                <c:pt idx="16">
                  <c:v>91.851228440145746</c:v>
                </c:pt>
                <c:pt idx="17">
                  <c:v>84.789370408791569</c:v>
                </c:pt>
                <c:pt idx="18">
                  <c:v>82.448197413910847</c:v>
                </c:pt>
                <c:pt idx="19">
                  <c:v>78.035994327803479</c:v>
                </c:pt>
                <c:pt idx="20">
                  <c:v>75.126261594688643</c:v>
                </c:pt>
                <c:pt idx="21">
                  <c:v>74.751567801809131</c:v>
                </c:pt>
                <c:pt idx="22">
                  <c:v>75.502833548020831</c:v>
                </c:pt>
                <c:pt idx="23">
                  <c:v>73.271387586933287</c:v>
                </c:pt>
                <c:pt idx="24">
                  <c:v>66.83120993235606</c:v>
                </c:pt>
                <c:pt idx="25">
                  <c:v>63.762815162177347</c:v>
                </c:pt>
                <c:pt idx="26">
                  <c:v>63.444796794822842</c:v>
                </c:pt>
                <c:pt idx="27">
                  <c:v>66.166228282784857</c:v>
                </c:pt>
                <c:pt idx="28">
                  <c:v>69.489119474291073</c:v>
                </c:pt>
                <c:pt idx="29">
                  <c:v>71.31952878982824</c:v>
                </c:pt>
                <c:pt idx="30">
                  <c:v>76.109278762893453</c:v>
                </c:pt>
                <c:pt idx="31">
                  <c:v>83.027359498193277</c:v>
                </c:pt>
                <c:pt idx="32">
                  <c:v>91.028276224076748</c:v>
                </c:pt>
                <c:pt idx="33">
                  <c:v>97.336124152433683</c:v>
                </c:pt>
                <c:pt idx="34">
                  <c:v>102.12220516375285</c:v>
                </c:pt>
                <c:pt idx="35">
                  <c:v>102.22437844704386</c:v>
                </c:pt>
                <c:pt idx="36">
                  <c:v>100</c:v>
                </c:pt>
                <c:pt idx="37">
                  <c:v>95.982912994779952</c:v>
                </c:pt>
                <c:pt idx="38">
                  <c:v>96.464029348312351</c:v>
                </c:pt>
                <c:pt idx="39">
                  <c:v>97.141646446660474</c:v>
                </c:pt>
                <c:pt idx="40">
                  <c:v>95.982912994779952</c:v>
                </c:pt>
                <c:pt idx="41">
                  <c:v>94.364994743679873</c:v>
                </c:pt>
                <c:pt idx="42">
                  <c:v>92.127195869634889</c:v>
                </c:pt>
                <c:pt idx="43">
                  <c:v>91.119350029614054</c:v>
                </c:pt>
                <c:pt idx="44">
                  <c:v>94.838001248229816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FDE-4E28-B8F0-6B6086E4F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027592"/>
        <c:axId val="211027200"/>
      </c:lineChart>
      <c:catAx>
        <c:axId val="211027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1027200"/>
        <c:crosses val="autoZero"/>
        <c:auto val="1"/>
        <c:lblAlgn val="ctr"/>
        <c:lblOffset val="100"/>
        <c:tickLblSkip val="1"/>
        <c:noMultiLvlLbl val="0"/>
      </c:catAx>
      <c:valAx>
        <c:axId val="211027200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Index (19/20 = 100)
</a:t>
                </a:r>
              </a:p>
            </c:rich>
          </c:tx>
          <c:layout>
            <c:manualLayout>
              <c:xMode val="edge"/>
              <c:yMode val="edge"/>
              <c:x val="4.9820788530465952E-4"/>
              <c:y val="0.18438746985895055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1027592"/>
        <c:crosses val="autoZero"/>
        <c:crossBetween val="midCat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1.2047792721119697E-2"/>
          <c:y val="0.85642191067579965"/>
          <c:w val="0.95389736996591923"/>
          <c:h val="0.14357808932420033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52078853046594"/>
          <c:y val="4.5003520901350749E-2"/>
          <c:w val="0.76742831541218637"/>
          <c:h val="0.71185636856368562"/>
        </c:manualLayout>
      </c:layout>
      <c:lineChart>
        <c:grouping val="standard"/>
        <c:varyColors val="0"/>
        <c:ser>
          <c:idx val="1"/>
          <c:order val="0"/>
          <c:tx>
            <c:strRef>
              <c:f>'zoet Randmeren'!$M$2</c:f>
              <c:strCache>
                <c:ptCount val="1"/>
                <c:pt idx="0">
                  <c:v>Zwarte Meer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'zoet Randmeren'!$P$1:$BJ$1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Randmeren'!$P$14:$BJ$14</c:f>
              <c:numCache>
                <c:formatCode>0</c:formatCode>
                <c:ptCount val="47"/>
                <c:pt idx="13">
                  <c:v>13.345379045174264</c:v>
                </c:pt>
                <c:pt idx="14">
                  <c:v>17.675335372263117</c:v>
                </c:pt>
                <c:pt idx="15">
                  <c:v>23.574607655586345</c:v>
                </c:pt>
                <c:pt idx="16">
                  <c:v>33.154225878487971</c:v>
                </c:pt>
                <c:pt idx="17">
                  <c:v>46.673202886549987</c:v>
                </c:pt>
                <c:pt idx="18">
                  <c:v>61.816491770292593</c:v>
                </c:pt>
                <c:pt idx="19">
                  <c:v>73.638661945610011</c:v>
                </c:pt>
                <c:pt idx="20">
                  <c:v>84.366481659638367</c:v>
                </c:pt>
                <c:pt idx="21">
                  <c:v>95.027867053242673</c:v>
                </c:pt>
                <c:pt idx="22">
                  <c:v>102.32665395472176</c:v>
                </c:pt>
                <c:pt idx="23">
                  <c:v>117.58602413209998</c:v>
                </c:pt>
                <c:pt idx="24">
                  <c:v>123.2444998530255</c:v>
                </c:pt>
                <c:pt idx="25">
                  <c:v>113.31484530668263</c:v>
                </c:pt>
                <c:pt idx="26">
                  <c:v>92.219369144460813</c:v>
                </c:pt>
                <c:pt idx="27">
                  <c:v>79.13618158955839</c:v>
                </c:pt>
                <c:pt idx="28">
                  <c:v>73.712337439162766</c:v>
                </c:pt>
                <c:pt idx="29">
                  <c:v>65.311634212067545</c:v>
                </c:pt>
                <c:pt idx="30">
                  <c:v>58.625525236721941</c:v>
                </c:pt>
                <c:pt idx="31">
                  <c:v>57.984178333984637</c:v>
                </c:pt>
                <c:pt idx="32">
                  <c:v>55.321973808087385</c:v>
                </c:pt>
                <c:pt idx="33">
                  <c:v>55.377323452104996</c:v>
                </c:pt>
                <c:pt idx="34">
                  <c:v>59.98953833811855</c:v>
                </c:pt>
                <c:pt idx="35">
                  <c:v>66.697681085847421</c:v>
                </c:pt>
                <c:pt idx="36">
                  <c:v>74.155940943501051</c:v>
                </c:pt>
                <c:pt idx="37">
                  <c:v>80.01148492945542</c:v>
                </c:pt>
                <c:pt idx="38">
                  <c:v>82.861470723268056</c:v>
                </c:pt>
                <c:pt idx="39">
                  <c:v>80.332171815362656</c:v>
                </c:pt>
                <c:pt idx="40">
                  <c:v>74.976159223904119</c:v>
                </c:pt>
                <c:pt idx="41">
                  <c:v>71.034820470917708</c:v>
                </c:pt>
                <c:pt idx="42">
                  <c:v>71.605378222720844</c:v>
                </c:pt>
                <c:pt idx="43">
                  <c:v>74.826356757856516</c:v>
                </c:pt>
                <c:pt idx="44">
                  <c:v>84.704623418939974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1BA-4E9E-82B2-8A3D74490C67}"/>
            </c:ext>
          </c:extLst>
        </c:ser>
        <c:ser>
          <c:idx val="2"/>
          <c:order val="1"/>
          <c:tx>
            <c:strRef>
              <c:f>'zoet Randmeren'!$M$3</c:f>
              <c:strCache>
                <c:ptCount val="1"/>
                <c:pt idx="0">
                  <c:v>Ketelmeer en Vossemeer</c:v>
                </c:pt>
              </c:strCache>
            </c:strRef>
          </c:tx>
          <c:spPr>
            <a:ln w="1270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'zoet Randmeren'!$P$1:$BJ$1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Randmeren'!$P$15:$BJ$15</c:f>
              <c:numCache>
                <c:formatCode>0</c:formatCode>
                <c:ptCount val="47"/>
                <c:pt idx="1">
                  <c:v>19.378615920630025</c:v>
                </c:pt>
                <c:pt idx="2">
                  <c:v>18.488893232617233</c:v>
                </c:pt>
                <c:pt idx="3">
                  <c:v>17.71072141725729</c:v>
                </c:pt>
                <c:pt idx="4">
                  <c:v>17.464498896681086</c:v>
                </c:pt>
                <c:pt idx="5">
                  <c:v>18.032400832205148</c:v>
                </c:pt>
                <c:pt idx="6">
                  <c:v>19.013898010152051</c:v>
                </c:pt>
                <c:pt idx="7">
                  <c:v>20.109054494340974</c:v>
                </c:pt>
                <c:pt idx="8">
                  <c:v>20.597509820488348</c:v>
                </c:pt>
                <c:pt idx="9">
                  <c:v>20.18965179946554</c:v>
                </c:pt>
                <c:pt idx="10">
                  <c:v>18.50739137337872</c:v>
                </c:pt>
                <c:pt idx="11">
                  <c:v>16.529888822158657</c:v>
                </c:pt>
                <c:pt idx="12">
                  <c:v>15.850010867790834</c:v>
                </c:pt>
                <c:pt idx="13">
                  <c:v>15.551703554800559</c:v>
                </c:pt>
                <c:pt idx="14">
                  <c:v>16.365413680270407</c:v>
                </c:pt>
                <c:pt idx="15">
                  <c:v>18.213629473497505</c:v>
                </c:pt>
                <c:pt idx="16">
                  <c:v>21.675231128725507</c:v>
                </c:pt>
                <c:pt idx="17">
                  <c:v>26.928095555245001</c:v>
                </c:pt>
                <c:pt idx="18">
                  <c:v>31.758810597858737</c:v>
                </c:pt>
                <c:pt idx="19">
                  <c:v>34.923857302208077</c:v>
                </c:pt>
                <c:pt idx="20">
                  <c:v>41.979029080811429</c:v>
                </c:pt>
                <c:pt idx="21">
                  <c:v>54.38944917095899</c:v>
                </c:pt>
                <c:pt idx="22">
                  <c:v>66.034028070498294</c:v>
                </c:pt>
                <c:pt idx="23">
                  <c:v>73.271387586933258</c:v>
                </c:pt>
                <c:pt idx="24">
                  <c:v>76.720594997585565</c:v>
                </c:pt>
                <c:pt idx="25">
                  <c:v>77.259523210692805</c:v>
                </c:pt>
                <c:pt idx="26">
                  <c:v>82.448197413910819</c:v>
                </c:pt>
                <c:pt idx="27">
                  <c:v>98.511193960306301</c:v>
                </c:pt>
                <c:pt idx="28">
                  <c:v>131.65306748676221</c:v>
                </c:pt>
                <c:pt idx="29">
                  <c:v>175.06725002961002</c:v>
                </c:pt>
                <c:pt idx="30">
                  <c:v>215.32966642600394</c:v>
                </c:pt>
                <c:pt idx="31">
                  <c:v>231.40517676018356</c:v>
                </c:pt>
                <c:pt idx="32">
                  <c:v>217.49376555176349</c:v>
                </c:pt>
                <c:pt idx="33">
                  <c:v>191.36262456361197</c:v>
                </c:pt>
                <c:pt idx="34">
                  <c:v>163.8858560793758</c:v>
                </c:pt>
                <c:pt idx="35">
                  <c:v>142.90358698538773</c:v>
                </c:pt>
                <c:pt idx="36">
                  <c:v>134.17839036669722</c:v>
                </c:pt>
                <c:pt idx="37">
                  <c:v>132.84329307527943</c:v>
                </c:pt>
                <c:pt idx="38">
                  <c:v>134.98588075760028</c:v>
                </c:pt>
                <c:pt idx="39">
                  <c:v>138.68014771803018</c:v>
                </c:pt>
                <c:pt idx="40">
                  <c:v>148.43841909209146</c:v>
                </c:pt>
                <c:pt idx="41">
                  <c:v>150.68177851128539</c:v>
                </c:pt>
                <c:pt idx="42">
                  <c:v>141.05786355076788</c:v>
                </c:pt>
                <c:pt idx="43">
                  <c:v>125.35756652781869</c:v>
                </c:pt>
                <c:pt idx="44">
                  <c:v>109.41742837052102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1BA-4E9E-82B2-8A3D74490C67}"/>
            </c:ext>
          </c:extLst>
        </c:ser>
        <c:ser>
          <c:idx val="0"/>
          <c:order val="2"/>
          <c:tx>
            <c:strRef>
              <c:f>'zoet Randmeren'!$M$4</c:f>
              <c:strCache>
                <c:ptCount val="1"/>
                <c:pt idx="0">
                  <c:v>Veluwerandmeren</c:v>
                </c:pt>
              </c:strCache>
            </c:strRef>
          </c:tx>
          <c:spPr>
            <a:ln w="12700">
              <a:solidFill>
                <a:schemeClr val="accent5"/>
              </a:solidFill>
            </a:ln>
          </c:spPr>
          <c:marker>
            <c:symbol val="none"/>
          </c:marker>
          <c:cat>
            <c:strRef>
              <c:f>'zoet Randmeren'!$P$1:$BJ$1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Randmeren'!$P$16:$BJ$16</c:f>
              <c:numCache>
                <c:formatCode>0</c:formatCode>
                <c:ptCount val="47"/>
                <c:pt idx="1">
                  <c:v>13.41227303601482</c:v>
                </c:pt>
                <c:pt idx="2">
                  <c:v>11.824459037663544</c:v>
                </c:pt>
                <c:pt idx="3">
                  <c:v>10.10641313281449</c:v>
                </c:pt>
                <c:pt idx="4">
                  <c:v>8.7422726632717005</c:v>
                </c:pt>
                <c:pt idx="5">
                  <c:v>7.800362336297467</c:v>
                </c:pt>
                <c:pt idx="6">
                  <c:v>7.4347888941719367</c:v>
                </c:pt>
                <c:pt idx="7">
                  <c:v>7.6459048133507581</c:v>
                </c:pt>
                <c:pt idx="8">
                  <c:v>8.3994832490615039</c:v>
                </c:pt>
                <c:pt idx="9">
                  <c:v>9.4893506534623171</c:v>
                </c:pt>
                <c:pt idx="10">
                  <c:v>10.445488743215831</c:v>
                </c:pt>
                <c:pt idx="11">
                  <c:v>10.624580014562941</c:v>
                </c:pt>
                <c:pt idx="12">
                  <c:v>10.403790240845696</c:v>
                </c:pt>
                <c:pt idx="13">
                  <c:v>9.886499958569086</c:v>
                </c:pt>
                <c:pt idx="14">
                  <c:v>9.9758800653618671</c:v>
                </c:pt>
                <c:pt idx="15">
                  <c:v>11.124725860413335</c:v>
                </c:pt>
                <c:pt idx="16">
                  <c:v>13.159845503703405</c:v>
                </c:pt>
                <c:pt idx="17">
                  <c:v>15.755195533034197</c:v>
                </c:pt>
                <c:pt idx="18">
                  <c:v>19.3592469907884</c:v>
                </c:pt>
                <c:pt idx="19">
                  <c:v>24.268280925762308</c:v>
                </c:pt>
                <c:pt idx="20">
                  <c:v>31.537275202160806</c:v>
                </c:pt>
                <c:pt idx="21">
                  <c:v>42.570868698585038</c:v>
                </c:pt>
                <c:pt idx="22">
                  <c:v>56.158058372918127</c:v>
                </c:pt>
                <c:pt idx="23">
                  <c:v>69.977249773461153</c:v>
                </c:pt>
                <c:pt idx="24">
                  <c:v>82.448197413910847</c:v>
                </c:pt>
                <c:pt idx="25">
                  <c:v>92.311634638663577</c:v>
                </c:pt>
                <c:pt idx="26">
                  <c:v>101.71453223252411</c:v>
                </c:pt>
                <c:pt idx="27">
                  <c:v>110.40662995588821</c:v>
                </c:pt>
                <c:pt idx="28">
                  <c:v>118.17542653083623</c:v>
                </c:pt>
                <c:pt idx="29">
                  <c:v>126.87091928249114</c:v>
                </c:pt>
                <c:pt idx="30">
                  <c:v>138.54153688727854</c:v>
                </c:pt>
                <c:pt idx="31">
                  <c:v>148.88440299072784</c:v>
                </c:pt>
                <c:pt idx="32">
                  <c:v>152.80615937840577</c:v>
                </c:pt>
                <c:pt idx="33">
                  <c:v>149.93025000567673</c:v>
                </c:pt>
                <c:pt idx="34">
                  <c:v>141.19899196676599</c:v>
                </c:pt>
                <c:pt idx="35">
                  <c:v>133.24242134756756</c:v>
                </c:pt>
                <c:pt idx="36">
                  <c:v>133.10924552522926</c:v>
                </c:pt>
                <c:pt idx="37">
                  <c:v>140.91687619264511</c:v>
                </c:pt>
                <c:pt idx="38">
                  <c:v>151.74025129350858</c:v>
                </c:pt>
                <c:pt idx="39">
                  <c:v>158.40739849944819</c:v>
                </c:pt>
                <c:pt idx="40">
                  <c:v>159.52014034170011</c:v>
                </c:pt>
                <c:pt idx="41">
                  <c:v>153.8795549956865</c:v>
                </c:pt>
                <c:pt idx="42">
                  <c:v>142.47551864798885</c:v>
                </c:pt>
                <c:pt idx="43">
                  <c:v>126.49087687328924</c:v>
                </c:pt>
                <c:pt idx="44">
                  <c:v>110.96004549155826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1BA-4E9E-82B2-8A3D74490C67}"/>
            </c:ext>
          </c:extLst>
        </c:ser>
        <c:ser>
          <c:idx val="3"/>
          <c:order val="3"/>
          <c:tx>
            <c:strRef>
              <c:f>'zoet Randmeren'!$M$5</c:f>
              <c:strCache>
                <c:ptCount val="1"/>
                <c:pt idx="0">
                  <c:v>Eemmeer en Gooimeer</c:v>
                </c:pt>
              </c:strCache>
            </c:strRef>
          </c:tx>
          <c:spPr>
            <a:ln w="1270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'zoet Randmeren'!$P$1:$BJ$1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Randmeren'!$P$17:$BJ$17</c:f>
              <c:numCache>
                <c:formatCode>0</c:formatCode>
                <c:ptCount val="47"/>
                <c:pt idx="1">
                  <c:v>9.9858609350303205</c:v>
                </c:pt>
                <c:pt idx="2">
                  <c:v>12.719931669311718</c:v>
                </c:pt>
                <c:pt idx="3">
                  <c:v>15.834168779287472</c:v>
                </c:pt>
                <c:pt idx="4">
                  <c:v>18.47041358075052</c:v>
                </c:pt>
                <c:pt idx="5">
                  <c:v>18.805891266527414</c:v>
                </c:pt>
                <c:pt idx="6">
                  <c:v>19.789869908361467</c:v>
                </c:pt>
                <c:pt idx="7">
                  <c:v>21.524034317051758</c:v>
                </c:pt>
                <c:pt idx="8">
                  <c:v>23.930892224375448</c:v>
                </c:pt>
                <c:pt idx="9">
                  <c:v>28.794090813077023</c:v>
                </c:pt>
                <c:pt idx="10">
                  <c:v>36.240242983249033</c:v>
                </c:pt>
                <c:pt idx="11">
                  <c:v>42.316208231774866</c:v>
                </c:pt>
                <c:pt idx="12">
                  <c:v>45.52083740136159</c:v>
                </c:pt>
                <c:pt idx="13">
                  <c:v>44.708792655935639</c:v>
                </c:pt>
                <c:pt idx="14">
                  <c:v>41.769657799799873</c:v>
                </c:pt>
                <c:pt idx="15">
                  <c:v>37.083428029819572</c:v>
                </c:pt>
                <c:pt idx="16">
                  <c:v>33.487431388113016</c:v>
                </c:pt>
                <c:pt idx="17">
                  <c:v>33.823985668783173</c:v>
                </c:pt>
                <c:pt idx="18">
                  <c:v>34.923857302208077</c:v>
                </c:pt>
                <c:pt idx="19">
                  <c:v>34.335169749756652</c:v>
                </c:pt>
                <c:pt idx="20">
                  <c:v>31.981902181630389</c:v>
                </c:pt>
                <c:pt idx="21">
                  <c:v>29.760148086818877</c:v>
                </c:pt>
                <c:pt idx="22">
                  <c:v>28.027051982381153</c:v>
                </c:pt>
                <c:pt idx="23">
                  <c:v>28.765311114511544</c:v>
                </c:pt>
                <c:pt idx="24">
                  <c:v>30.635828375793363</c:v>
                </c:pt>
                <c:pt idx="25">
                  <c:v>34.403908805398778</c:v>
                </c:pt>
                <c:pt idx="26">
                  <c:v>39.812072123654687</c:v>
                </c:pt>
                <c:pt idx="27">
                  <c:v>46.301306831122808</c:v>
                </c:pt>
                <c:pt idx="28">
                  <c:v>52.256808364769483</c:v>
                </c:pt>
                <c:pt idx="29">
                  <c:v>55.432728473450688</c:v>
                </c:pt>
                <c:pt idx="30">
                  <c:v>55.822118849070122</c:v>
                </c:pt>
                <c:pt idx="31">
                  <c:v>55.933874805472698</c:v>
                </c:pt>
                <c:pt idx="32">
                  <c:v>59.214721560748131</c:v>
                </c:pt>
                <c:pt idx="33">
                  <c:v>73.491531800906856</c:v>
                </c:pt>
                <c:pt idx="34">
                  <c:v>95.982912994779852</c:v>
                </c:pt>
                <c:pt idx="35">
                  <c:v>114.11083192672346</c:v>
                </c:pt>
                <c:pt idx="36">
                  <c:v>126.11197288283297</c:v>
                </c:pt>
                <c:pt idx="37">
                  <c:v>132.0486197209095</c:v>
                </c:pt>
                <c:pt idx="38">
                  <c:v>137.43762612275609</c:v>
                </c:pt>
                <c:pt idx="39">
                  <c:v>138.26473071194795</c:v>
                </c:pt>
                <c:pt idx="40">
                  <c:v>132.97620281214739</c:v>
                </c:pt>
                <c:pt idx="41">
                  <c:v>129.17527279397044</c:v>
                </c:pt>
                <c:pt idx="42">
                  <c:v>122.50724682474996</c:v>
                </c:pt>
                <c:pt idx="43">
                  <c:v>111.62780704588717</c:v>
                </c:pt>
                <c:pt idx="44">
                  <c:v>104.60278599087169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F1BA-4E9E-82B2-8A3D74490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030728"/>
        <c:axId val="211029160"/>
      </c:lineChart>
      <c:catAx>
        <c:axId val="211030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1029160"/>
        <c:crosses val="autoZero"/>
        <c:auto val="1"/>
        <c:lblAlgn val="ctr"/>
        <c:lblOffset val="100"/>
        <c:tickLblSkip val="1"/>
        <c:noMultiLvlLbl val="0"/>
      </c:catAx>
      <c:valAx>
        <c:axId val="211029160"/>
        <c:scaling>
          <c:orientation val="minMax"/>
          <c:max val="25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Index (19/20 = 100)
</a:t>
                </a:r>
              </a:p>
            </c:rich>
          </c:tx>
          <c:layout>
            <c:manualLayout>
              <c:xMode val="edge"/>
              <c:yMode val="edge"/>
              <c:x val="4.9820788530465952E-4"/>
              <c:y val="0.18438746985895055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1030728"/>
        <c:crosses val="autoZero"/>
        <c:crossBetween val="midCat"/>
        <c:majorUnit val="50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3.6139393665711272E-3"/>
          <c:y val="0.85642191067579965"/>
          <c:w val="0.98763278338411353"/>
          <c:h val="0.14357808932420033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52078853046594"/>
          <c:y val="4.5003520901350749E-2"/>
          <c:w val="0.76742831541218637"/>
          <c:h val="0.71185636856368562"/>
        </c:manualLayout>
      </c:layout>
      <c:lineChart>
        <c:grouping val="standard"/>
        <c:varyColors val="0"/>
        <c:ser>
          <c:idx val="1"/>
          <c:order val="0"/>
          <c:tx>
            <c:strRef>
              <c:f>'zoet Randmeren'!$M$2</c:f>
              <c:strCache>
                <c:ptCount val="1"/>
                <c:pt idx="0">
                  <c:v>Zwarte Meer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'zoet Randmeren'!$P$1:$BJ$1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Randmeren'!$P$10:$BJ$10</c:f>
              <c:numCache>
                <c:formatCode>0</c:formatCode>
                <c:ptCount val="47"/>
                <c:pt idx="13">
                  <c:v>3.9085645584386874</c:v>
                </c:pt>
                <c:pt idx="14">
                  <c:v>5.377212869752813</c:v>
                </c:pt>
                <c:pt idx="15">
                  <c:v>8.4500316420898702</c:v>
                </c:pt>
                <c:pt idx="16">
                  <c:v>15.692300624578825</c:v>
                </c:pt>
                <c:pt idx="17">
                  <c:v>33.253837899445863</c:v>
                </c:pt>
                <c:pt idx="18">
                  <c:v>63.254747620736353</c:v>
                </c:pt>
                <c:pt idx="19">
                  <c:v>99.004983374916833</c:v>
                </c:pt>
                <c:pt idx="20">
                  <c:v>127.25210353082292</c:v>
                </c:pt>
                <c:pt idx="21">
                  <c:v>140.91687619264513</c:v>
                </c:pt>
                <c:pt idx="22">
                  <c:v>143.33294145603401</c:v>
                </c:pt>
                <c:pt idx="23">
                  <c:v>137.98847759572473</c:v>
                </c:pt>
                <c:pt idx="24">
                  <c:v>123.98618969660622</c:v>
                </c:pt>
                <c:pt idx="25">
                  <c:v>103.35505392413053</c:v>
                </c:pt>
                <c:pt idx="26">
                  <c:v>87.985337914464381</c:v>
                </c:pt>
                <c:pt idx="27">
                  <c:v>82.944373638540398</c:v>
                </c:pt>
                <c:pt idx="28">
                  <c:v>83.777978452299379</c:v>
                </c:pt>
                <c:pt idx="29">
                  <c:v>86.502229311074132</c:v>
                </c:pt>
                <c:pt idx="30">
                  <c:v>93.146189212759239</c:v>
                </c:pt>
                <c:pt idx="31">
                  <c:v>110.73834717279337</c:v>
                </c:pt>
                <c:pt idx="32">
                  <c:v>139.51472984698032</c:v>
                </c:pt>
                <c:pt idx="33">
                  <c:v>174.36837970197391</c:v>
                </c:pt>
                <c:pt idx="34">
                  <c:v>204.62318913749388</c:v>
                </c:pt>
                <c:pt idx="35">
                  <c:v>226.14359779865114</c:v>
                </c:pt>
                <c:pt idx="36">
                  <c:v>228.87366863649046</c:v>
                </c:pt>
                <c:pt idx="37">
                  <c:v>215.54510379316042</c:v>
                </c:pt>
                <c:pt idx="38">
                  <c:v>201.98030365487591</c:v>
                </c:pt>
                <c:pt idx="39">
                  <c:v>182.57666846595976</c:v>
                </c:pt>
                <c:pt idx="40">
                  <c:v>168.70813093472117</c:v>
                </c:pt>
                <c:pt idx="41">
                  <c:v>156.04901958326664</c:v>
                </c:pt>
                <c:pt idx="42">
                  <c:v>140.49475905635944</c:v>
                </c:pt>
                <c:pt idx="43">
                  <c:v>125.10710194283621</c:v>
                </c:pt>
                <c:pt idx="44">
                  <c:v>112.52441113673422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2E5-4FDF-BB53-A295DEFB0D49}"/>
            </c:ext>
          </c:extLst>
        </c:ser>
        <c:ser>
          <c:idx val="2"/>
          <c:order val="1"/>
          <c:tx>
            <c:strRef>
              <c:f>'zoet Randmeren'!$M$3</c:f>
              <c:strCache>
                <c:ptCount val="1"/>
                <c:pt idx="0">
                  <c:v>Ketelmeer en Vossemeer</c:v>
                </c:pt>
              </c:strCache>
            </c:strRef>
          </c:tx>
          <c:spPr>
            <a:ln w="1270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'zoet Randmeren'!$P$1:$BJ$1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Randmeren'!$P$11:$BJ$11</c:f>
              <c:numCache>
                <c:formatCode>0</c:formatCode>
                <c:ptCount val="47"/>
                <c:pt idx="2">
                  <c:v>1.9663326050729395</c:v>
                </c:pt>
                <c:pt idx="3">
                  <c:v>2.0120823603918518</c:v>
                </c:pt>
                <c:pt idx="4">
                  <c:v>2.079588808580918</c:v>
                </c:pt>
                <c:pt idx="5">
                  <c:v>2.2415558171264252</c:v>
                </c:pt>
                <c:pt idx="6">
                  <c:v>2.4209745990791358</c:v>
                </c:pt>
                <c:pt idx="7">
                  <c:v>2.6542713855815738</c:v>
                </c:pt>
                <c:pt idx="8">
                  <c:v>2.9658693276583765</c:v>
                </c:pt>
                <c:pt idx="9">
                  <c:v>3.3540554172148629</c:v>
                </c:pt>
                <c:pt idx="10">
                  <c:v>3.7030995529998356</c:v>
                </c:pt>
                <c:pt idx="11">
                  <c:v>3.9557498788398711</c:v>
                </c:pt>
                <c:pt idx="12">
                  <c:v>3.9517961061768441</c:v>
                </c:pt>
                <c:pt idx="13">
                  <c:v>3.6662530968041049</c:v>
                </c:pt>
                <c:pt idx="14">
                  <c:v>3.1492684443855787</c:v>
                </c:pt>
                <c:pt idx="15">
                  <c:v>2.8724639654239419</c:v>
                </c:pt>
                <c:pt idx="16">
                  <c:v>2.974780295409754</c:v>
                </c:pt>
                <c:pt idx="17">
                  <c:v>3.6699211836386532</c:v>
                </c:pt>
                <c:pt idx="18">
                  <c:v>5.0136800480762496</c:v>
                </c:pt>
                <c:pt idx="19">
                  <c:v>7.2512233023240515</c:v>
                </c:pt>
                <c:pt idx="20">
                  <c:v>10.970064851551136</c:v>
                </c:pt>
                <c:pt idx="21">
                  <c:v>16.089553106195599</c:v>
                </c:pt>
                <c:pt idx="22">
                  <c:v>21.097829881783206</c:v>
                </c:pt>
                <c:pt idx="23">
                  <c:v>29.81972794298872</c:v>
                </c:pt>
                <c:pt idx="24">
                  <c:v>46.907153289593865</c:v>
                </c:pt>
                <c:pt idx="25">
                  <c:v>71.748732285444305</c:v>
                </c:pt>
                <c:pt idx="26">
                  <c:v>103.35505392413049</c:v>
                </c:pt>
                <c:pt idx="27">
                  <c:v>141.34026158176772</c:v>
                </c:pt>
                <c:pt idx="28">
                  <c:v>185.7070042958772</c:v>
                </c:pt>
                <c:pt idx="29">
                  <c:v>237.7382279962064</c:v>
                </c:pt>
                <c:pt idx="30">
                  <c:v>276.76539171301522</c:v>
                </c:pt>
                <c:pt idx="31">
                  <c:v>298.61949948032373</c:v>
                </c:pt>
                <c:pt idx="32">
                  <c:v>310.18540085675664</c:v>
                </c:pt>
                <c:pt idx="33">
                  <c:v>316.76817145094628</c:v>
                </c:pt>
                <c:pt idx="34">
                  <c:v>317.71990284859714</c:v>
                </c:pt>
                <c:pt idx="35">
                  <c:v>307.71381716642952</c:v>
                </c:pt>
                <c:pt idx="36">
                  <c:v>285.76511180631627</c:v>
                </c:pt>
                <c:pt idx="37">
                  <c:v>259.34784356316845</c:v>
                </c:pt>
                <c:pt idx="38">
                  <c:v>240.6082725590862</c:v>
                </c:pt>
                <c:pt idx="39">
                  <c:v>226.59633758311952</c:v>
                </c:pt>
                <c:pt idx="40">
                  <c:v>217.92918836053471</c:v>
                </c:pt>
                <c:pt idx="41">
                  <c:v>202.78984286853739</c:v>
                </c:pt>
                <c:pt idx="42">
                  <c:v>182.21188003905081</c:v>
                </c:pt>
                <c:pt idx="43">
                  <c:v>155.58157404341077</c:v>
                </c:pt>
                <c:pt idx="44">
                  <c:v>126.36444922077779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2E5-4FDF-BB53-A295DEFB0D49}"/>
            </c:ext>
          </c:extLst>
        </c:ser>
        <c:ser>
          <c:idx val="0"/>
          <c:order val="2"/>
          <c:tx>
            <c:strRef>
              <c:f>'zoet Randmeren'!$M$4</c:f>
              <c:strCache>
                <c:ptCount val="1"/>
                <c:pt idx="0">
                  <c:v>Veluwerandmeren</c:v>
                </c:pt>
              </c:strCache>
            </c:strRef>
          </c:tx>
          <c:spPr>
            <a:ln w="12700">
              <a:solidFill>
                <a:schemeClr val="accent5"/>
              </a:solidFill>
            </a:ln>
          </c:spPr>
          <c:marker>
            <c:symbol val="none"/>
          </c:marker>
          <c:cat>
            <c:strRef>
              <c:f>'zoet Randmeren'!$P$1:$BJ$1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Randmeren'!$P$12:$BJ$12</c:f>
              <c:numCache>
                <c:formatCode>0</c:formatCode>
                <c:ptCount val="47"/>
                <c:pt idx="1">
                  <c:v>1.0462058943426802</c:v>
                </c:pt>
                <c:pt idx="2">
                  <c:v>1.0620172716252272</c:v>
                </c:pt>
                <c:pt idx="3">
                  <c:v>1.1666894240762595</c:v>
                </c:pt>
                <c:pt idx="4">
                  <c:v>1.3691227222246649</c:v>
                </c:pt>
                <c:pt idx="5">
                  <c:v>1.7009215390586128</c:v>
                </c:pt>
                <c:pt idx="6">
                  <c:v>2.1131298422485556</c:v>
                </c:pt>
                <c:pt idx="7">
                  <c:v>2.648968147815923</c:v>
                </c:pt>
                <c:pt idx="8">
                  <c:v>3.1809191184445536</c:v>
                </c:pt>
                <c:pt idx="9">
                  <c:v>3.5049287283075303</c:v>
                </c:pt>
                <c:pt idx="10">
                  <c:v>3.6516173753740415</c:v>
                </c:pt>
                <c:pt idx="11">
                  <c:v>3.6479675831989038</c:v>
                </c:pt>
                <c:pt idx="12">
                  <c:v>3.5189765200739105</c:v>
                </c:pt>
                <c:pt idx="13">
                  <c:v>3.4804798979482783</c:v>
                </c:pt>
                <c:pt idx="14">
                  <c:v>3.7253849396215815</c:v>
                </c:pt>
                <c:pt idx="15">
                  <c:v>4.6282100079317221</c:v>
                </c:pt>
                <c:pt idx="16">
                  <c:v>6.0810062625217984</c:v>
                </c:pt>
                <c:pt idx="17">
                  <c:v>8.1268239240891713</c:v>
                </c:pt>
                <c:pt idx="18">
                  <c:v>10.005852641943395</c:v>
                </c:pt>
                <c:pt idx="19">
                  <c:v>11.25902676455617</c:v>
                </c:pt>
                <c:pt idx="20">
                  <c:v>13.054986733998769</c:v>
                </c:pt>
                <c:pt idx="21">
                  <c:v>15.213302140894838</c:v>
                </c:pt>
                <c:pt idx="22">
                  <c:v>17.924530362233057</c:v>
                </c:pt>
                <c:pt idx="23">
                  <c:v>22.046859952901602</c:v>
                </c:pt>
                <c:pt idx="24">
                  <c:v>26.394883537928681</c:v>
                </c:pt>
                <c:pt idx="25">
                  <c:v>35.380831342700382</c:v>
                </c:pt>
                <c:pt idx="26">
                  <c:v>49.410857425614182</c:v>
                </c:pt>
                <c:pt idx="27">
                  <c:v>70.117344320857271</c:v>
                </c:pt>
                <c:pt idx="28">
                  <c:v>99.501247919268224</c:v>
                </c:pt>
                <c:pt idx="29">
                  <c:v>130.08267189517252</c:v>
                </c:pt>
                <c:pt idx="30">
                  <c:v>150.23041056619505</c:v>
                </c:pt>
                <c:pt idx="31">
                  <c:v>159.99941932173613</c:v>
                </c:pt>
                <c:pt idx="32">
                  <c:v>168.87692344784637</c:v>
                </c:pt>
                <c:pt idx="33">
                  <c:v>184.22727507029347</c:v>
                </c:pt>
                <c:pt idx="34">
                  <c:v>196.20699246831089</c:v>
                </c:pt>
                <c:pt idx="35">
                  <c:v>204.01023945431845</c:v>
                </c:pt>
                <c:pt idx="36">
                  <c:v>215.11444438853178</c:v>
                </c:pt>
                <c:pt idx="37">
                  <c:v>230.02090267469856</c:v>
                </c:pt>
                <c:pt idx="38">
                  <c:v>248.43225333848164</c:v>
                </c:pt>
                <c:pt idx="39">
                  <c:v>257.28133785883267</c:v>
                </c:pt>
                <c:pt idx="40">
                  <c:v>259.86705829195216</c:v>
                </c:pt>
                <c:pt idx="41">
                  <c:v>249.92732759606525</c:v>
                </c:pt>
                <c:pt idx="42">
                  <c:v>229.56132060461334</c:v>
                </c:pt>
                <c:pt idx="43">
                  <c:v>193.67280944551476</c:v>
                </c:pt>
                <c:pt idx="44">
                  <c:v>143.76358592412103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B2E5-4FDF-BB53-A295DEFB0D49}"/>
            </c:ext>
          </c:extLst>
        </c:ser>
        <c:ser>
          <c:idx val="3"/>
          <c:order val="3"/>
          <c:tx>
            <c:strRef>
              <c:f>'zoet Randmeren'!$M$5</c:f>
              <c:strCache>
                <c:ptCount val="1"/>
                <c:pt idx="0">
                  <c:v>Eemmeer en Gooimeer</c:v>
                </c:pt>
              </c:strCache>
            </c:strRef>
          </c:tx>
          <c:spPr>
            <a:ln w="1270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'zoet Randmeren'!$P$1:$BJ$1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Randmeren'!$P$13:$BJ$13</c:f>
              <c:numCache>
                <c:formatCode>0</c:formatCode>
                <c:ptCount val="47"/>
                <c:pt idx="1">
                  <c:v>1.1031505098935301</c:v>
                </c:pt>
                <c:pt idx="2">
                  <c:v>1.2701946875283487</c:v>
                </c:pt>
                <c:pt idx="3">
                  <c:v>1.6391374952919673</c:v>
                </c:pt>
                <c:pt idx="4">
                  <c:v>2.252791662417283</c:v>
                </c:pt>
                <c:pt idx="5">
                  <c:v>3.1745636378067932</c:v>
                </c:pt>
                <c:pt idx="6">
                  <c:v>4.4068942338343513</c:v>
                </c:pt>
                <c:pt idx="7">
                  <c:v>6.0144817492445695</c:v>
                </c:pt>
                <c:pt idx="8">
                  <c:v>7.9261719264731552</c:v>
                </c:pt>
                <c:pt idx="9">
                  <c:v>10.146919744560433</c:v>
                </c:pt>
                <c:pt idx="10">
                  <c:v>12.455598318617698</c:v>
                </c:pt>
                <c:pt idx="11">
                  <c:v>13.779337479074529</c:v>
                </c:pt>
                <c:pt idx="12">
                  <c:v>12.938018997737105</c:v>
                </c:pt>
                <c:pt idx="13">
                  <c:v>10.915351424846403</c:v>
                </c:pt>
                <c:pt idx="14">
                  <c:v>8.9010583552478408</c:v>
                </c:pt>
                <c:pt idx="15">
                  <c:v>8.7948839753537325</c:v>
                </c:pt>
                <c:pt idx="16">
                  <c:v>10.795940523189699</c:v>
                </c:pt>
                <c:pt idx="17">
                  <c:v>17.221699473798679</c:v>
                </c:pt>
                <c:pt idx="18">
                  <c:v>33.621649370673325</c:v>
                </c:pt>
                <c:pt idx="19">
                  <c:v>60.531881064622404</c:v>
                </c:pt>
                <c:pt idx="20">
                  <c:v>86.070797642505752</c:v>
                </c:pt>
                <c:pt idx="21">
                  <c:v>95.982912994779852</c:v>
                </c:pt>
                <c:pt idx="22">
                  <c:v>93.426047357721345</c:v>
                </c:pt>
                <c:pt idx="23">
                  <c:v>90.483741803595947</c:v>
                </c:pt>
                <c:pt idx="24">
                  <c:v>81.954989333292531</c:v>
                </c:pt>
                <c:pt idx="25">
                  <c:v>71.82051690405703</c:v>
                </c:pt>
                <c:pt idx="26">
                  <c:v>64.146542082731955</c:v>
                </c:pt>
                <c:pt idx="27">
                  <c:v>62.313007117765771</c:v>
                </c:pt>
                <c:pt idx="28">
                  <c:v>72.978887426905644</c:v>
                </c:pt>
                <c:pt idx="29">
                  <c:v>90.664890375392076</c:v>
                </c:pt>
                <c:pt idx="30">
                  <c:v>108.65418085482376</c:v>
                </c:pt>
                <c:pt idx="31">
                  <c:v>126.11197288283292</c:v>
                </c:pt>
                <c:pt idx="32">
                  <c:v>165.5329363157054</c:v>
                </c:pt>
                <c:pt idx="33">
                  <c:v>222.99964644001804</c:v>
                </c:pt>
                <c:pt idx="34">
                  <c:v>274.83479892901556</c:v>
                </c:pt>
                <c:pt idx="35">
                  <c:v>301.92244688065671</c:v>
                </c:pt>
                <c:pt idx="36">
                  <c:v>303.73942705151603</c:v>
                </c:pt>
                <c:pt idx="37">
                  <c:v>298.32102924083586</c:v>
                </c:pt>
                <c:pt idx="38">
                  <c:v>317.08509805929094</c:v>
                </c:pt>
                <c:pt idx="39">
                  <c:v>336.01983332969752</c:v>
                </c:pt>
                <c:pt idx="40">
                  <c:v>343.83785207051227</c:v>
                </c:pt>
                <c:pt idx="41">
                  <c:v>340.07636182238508</c:v>
                </c:pt>
                <c:pt idx="42">
                  <c:v>299.217336116642</c:v>
                </c:pt>
                <c:pt idx="43">
                  <c:v>219.89940372598841</c:v>
                </c:pt>
                <c:pt idx="44">
                  <c:v>147.40297842881412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2E5-4FDF-BB53-A295DEFB0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743600"/>
        <c:axId val="209740072"/>
      </c:lineChart>
      <c:catAx>
        <c:axId val="20974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9740072"/>
        <c:crosses val="autoZero"/>
        <c:auto val="1"/>
        <c:lblAlgn val="ctr"/>
        <c:lblOffset val="100"/>
        <c:tickLblSkip val="1"/>
        <c:noMultiLvlLbl val="0"/>
      </c:catAx>
      <c:valAx>
        <c:axId val="209740072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Index (19/20 = 100)
</a:t>
                </a:r>
              </a:p>
            </c:rich>
          </c:tx>
          <c:layout>
            <c:manualLayout>
              <c:xMode val="edge"/>
              <c:yMode val="edge"/>
              <c:x val="4.9820788530465952E-4"/>
              <c:y val="0.18438746985895055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9743600"/>
        <c:crosses val="autoZero"/>
        <c:crossBetween val="midCat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"/>
          <c:y val="0.85642191067579965"/>
          <c:w val="0.9623421781442304"/>
          <c:h val="0.14357808932420033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52078853046594"/>
          <c:y val="4.5003520901350749E-2"/>
          <c:w val="0.76742831541218637"/>
          <c:h val="0.71185636856368562"/>
        </c:manualLayout>
      </c:layout>
      <c:lineChart>
        <c:grouping val="standard"/>
        <c:varyColors val="0"/>
        <c:ser>
          <c:idx val="1"/>
          <c:order val="0"/>
          <c:tx>
            <c:strRef>
              <c:f>'zoet Beneden Riv.'!$M$2</c:f>
              <c:strCache>
                <c:ptCount val="1"/>
                <c:pt idx="0">
                  <c:v>Hollands Diep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'zoet Beneden Riv.'!$P$1:$BJ$1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Beneden Riv.'!$P$6:$BJ$6</c:f>
              <c:numCache>
                <c:formatCode>0</c:formatCode>
                <c:ptCount val="47"/>
                <c:pt idx="1">
                  <c:v>1.1926410121693518</c:v>
                </c:pt>
                <c:pt idx="2">
                  <c:v>1.6605853920023534</c:v>
                </c:pt>
                <c:pt idx="3">
                  <c:v>2.5887371915708872</c:v>
                </c:pt>
                <c:pt idx="4">
                  <c:v>4.7643932105608551</c:v>
                </c:pt>
                <c:pt idx="5">
                  <c:v>9.6617055053356236</c:v>
                </c:pt>
                <c:pt idx="6">
                  <c:v>17.1529502659847</c:v>
                </c:pt>
                <c:pt idx="7">
                  <c:v>28.337051425302011</c:v>
                </c:pt>
                <c:pt idx="8">
                  <c:v>38.674102345450137</c:v>
                </c:pt>
                <c:pt idx="9">
                  <c:v>45.520837401361597</c:v>
                </c:pt>
                <c:pt idx="10">
                  <c:v>47.998520426653627</c:v>
                </c:pt>
                <c:pt idx="11">
                  <c:v>47.331223120973945</c:v>
                </c:pt>
                <c:pt idx="12">
                  <c:v>45.978329423056536</c:v>
                </c:pt>
                <c:pt idx="13">
                  <c:v>46.486882963276855</c:v>
                </c:pt>
                <c:pt idx="14">
                  <c:v>49.708213747063787</c:v>
                </c:pt>
                <c:pt idx="15">
                  <c:v>55.266679486048176</c:v>
                </c:pt>
                <c:pt idx="16">
                  <c:v>61.940248469279922</c:v>
                </c:pt>
                <c:pt idx="17">
                  <c:v>69.142541045030868</c:v>
                </c:pt>
                <c:pt idx="18">
                  <c:v>74.901220540266962</c:v>
                </c:pt>
                <c:pt idx="19">
                  <c:v>76.185426108983805</c:v>
                </c:pt>
                <c:pt idx="20">
                  <c:v>70.257719337724183</c:v>
                </c:pt>
                <c:pt idx="21">
                  <c:v>60.29023715038425</c:v>
                </c:pt>
                <c:pt idx="22">
                  <c:v>50.409022957482577</c:v>
                </c:pt>
                <c:pt idx="23">
                  <c:v>42.485812046192464</c:v>
                </c:pt>
                <c:pt idx="24">
                  <c:v>36.349126956495695</c:v>
                </c:pt>
                <c:pt idx="25">
                  <c:v>33.655287836473718</c:v>
                </c:pt>
                <c:pt idx="26">
                  <c:v>35.915544132940475</c:v>
                </c:pt>
                <c:pt idx="27">
                  <c:v>43.955167147334777</c:v>
                </c:pt>
                <c:pt idx="28">
                  <c:v>55.822118849070165</c:v>
                </c:pt>
                <c:pt idx="29">
                  <c:v>70.047262023525263</c:v>
                </c:pt>
                <c:pt idx="30">
                  <c:v>82.944373638540455</c:v>
                </c:pt>
                <c:pt idx="31">
                  <c:v>93.426047357721387</c:v>
                </c:pt>
                <c:pt idx="32">
                  <c:v>100.30045045033773</c:v>
                </c:pt>
                <c:pt idx="33">
                  <c:v>104.91706553244707</c:v>
                </c:pt>
                <c:pt idx="34">
                  <c:v>109.85597459171741</c:v>
                </c:pt>
                <c:pt idx="35">
                  <c:v>115.14246479847444</c:v>
                </c:pt>
                <c:pt idx="36">
                  <c:v>119.60207441678841</c:v>
                </c:pt>
                <c:pt idx="37">
                  <c:v>116.41602364321125</c:v>
                </c:pt>
                <c:pt idx="38">
                  <c:v>107.14362091483463</c:v>
                </c:pt>
                <c:pt idx="39">
                  <c:v>100.30045045033773</c:v>
                </c:pt>
                <c:pt idx="40">
                  <c:v>98.708413502028776</c:v>
                </c:pt>
                <c:pt idx="41">
                  <c:v>97.628570975790936</c:v>
                </c:pt>
                <c:pt idx="42">
                  <c:v>98.412732005528511</c:v>
                </c:pt>
                <c:pt idx="43">
                  <c:v>99.700449550337282</c:v>
                </c:pt>
                <c:pt idx="44">
                  <c:v>100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9AF-4604-9DD4-FD33D6021E92}"/>
            </c:ext>
          </c:extLst>
        </c:ser>
        <c:ser>
          <c:idx val="2"/>
          <c:order val="1"/>
          <c:tx>
            <c:strRef>
              <c:f>'zoet Beneden Riv.'!$M$3</c:f>
              <c:strCache>
                <c:ptCount val="1"/>
                <c:pt idx="0">
                  <c:v>Haringvliet</c:v>
                </c:pt>
              </c:strCache>
            </c:strRef>
          </c:tx>
          <c:spPr>
            <a:ln w="1270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'zoet Beneden Riv.'!$P$1:$BJ$1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Beneden Riv.'!$P$7:$BJ$7</c:f>
              <c:numCache>
                <c:formatCode>0</c:formatCode>
                <c:ptCount val="47"/>
                <c:pt idx="1">
                  <c:v>76.95110237075761</c:v>
                </c:pt>
                <c:pt idx="2">
                  <c:v>73.565060090725368</c:v>
                </c:pt>
                <c:pt idx="3">
                  <c:v>69.073433063735493</c:v>
                </c:pt>
                <c:pt idx="4">
                  <c:v>71.533808635256023</c:v>
                </c:pt>
                <c:pt idx="5">
                  <c:v>83.527021141127221</c:v>
                </c:pt>
                <c:pt idx="6">
                  <c:v>97.43350896087496</c:v>
                </c:pt>
                <c:pt idx="7">
                  <c:v>108.65418085482381</c:v>
                </c:pt>
                <c:pt idx="8">
                  <c:v>113.54170177814873</c:v>
                </c:pt>
                <c:pt idx="9">
                  <c:v>116.06729892090854</c:v>
                </c:pt>
                <c:pt idx="10">
                  <c:v>120.56272850499251</c:v>
                </c:pt>
                <c:pt idx="11">
                  <c:v>126.23814793272618</c:v>
                </c:pt>
                <c:pt idx="12">
                  <c:v>132.18073438695401</c:v>
                </c:pt>
                <c:pt idx="13">
                  <c:v>138.68014771803033</c:v>
                </c:pt>
                <c:pt idx="14">
                  <c:v>144.33979191151778</c:v>
                </c:pt>
                <c:pt idx="15">
                  <c:v>146.22845894342257</c:v>
                </c:pt>
                <c:pt idx="16">
                  <c:v>146.81454416819898</c:v>
                </c:pt>
                <c:pt idx="17">
                  <c:v>148.43841909209146</c:v>
                </c:pt>
                <c:pt idx="18">
                  <c:v>149.63068916635834</c:v>
                </c:pt>
                <c:pt idx="19">
                  <c:v>149.93025000567673</c:v>
                </c:pt>
                <c:pt idx="20">
                  <c:v>150.08025524580205</c:v>
                </c:pt>
                <c:pt idx="21">
                  <c:v>150.98344363287461</c:v>
                </c:pt>
                <c:pt idx="22">
                  <c:v>156.2051466533745</c:v>
                </c:pt>
                <c:pt idx="23">
                  <c:v>163.72205213891706</c:v>
                </c:pt>
                <c:pt idx="24">
                  <c:v>172.28846360108881</c:v>
                </c:pt>
                <c:pt idx="25">
                  <c:v>179.14045912584666</c:v>
                </c:pt>
                <c:pt idx="26">
                  <c:v>177.71305269140387</c:v>
                </c:pt>
                <c:pt idx="27">
                  <c:v>171.08665559129423</c:v>
                </c:pt>
                <c:pt idx="28">
                  <c:v>163.39493526055659</c:v>
                </c:pt>
                <c:pt idx="29">
                  <c:v>155.58157404341077</c:v>
                </c:pt>
                <c:pt idx="30">
                  <c:v>145.64471337710864</c:v>
                </c:pt>
                <c:pt idx="31">
                  <c:v>137.85055808937548</c:v>
                </c:pt>
                <c:pt idx="32">
                  <c:v>128.53100843311955</c:v>
                </c:pt>
                <c:pt idx="33">
                  <c:v>118.412013892397</c:v>
                </c:pt>
                <c:pt idx="34">
                  <c:v>109.41742837052111</c:v>
                </c:pt>
                <c:pt idx="35">
                  <c:v>101.40984589384925</c:v>
                </c:pt>
                <c:pt idx="36">
                  <c:v>97.33612415243374</c:v>
                </c:pt>
                <c:pt idx="37">
                  <c:v>93.988288679108948</c:v>
                </c:pt>
                <c:pt idx="38">
                  <c:v>90.032452258626591</c:v>
                </c:pt>
                <c:pt idx="39">
                  <c:v>85.984769865920569</c:v>
                </c:pt>
                <c:pt idx="40">
                  <c:v>83.276815573709101</c:v>
                </c:pt>
                <c:pt idx="41">
                  <c:v>82.201223467818679</c:v>
                </c:pt>
                <c:pt idx="42">
                  <c:v>84.366481659638367</c:v>
                </c:pt>
                <c:pt idx="43">
                  <c:v>88.514836850262711</c:v>
                </c:pt>
                <c:pt idx="44">
                  <c:v>94.270676915710055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9AF-4604-9DD4-FD33D6021E92}"/>
            </c:ext>
          </c:extLst>
        </c:ser>
        <c:ser>
          <c:idx val="0"/>
          <c:order val="2"/>
          <c:tx>
            <c:strRef>
              <c:f>'zoet Beneden Riv.'!$M$4</c:f>
              <c:strCache>
                <c:ptCount val="1"/>
                <c:pt idx="0">
                  <c:v>Volkerakmeer</c:v>
                </c:pt>
              </c:strCache>
            </c:strRef>
          </c:tx>
          <c:spPr>
            <a:ln w="12700">
              <a:solidFill>
                <a:schemeClr val="accent5"/>
              </a:solidFill>
            </a:ln>
          </c:spPr>
          <c:marker>
            <c:symbol val="none"/>
          </c:marker>
          <c:cat>
            <c:strRef>
              <c:f>'zoet Beneden Riv.'!$P$1:$BJ$1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Beneden Riv.'!$P$8:$BJ$8</c:f>
              <c:numCache>
                <c:formatCode>0</c:formatCode>
                <c:ptCount val="47"/>
                <c:pt idx="4">
                  <c:v>435.79423156170316</c:v>
                </c:pt>
                <c:pt idx="5">
                  <c:v>327.06868214659505</c:v>
                </c:pt>
                <c:pt idx="6">
                  <c:v>261.16964734231181</c:v>
                </c:pt>
                <c:pt idx="7">
                  <c:v>228.87366863649058</c:v>
                </c:pt>
                <c:pt idx="8">
                  <c:v>214.25570523427132</c:v>
                </c:pt>
                <c:pt idx="9">
                  <c:v>209.59355144943649</c:v>
                </c:pt>
                <c:pt idx="10">
                  <c:v>211.2770247758227</c:v>
                </c:pt>
                <c:pt idx="11">
                  <c:v>217.71136810045593</c:v>
                </c:pt>
                <c:pt idx="12">
                  <c:v>226.59633758311952</c:v>
                </c:pt>
                <c:pt idx="13">
                  <c:v>231.63669767810916</c:v>
                </c:pt>
                <c:pt idx="14">
                  <c:v>233.96468519259898</c:v>
                </c:pt>
                <c:pt idx="15">
                  <c:v>228.87366863649058</c:v>
                </c:pt>
                <c:pt idx="16">
                  <c:v>223.66964988199859</c:v>
                </c:pt>
                <c:pt idx="17">
                  <c:v>222.9996464400181</c:v>
                </c:pt>
                <c:pt idx="18">
                  <c:v>226.82304725664699</c:v>
                </c:pt>
                <c:pt idx="19">
                  <c:v>230.48140482870124</c:v>
                </c:pt>
                <c:pt idx="20">
                  <c:v>230.48140482870124</c:v>
                </c:pt>
                <c:pt idx="21">
                  <c:v>228.4163787415423</c:v>
                </c:pt>
                <c:pt idx="22">
                  <c:v>224.79079866764704</c:v>
                </c:pt>
                <c:pt idx="23">
                  <c:v>224.79079866764704</c:v>
                </c:pt>
                <c:pt idx="24">
                  <c:v>228.18807653293041</c:v>
                </c:pt>
                <c:pt idx="25">
                  <c:v>235.13743805749007</c:v>
                </c:pt>
                <c:pt idx="26">
                  <c:v>241.08997064172092</c:v>
                </c:pt>
                <c:pt idx="27">
                  <c:v>243.51296512898739</c:v>
                </c:pt>
                <c:pt idx="28">
                  <c:v>238.21418024579791</c:v>
                </c:pt>
                <c:pt idx="29">
                  <c:v>228.18807653293041</c:v>
                </c:pt>
                <c:pt idx="30">
                  <c:v>216.62552812206525</c:v>
                </c:pt>
                <c:pt idx="31">
                  <c:v>204.82791467233832</c:v>
                </c:pt>
                <c:pt idx="32">
                  <c:v>190.59870292719216</c:v>
                </c:pt>
                <c:pt idx="33">
                  <c:v>172.46083823764354</c:v>
                </c:pt>
                <c:pt idx="34">
                  <c:v>153.8795549956865</c:v>
                </c:pt>
                <c:pt idx="35">
                  <c:v>138.26473071194795</c:v>
                </c:pt>
                <c:pt idx="36">
                  <c:v>126.11197288283292</c:v>
                </c:pt>
                <c:pt idx="37">
                  <c:v>114.56818935948618</c:v>
                </c:pt>
                <c:pt idx="38">
                  <c:v>106.07752407401591</c:v>
                </c:pt>
                <c:pt idx="39">
                  <c:v>102.42903178906215</c:v>
                </c:pt>
                <c:pt idx="40">
                  <c:v>101.91816486174081</c:v>
                </c:pt>
                <c:pt idx="41">
                  <c:v>102.32665395472176</c:v>
                </c:pt>
                <c:pt idx="42">
                  <c:v>102.22437844704382</c:v>
                </c:pt>
                <c:pt idx="43">
                  <c:v>102.32665395472176</c:v>
                </c:pt>
                <c:pt idx="44">
                  <c:v>100.90406217738676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9AF-4604-9DD4-FD33D6021E92}"/>
            </c:ext>
          </c:extLst>
        </c:ser>
        <c:ser>
          <c:idx val="3"/>
          <c:order val="3"/>
          <c:tx>
            <c:strRef>
              <c:f>'zoet Beneden Riv.'!$M$5</c:f>
              <c:strCache>
                <c:ptCount val="1"/>
                <c:pt idx="0">
                  <c:v>Zoommeer</c:v>
                </c:pt>
              </c:strCache>
            </c:strRef>
          </c:tx>
          <c:spPr>
            <a:ln w="1270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'zoet Beneden Riv.'!$P$1:$BJ$1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Beneden Riv.'!$P$9:$BJ$9</c:f>
              <c:numCache>
                <c:formatCode>0</c:formatCode>
                <c:ptCount val="47"/>
                <c:pt idx="12">
                  <c:v>369.13786272580393</c:v>
                </c:pt>
                <c:pt idx="13">
                  <c:v>387.67609566331788</c:v>
                </c:pt>
                <c:pt idx="14">
                  <c:v>390.39934859829344</c:v>
                </c:pt>
                <c:pt idx="15">
                  <c:v>356.08525623555204</c:v>
                </c:pt>
                <c:pt idx="16">
                  <c:v>306.48542032930038</c:v>
                </c:pt>
                <c:pt idx="17">
                  <c:v>253.19759352725123</c:v>
                </c:pt>
                <c:pt idx="18">
                  <c:v>216.84226199906487</c:v>
                </c:pt>
                <c:pt idx="19">
                  <c:v>194.64359844275913</c:v>
                </c:pt>
                <c:pt idx="20">
                  <c:v>183.12522088857733</c:v>
                </c:pt>
                <c:pt idx="21">
                  <c:v>180.39884153978576</c:v>
                </c:pt>
                <c:pt idx="22">
                  <c:v>185.89280418463431</c:v>
                </c:pt>
                <c:pt idx="23">
                  <c:v>195.8149706358806</c:v>
                </c:pt>
                <c:pt idx="24">
                  <c:v>211.48840747433258</c:v>
                </c:pt>
                <c:pt idx="25">
                  <c:v>229.33187402641843</c:v>
                </c:pt>
                <c:pt idx="26">
                  <c:v>239.64776177110653</c:v>
                </c:pt>
                <c:pt idx="27">
                  <c:v>240.84900117589299</c:v>
                </c:pt>
                <c:pt idx="28">
                  <c:v>235.37269310346619</c:v>
                </c:pt>
                <c:pt idx="29">
                  <c:v>226.14359779865114</c:v>
                </c:pt>
                <c:pt idx="30">
                  <c:v>219.24069407332172</c:v>
                </c:pt>
                <c:pt idx="31">
                  <c:v>220.78076288406331</c:v>
                </c:pt>
                <c:pt idx="32">
                  <c:v>229.33187402641843</c:v>
                </c:pt>
                <c:pt idx="33">
                  <c:v>237.97608513294981</c:v>
                </c:pt>
                <c:pt idx="34">
                  <c:v>241.57263308455984</c:v>
                </c:pt>
                <c:pt idx="35">
                  <c:v>221.44409968040753</c:v>
                </c:pt>
                <c:pt idx="36">
                  <c:v>179.67868744202727</c:v>
                </c:pt>
                <c:pt idx="37">
                  <c:v>130.60404463306548</c:v>
                </c:pt>
                <c:pt idx="38">
                  <c:v>87.721777439104386</c:v>
                </c:pt>
                <c:pt idx="39">
                  <c:v>60.774493490249036</c:v>
                </c:pt>
                <c:pt idx="40">
                  <c:v>48.094613528577817</c:v>
                </c:pt>
                <c:pt idx="41">
                  <c:v>49.757946823204492</c:v>
                </c:pt>
                <c:pt idx="42">
                  <c:v>58.1002627363602</c:v>
                </c:pt>
                <c:pt idx="43">
                  <c:v>70.539313026995458</c:v>
                </c:pt>
                <c:pt idx="44">
                  <c:v>84.619961133718846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19AF-4604-9DD4-FD33D6021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741248"/>
        <c:axId val="209741640"/>
      </c:lineChart>
      <c:catAx>
        <c:axId val="20974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9741640"/>
        <c:crosses val="autoZero"/>
        <c:auto val="1"/>
        <c:lblAlgn val="ctr"/>
        <c:lblOffset val="100"/>
        <c:tickLblSkip val="1"/>
        <c:noMultiLvlLbl val="0"/>
      </c:catAx>
      <c:valAx>
        <c:axId val="209741640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Index (19/20 = 100)
</a:t>
                </a:r>
              </a:p>
            </c:rich>
          </c:tx>
          <c:layout>
            <c:manualLayout>
              <c:xMode val="edge"/>
              <c:yMode val="edge"/>
              <c:x val="4.9820788530465952E-4"/>
              <c:y val="0.18438746985895055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9741248"/>
        <c:crosses val="autoZero"/>
        <c:crossBetween val="midCat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"/>
          <c:y val="0.85642191067579965"/>
          <c:w val="0.98341585670683929"/>
          <c:h val="0.14357808932420033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52078853046594"/>
          <c:y val="4.5003520901350749E-2"/>
          <c:w val="0.76742831541218637"/>
          <c:h val="0.71185636856368562"/>
        </c:manualLayout>
      </c:layout>
      <c:lineChart>
        <c:grouping val="standard"/>
        <c:varyColors val="0"/>
        <c:ser>
          <c:idx val="1"/>
          <c:order val="0"/>
          <c:tx>
            <c:strRef>
              <c:f>'zoet hoofdwatersysteem'!$M$2</c:f>
              <c:strCache>
                <c:ptCount val="1"/>
                <c:pt idx="0">
                  <c:v>IJsselmeergebied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'zoet hoofdwatersysteem'!$P$1:$BJ$1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hoofdwatersysteem'!$P$2:$BJ$2</c:f>
              <c:numCache>
                <c:formatCode>0</c:formatCode>
                <c:ptCount val="47"/>
                <c:pt idx="1">
                  <c:v>185.52139011414019</c:v>
                </c:pt>
                <c:pt idx="2">
                  <c:v>183.49183782508541</c:v>
                </c:pt>
                <c:pt idx="3">
                  <c:v>175.76892143698171</c:v>
                </c:pt>
                <c:pt idx="4">
                  <c:v>174.7174654307446</c:v>
                </c:pt>
                <c:pt idx="5">
                  <c:v>180.39884153978568</c:v>
                </c:pt>
                <c:pt idx="6">
                  <c:v>181.66606353305517</c:v>
                </c:pt>
                <c:pt idx="7">
                  <c:v>174.7174654307446</c:v>
                </c:pt>
                <c:pt idx="8">
                  <c:v>165.69855204608507</c:v>
                </c:pt>
                <c:pt idx="9">
                  <c:v>147.84585134131473</c:v>
                </c:pt>
                <c:pt idx="10">
                  <c:v>129.43388186242379</c:v>
                </c:pt>
                <c:pt idx="11">
                  <c:v>121.16705169649009</c:v>
                </c:pt>
                <c:pt idx="12">
                  <c:v>124.1102379000672</c:v>
                </c:pt>
                <c:pt idx="13">
                  <c:v>139.37528485125165</c:v>
                </c:pt>
                <c:pt idx="14">
                  <c:v>161.93097853019279</c:v>
                </c:pt>
                <c:pt idx="15">
                  <c:v>182.21188003905101</c:v>
                </c:pt>
                <c:pt idx="16">
                  <c:v>189.83783087408554</c:v>
                </c:pt>
                <c:pt idx="17">
                  <c:v>183.85918872918936</c:v>
                </c:pt>
                <c:pt idx="18">
                  <c:v>168.87692344784639</c:v>
                </c:pt>
                <c:pt idx="19">
                  <c:v>150.38071611701125</c:v>
                </c:pt>
                <c:pt idx="20">
                  <c:v>133.64274880254723</c:v>
                </c:pt>
                <c:pt idx="21">
                  <c:v>120.20158230963017</c:v>
                </c:pt>
                <c:pt idx="22">
                  <c:v>112.4119429690537</c:v>
                </c:pt>
                <c:pt idx="23">
                  <c:v>111.96319329485867</c:v>
                </c:pt>
                <c:pt idx="24">
                  <c:v>113.20158709991759</c:v>
                </c:pt>
                <c:pt idx="25">
                  <c:v>110.96004549155829</c:v>
                </c:pt>
                <c:pt idx="26">
                  <c:v>106.07752407401594</c:v>
                </c:pt>
                <c:pt idx="27">
                  <c:v>102.42903178906218</c:v>
                </c:pt>
                <c:pt idx="28">
                  <c:v>101.00501670841689</c:v>
                </c:pt>
                <c:pt idx="29">
                  <c:v>99.104037877288434</c:v>
                </c:pt>
                <c:pt idx="30">
                  <c:v>98.019867330675567</c:v>
                </c:pt>
                <c:pt idx="31">
                  <c:v>99.203191483706078</c:v>
                </c:pt>
                <c:pt idx="32">
                  <c:v>103.97704836501585</c:v>
                </c:pt>
                <c:pt idx="33">
                  <c:v>110.51709180756484</c:v>
                </c:pt>
                <c:pt idx="34">
                  <c:v>115.4884108524914</c:v>
                </c:pt>
                <c:pt idx="35">
                  <c:v>118.17542653083623</c:v>
                </c:pt>
                <c:pt idx="36">
                  <c:v>123.12131695488679</c:v>
                </c:pt>
                <c:pt idx="37">
                  <c:v>129.56338048280489</c:v>
                </c:pt>
                <c:pt idx="38">
                  <c:v>135.12093415380158</c:v>
                </c:pt>
                <c:pt idx="39">
                  <c:v>135.79823065478928</c:v>
                </c:pt>
                <c:pt idx="40">
                  <c:v>134.04427904316819</c:v>
                </c:pt>
                <c:pt idx="41">
                  <c:v>128.9171804267805</c:v>
                </c:pt>
                <c:pt idx="42">
                  <c:v>121.89623938216431</c:v>
                </c:pt>
                <c:pt idx="43">
                  <c:v>114.56818935948621</c:v>
                </c:pt>
                <c:pt idx="44">
                  <c:v>107.2508181254217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F90-49CB-9655-077E33129FE2}"/>
            </c:ext>
          </c:extLst>
        </c:ser>
        <c:ser>
          <c:idx val="2"/>
          <c:order val="1"/>
          <c:tx>
            <c:strRef>
              <c:f>'zoet hoofdwatersysteem'!$M$3</c:f>
              <c:strCache>
                <c:ptCount val="1"/>
                <c:pt idx="0">
                  <c:v>Randmeren</c:v>
                </c:pt>
              </c:strCache>
            </c:strRef>
          </c:tx>
          <c:spPr>
            <a:ln w="1270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'zoet hoofdwatersysteem'!$P$1:$BJ$1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hoofdwatersysteem'!$P$3:$BJ$3</c:f>
              <c:numCache>
                <c:formatCode>0</c:formatCode>
                <c:ptCount val="47"/>
                <c:pt idx="1">
                  <c:v>112.29958721332545</c:v>
                </c:pt>
                <c:pt idx="2">
                  <c:v>131.39002448247388</c:v>
                </c:pt>
                <c:pt idx="3">
                  <c:v>139.51472984698034</c:v>
                </c:pt>
                <c:pt idx="4">
                  <c:v>138.26473071194795</c:v>
                </c:pt>
                <c:pt idx="5">
                  <c:v>135.39144644422882</c:v>
                </c:pt>
                <c:pt idx="6">
                  <c:v>136.47892211861614</c:v>
                </c:pt>
                <c:pt idx="7">
                  <c:v>162.25516456522615</c:v>
                </c:pt>
                <c:pt idx="8">
                  <c:v>207.50806076741227</c:v>
                </c:pt>
                <c:pt idx="9">
                  <c:v>264.32256276807988</c:v>
                </c:pt>
                <c:pt idx="10">
                  <c:v>310.80639244305945</c:v>
                </c:pt>
                <c:pt idx="11">
                  <c:v>340.4166082790818</c:v>
                </c:pt>
                <c:pt idx="12">
                  <c:v>326.41519848379266</c:v>
                </c:pt>
                <c:pt idx="13">
                  <c:v>311.11735429051265</c:v>
                </c:pt>
                <c:pt idx="14">
                  <c:v>344.52621590903749</c:v>
                </c:pt>
                <c:pt idx="15">
                  <c:v>373.59420163603602</c:v>
                </c:pt>
                <c:pt idx="16">
                  <c:v>388.06396566165785</c:v>
                </c:pt>
                <c:pt idx="17">
                  <c:v>393.14173117946211</c:v>
                </c:pt>
                <c:pt idx="18">
                  <c:v>378.8613041474606</c:v>
                </c:pt>
                <c:pt idx="19">
                  <c:v>335.34846525490235</c:v>
                </c:pt>
                <c:pt idx="20">
                  <c:v>295.057480345496</c:v>
                </c:pt>
                <c:pt idx="21">
                  <c:v>269.6622327353013</c:v>
                </c:pt>
                <c:pt idx="22">
                  <c:v>301.31920542942726</c:v>
                </c:pt>
                <c:pt idx="23">
                  <c:v>391.96407335590237</c:v>
                </c:pt>
                <c:pt idx="24">
                  <c:v>469.266194341637</c:v>
                </c:pt>
                <c:pt idx="25">
                  <c:v>458.59624663314162</c:v>
                </c:pt>
                <c:pt idx="26">
                  <c:v>371.3593476926078</c:v>
                </c:pt>
                <c:pt idx="27">
                  <c:v>276.48876465788203</c:v>
                </c:pt>
                <c:pt idx="28">
                  <c:v>230.71200151265549</c:v>
                </c:pt>
                <c:pt idx="29">
                  <c:v>218.36548288635012</c:v>
                </c:pt>
                <c:pt idx="30">
                  <c:v>215.32966642600391</c:v>
                </c:pt>
                <c:pt idx="31">
                  <c:v>196.79649726077585</c:v>
                </c:pt>
                <c:pt idx="32">
                  <c:v>186.45131995195229</c:v>
                </c:pt>
                <c:pt idx="33">
                  <c:v>190.40819949185797</c:v>
                </c:pt>
                <c:pt idx="34">
                  <c:v>202.38466849223471</c:v>
                </c:pt>
                <c:pt idx="35">
                  <c:v>200.17063663879031</c:v>
                </c:pt>
                <c:pt idx="36">
                  <c:v>178.42532850409395</c:v>
                </c:pt>
                <c:pt idx="37">
                  <c:v>155.58157404341074</c:v>
                </c:pt>
                <c:pt idx="38">
                  <c:v>142.90358698538768</c:v>
                </c:pt>
                <c:pt idx="39">
                  <c:v>139.09681284637801</c:v>
                </c:pt>
                <c:pt idx="40">
                  <c:v>145.93629428757964</c:v>
                </c:pt>
                <c:pt idx="41">
                  <c:v>158.88333424160797</c:v>
                </c:pt>
                <c:pt idx="42">
                  <c:v>166.86251101396672</c:v>
                </c:pt>
                <c:pt idx="43">
                  <c:v>144.48420389738791</c:v>
                </c:pt>
                <c:pt idx="44">
                  <c:v>120.20158230963011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F90-49CB-9655-077E33129FE2}"/>
            </c:ext>
          </c:extLst>
        </c:ser>
        <c:ser>
          <c:idx val="0"/>
          <c:order val="2"/>
          <c:tx>
            <c:strRef>
              <c:f>'zoet hoofdwatersysteem'!$M$4</c:f>
              <c:strCache>
                <c:ptCount val="1"/>
                <c:pt idx="0">
                  <c:v>Beneden Rivieren</c:v>
                </c:pt>
              </c:strCache>
            </c:strRef>
          </c:tx>
          <c:spPr>
            <a:ln w="12700">
              <a:solidFill>
                <a:schemeClr val="accent5"/>
              </a:solidFill>
            </a:ln>
          </c:spPr>
          <c:marker>
            <c:symbol val="none"/>
          </c:marker>
          <c:cat>
            <c:strRef>
              <c:f>'zoet hoofdwatersysteem'!$P$1:$BJ$1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hoofdwatersysteem'!$P$4:$BJ$4</c:f>
              <c:numCache>
                <c:formatCode>0</c:formatCode>
                <c:ptCount val="47"/>
                <c:pt idx="1">
                  <c:v>125.98592394492312</c:v>
                </c:pt>
                <c:pt idx="2">
                  <c:v>146.22845894342242</c:v>
                </c:pt>
                <c:pt idx="3">
                  <c:v>168.87692344784637</c:v>
                </c:pt>
                <c:pt idx="4">
                  <c:v>194.4490521336831</c:v>
                </c:pt>
                <c:pt idx="5">
                  <c:v>224.79079866764698</c:v>
                </c:pt>
                <c:pt idx="6">
                  <c:v>257.79641544043932</c:v>
                </c:pt>
                <c:pt idx="7">
                  <c:v>298.02285732240176</c:v>
                </c:pt>
                <c:pt idx="8">
                  <c:v>320.59228832028145</c:v>
                </c:pt>
                <c:pt idx="9">
                  <c:v>314.87325286275774</c:v>
                </c:pt>
                <c:pt idx="10">
                  <c:v>278.4309758188615</c:v>
                </c:pt>
                <c:pt idx="11">
                  <c:v>240.84900117589285</c:v>
                </c:pt>
                <c:pt idx="12">
                  <c:v>211.70000166126744</c:v>
                </c:pt>
                <c:pt idx="13">
                  <c:v>189.45853463500853</c:v>
                </c:pt>
                <c:pt idx="14">
                  <c:v>180.21853286760759</c:v>
                </c:pt>
                <c:pt idx="15">
                  <c:v>174.89227028403496</c:v>
                </c:pt>
                <c:pt idx="16">
                  <c:v>173.15206311872325</c:v>
                </c:pt>
                <c:pt idx="17">
                  <c:v>170.2333573366781</c:v>
                </c:pt>
                <c:pt idx="18">
                  <c:v>172.28846360108864</c:v>
                </c:pt>
                <c:pt idx="19">
                  <c:v>188.51360625139233</c:v>
                </c:pt>
                <c:pt idx="20">
                  <c:v>213.40039417586559</c:v>
                </c:pt>
                <c:pt idx="21">
                  <c:v>235.84390954904637</c:v>
                </c:pt>
                <c:pt idx="22">
                  <c:v>230.48140482870122</c:v>
                </c:pt>
                <c:pt idx="23">
                  <c:v>204.62318913749394</c:v>
                </c:pt>
                <c:pt idx="24">
                  <c:v>173.32530178673946</c:v>
                </c:pt>
                <c:pt idx="25">
                  <c:v>162.41750088442282</c:v>
                </c:pt>
                <c:pt idx="26">
                  <c:v>166.52911949458857</c:v>
                </c:pt>
                <c:pt idx="27">
                  <c:v>191.17135758847476</c:v>
                </c:pt>
                <c:pt idx="28">
                  <c:v>219.67961423532344</c:v>
                </c:pt>
                <c:pt idx="29">
                  <c:v>233.49722343978723</c:v>
                </c:pt>
                <c:pt idx="30">
                  <c:v>213.61390130581404</c:v>
                </c:pt>
                <c:pt idx="31">
                  <c:v>170.0632090676549</c:v>
                </c:pt>
                <c:pt idx="32">
                  <c:v>132.97620281214731</c:v>
                </c:pt>
                <c:pt idx="33">
                  <c:v>112.8624912367344</c:v>
                </c:pt>
                <c:pt idx="34">
                  <c:v>107.25081812542163</c:v>
                </c:pt>
                <c:pt idx="35">
                  <c:v>113.76901241657316</c:v>
                </c:pt>
                <c:pt idx="36">
                  <c:v>126.11197288283289</c:v>
                </c:pt>
                <c:pt idx="37">
                  <c:v>139.51472984698032</c:v>
                </c:pt>
                <c:pt idx="38">
                  <c:v>148.73559300513065</c:v>
                </c:pt>
                <c:pt idx="39">
                  <c:v>152.34842784087533</c:v>
                </c:pt>
                <c:pt idx="40">
                  <c:v>151.43707406920481</c:v>
                </c:pt>
                <c:pt idx="41">
                  <c:v>148.14183893292639</c:v>
                </c:pt>
                <c:pt idx="42">
                  <c:v>139.51472984698032</c:v>
                </c:pt>
                <c:pt idx="43">
                  <c:v>121.89623938216425</c:v>
                </c:pt>
                <c:pt idx="44">
                  <c:v>108.32870676749585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F90-49CB-9655-077E33129FE2}"/>
            </c:ext>
          </c:extLst>
        </c:ser>
        <c:ser>
          <c:idx val="3"/>
          <c:order val="3"/>
          <c:tx>
            <c:strRef>
              <c:f>'zoet hoofdwatersysteem'!$M$5</c:f>
              <c:strCache>
                <c:ptCount val="1"/>
                <c:pt idx="0">
                  <c:v>Rijn &amp; Maas</c:v>
                </c:pt>
              </c:strCache>
            </c:strRef>
          </c:tx>
          <c:spPr>
            <a:ln w="1270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'zoet hoofdwatersysteem'!$P$1:$BJ$1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hoofdwatersysteem'!$P$5:$BJ$5</c:f>
              <c:numCache>
                <c:formatCode>0</c:formatCode>
                <c:ptCount val="47"/>
                <c:pt idx="1">
                  <c:v>127.37941928161953</c:v>
                </c:pt>
                <c:pt idx="2">
                  <c:v>112.29958721332549</c:v>
                </c:pt>
                <c:pt idx="3">
                  <c:v>102.53151205244289</c:v>
                </c:pt>
                <c:pt idx="4">
                  <c:v>104.81220090796558</c:v>
                </c:pt>
                <c:pt idx="5">
                  <c:v>117.23379466807179</c:v>
                </c:pt>
                <c:pt idx="6">
                  <c:v>138.4030645980751</c:v>
                </c:pt>
                <c:pt idx="7">
                  <c:v>164.21395578187054</c:v>
                </c:pt>
                <c:pt idx="8">
                  <c:v>188.3251868705332</c:v>
                </c:pt>
                <c:pt idx="9">
                  <c:v>218.58395758838139</c:v>
                </c:pt>
                <c:pt idx="10">
                  <c:v>252.69170439795579</c:v>
                </c:pt>
                <c:pt idx="11">
                  <c:v>277.87467035811966</c:v>
                </c:pt>
                <c:pt idx="12">
                  <c:v>283.20476464460722</c:v>
                </c:pt>
                <c:pt idx="13">
                  <c:v>274.0115300529942</c:v>
                </c:pt>
                <c:pt idx="14">
                  <c:v>265.11672109826071</c:v>
                </c:pt>
                <c:pt idx="15">
                  <c:v>245.22353589775605</c:v>
                </c:pt>
                <c:pt idx="16">
                  <c:v>222.33164999636082</c:v>
                </c:pt>
                <c:pt idx="17">
                  <c:v>194.44905213368321</c:v>
                </c:pt>
                <c:pt idx="18">
                  <c:v>180.94085067159605</c:v>
                </c:pt>
                <c:pt idx="19">
                  <c:v>179.67868744202724</c:v>
                </c:pt>
                <c:pt idx="20">
                  <c:v>177.89085463024782</c:v>
                </c:pt>
                <c:pt idx="21">
                  <c:v>171.94423102121067</c:v>
                </c:pt>
                <c:pt idx="22">
                  <c:v>160.48013829762596</c:v>
                </c:pt>
                <c:pt idx="23">
                  <c:v>156.51786956535213</c:v>
                </c:pt>
                <c:pt idx="24">
                  <c:v>160.96230159584374</c:v>
                </c:pt>
                <c:pt idx="25">
                  <c:v>170.7448242254211</c:v>
                </c:pt>
                <c:pt idx="26">
                  <c:v>182.3941830554063</c:v>
                </c:pt>
                <c:pt idx="27">
                  <c:v>192.32183371094689</c:v>
                </c:pt>
                <c:pt idx="28">
                  <c:v>190.02776365552256</c:v>
                </c:pt>
                <c:pt idx="29">
                  <c:v>172.4608382376436</c:v>
                </c:pt>
                <c:pt idx="30">
                  <c:v>149.93025000567667</c:v>
                </c:pt>
                <c:pt idx="31">
                  <c:v>133.91030176392943</c:v>
                </c:pt>
                <c:pt idx="32">
                  <c:v>122.5072468247499</c:v>
                </c:pt>
                <c:pt idx="33">
                  <c:v>121.53109864897304</c:v>
                </c:pt>
                <c:pt idx="34">
                  <c:v>128.14599321940207</c:v>
                </c:pt>
                <c:pt idx="35">
                  <c:v>140.91687619264513</c:v>
                </c:pt>
                <c:pt idx="36">
                  <c:v>150.8325356558058</c:v>
                </c:pt>
                <c:pt idx="37">
                  <c:v>152.34842784087533</c:v>
                </c:pt>
                <c:pt idx="38">
                  <c:v>147.69807938826426</c:v>
                </c:pt>
                <c:pt idx="39">
                  <c:v>136.88897365473761</c:v>
                </c:pt>
                <c:pt idx="40">
                  <c:v>126.49087687328915</c:v>
                </c:pt>
                <c:pt idx="41">
                  <c:v>119.60207441678834</c:v>
                </c:pt>
                <c:pt idx="42">
                  <c:v>116.88262030898693</c:v>
                </c:pt>
                <c:pt idx="43">
                  <c:v>112.07521248841535</c:v>
                </c:pt>
                <c:pt idx="44">
                  <c:v>105.86558103954999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F90-49CB-9655-077E33129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3615128"/>
        <c:axId val="643620224"/>
      </c:lineChart>
      <c:catAx>
        <c:axId val="643615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643620224"/>
        <c:crosses val="autoZero"/>
        <c:auto val="1"/>
        <c:lblAlgn val="ctr"/>
        <c:lblOffset val="100"/>
        <c:tickLblSkip val="1"/>
        <c:noMultiLvlLbl val="0"/>
      </c:catAx>
      <c:valAx>
        <c:axId val="643620224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Index (19/20 = 100)</a:t>
                </a:r>
              </a:p>
            </c:rich>
          </c:tx>
          <c:layout>
            <c:manualLayout>
              <c:xMode val="edge"/>
              <c:yMode val="edge"/>
              <c:x val="4.9820788530465952E-4"/>
              <c:y val="0.18438746985895055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643615128"/>
        <c:crosses val="autoZero"/>
        <c:crossBetween val="midCat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05"/>
          <c:y val="0.85642191067579965"/>
          <c:w val="0.84425734767025085"/>
          <c:h val="0.14357808932420033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52078853046594"/>
          <c:y val="4.5003520901350749E-2"/>
          <c:w val="0.76742831541218637"/>
          <c:h val="0.71185636856368562"/>
        </c:manualLayout>
      </c:layout>
      <c:lineChart>
        <c:grouping val="standard"/>
        <c:varyColors val="0"/>
        <c:ser>
          <c:idx val="1"/>
          <c:order val="0"/>
          <c:tx>
            <c:strRef>
              <c:f>'zoet Beneden Riv.'!$M$2</c:f>
              <c:strCache>
                <c:ptCount val="1"/>
                <c:pt idx="0">
                  <c:v>Hollands Diep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'zoet Beneden Riv.'!$P$1:$BJ$1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Beneden Riv.'!$P$2:$BJ$2</c:f>
              <c:numCache>
                <c:formatCode>0</c:formatCode>
                <c:ptCount val="47"/>
                <c:pt idx="1">
                  <c:v>33.621649370673332</c:v>
                </c:pt>
                <c:pt idx="2">
                  <c:v>41.979029080811422</c:v>
                </c:pt>
                <c:pt idx="3">
                  <c:v>59.39263245834362</c:v>
                </c:pt>
                <c:pt idx="4">
                  <c:v>103.04545339535171</c:v>
                </c:pt>
                <c:pt idx="5">
                  <c:v>169.55378396018196</c:v>
                </c:pt>
                <c:pt idx="6">
                  <c:v>254.72134577390077</c:v>
                </c:pt>
                <c:pt idx="7">
                  <c:v>358.5865975098593</c:v>
                </c:pt>
                <c:pt idx="8">
                  <c:v>461.817682229978</c:v>
                </c:pt>
                <c:pt idx="9">
                  <c:v>539.24509323495067</c:v>
                </c:pt>
                <c:pt idx="10">
                  <c:v>564.06539084283202</c:v>
                </c:pt>
                <c:pt idx="11">
                  <c:v>536.01930970348008</c:v>
                </c:pt>
                <c:pt idx="12">
                  <c:v>433.62069876407992</c:v>
                </c:pt>
                <c:pt idx="13">
                  <c:v>308.32986063888711</c:v>
                </c:pt>
                <c:pt idx="14">
                  <c:v>233.49722343978735</c:v>
                </c:pt>
                <c:pt idx="15">
                  <c:v>180.39884153978574</c:v>
                </c:pt>
                <c:pt idx="16">
                  <c:v>164.04982390570439</c:v>
                </c:pt>
                <c:pt idx="17">
                  <c:v>173.84605843650704</c:v>
                </c:pt>
                <c:pt idx="18">
                  <c:v>177.1807124429574</c:v>
                </c:pt>
                <c:pt idx="19">
                  <c:v>164.87212707001279</c:v>
                </c:pt>
                <c:pt idx="20">
                  <c:v>150.38071611701122</c:v>
                </c:pt>
                <c:pt idx="21">
                  <c:v>118.41201389239693</c:v>
                </c:pt>
                <c:pt idx="22">
                  <c:v>85.641517748361366</c:v>
                </c:pt>
                <c:pt idx="23">
                  <c:v>67.09907013534459</c:v>
                </c:pt>
                <c:pt idx="24">
                  <c:v>57.34984758757156</c:v>
                </c:pt>
                <c:pt idx="25">
                  <c:v>50.308305662435075</c:v>
                </c:pt>
                <c:pt idx="26">
                  <c:v>40.616329329794375</c:v>
                </c:pt>
                <c:pt idx="27">
                  <c:v>34.714941532451043</c:v>
                </c:pt>
                <c:pt idx="28">
                  <c:v>31.632029087529933</c:v>
                </c:pt>
                <c:pt idx="29">
                  <c:v>30.452563749211908</c:v>
                </c:pt>
                <c:pt idx="30">
                  <c:v>29.969199951324644</c:v>
                </c:pt>
                <c:pt idx="31">
                  <c:v>29.229257768085937</c:v>
                </c:pt>
                <c:pt idx="32">
                  <c:v>28.167538165070361</c:v>
                </c:pt>
                <c:pt idx="33">
                  <c:v>28.111259386278608</c:v>
                </c:pt>
                <c:pt idx="34">
                  <c:v>29.849562585766904</c:v>
                </c:pt>
                <c:pt idx="35">
                  <c:v>33.220600682924456</c:v>
                </c:pt>
                <c:pt idx="36">
                  <c:v>38.327597037136165</c:v>
                </c:pt>
                <c:pt idx="37">
                  <c:v>47.189442229284204</c:v>
                </c:pt>
                <c:pt idx="38">
                  <c:v>61.878339180614084</c:v>
                </c:pt>
                <c:pt idx="39">
                  <c:v>83.777978452299422</c:v>
                </c:pt>
                <c:pt idx="40">
                  <c:v>116.88262030898693</c:v>
                </c:pt>
                <c:pt idx="41">
                  <c:v>159.99941932173604</c:v>
                </c:pt>
                <c:pt idx="42">
                  <c:v>175.24240484244996</c:v>
                </c:pt>
                <c:pt idx="43">
                  <c:v>156.20514665337444</c:v>
                </c:pt>
                <c:pt idx="44">
                  <c:v>131.65306748676221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B0C-400C-A351-7329E87FB55F}"/>
            </c:ext>
          </c:extLst>
        </c:ser>
        <c:ser>
          <c:idx val="2"/>
          <c:order val="1"/>
          <c:tx>
            <c:strRef>
              <c:f>'zoet Beneden Riv.'!$M$3</c:f>
              <c:strCache>
                <c:ptCount val="1"/>
                <c:pt idx="0">
                  <c:v>Haringvliet</c:v>
                </c:pt>
              </c:strCache>
            </c:strRef>
          </c:tx>
          <c:spPr>
            <a:ln w="1270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'zoet Beneden Riv.'!$P$1:$BJ$1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Beneden Riv.'!$P$3:$BJ$3</c:f>
              <c:numCache>
                <c:formatCode>0</c:formatCode>
                <c:ptCount val="47"/>
                <c:pt idx="1">
                  <c:v>226.36985450594869</c:v>
                </c:pt>
                <c:pt idx="2">
                  <c:v>262.74137569624526</c:v>
                </c:pt>
                <c:pt idx="3">
                  <c:v>307.099004549651</c:v>
                </c:pt>
                <c:pt idx="4">
                  <c:v>357.51244974458814</c:v>
                </c:pt>
                <c:pt idx="5">
                  <c:v>415.37020631493704</c:v>
                </c:pt>
                <c:pt idx="6">
                  <c:v>481.62711098711856</c:v>
                </c:pt>
                <c:pt idx="7">
                  <c:v>577.76671849750244</c:v>
                </c:pt>
                <c:pt idx="8">
                  <c:v>641.73162454557348</c:v>
                </c:pt>
                <c:pt idx="9">
                  <c:v>619.6595324449728</c:v>
                </c:pt>
                <c:pt idx="10">
                  <c:v>499.28156043332928</c:v>
                </c:pt>
                <c:pt idx="11">
                  <c:v>366.9296667619243</c:v>
                </c:pt>
                <c:pt idx="12">
                  <c:v>266.17931174716432</c:v>
                </c:pt>
                <c:pt idx="13">
                  <c:v>200.17063663879026</c:v>
                </c:pt>
                <c:pt idx="14">
                  <c:v>173.49871378007194</c:v>
                </c:pt>
                <c:pt idx="15">
                  <c:v>161.60744021928932</c:v>
                </c:pt>
                <c:pt idx="16">
                  <c:v>159.67974026870527</c:v>
                </c:pt>
                <c:pt idx="17">
                  <c:v>160.96230159584366</c:v>
                </c:pt>
                <c:pt idx="18">
                  <c:v>170.57416474515745</c:v>
                </c:pt>
                <c:pt idx="19">
                  <c:v>199.57102459664605</c:v>
                </c:pt>
                <c:pt idx="20">
                  <c:v>244.97843493276591</c:v>
                </c:pt>
                <c:pt idx="21">
                  <c:v>284.62433443486998</c:v>
                </c:pt>
                <c:pt idx="22">
                  <c:v>278.709546056585</c:v>
                </c:pt>
                <c:pt idx="23">
                  <c:v>243.02642590013801</c:v>
                </c:pt>
                <c:pt idx="24">
                  <c:v>202.58715438680045</c:v>
                </c:pt>
                <c:pt idx="25">
                  <c:v>196.59979912897262</c:v>
                </c:pt>
                <c:pt idx="26">
                  <c:v>217.05921271834421</c:v>
                </c:pt>
                <c:pt idx="27">
                  <c:v>274.83479892901556</c:v>
                </c:pt>
                <c:pt idx="28">
                  <c:v>342.80788423852471</c:v>
                </c:pt>
                <c:pt idx="29">
                  <c:v>384.97183893459777</c:v>
                </c:pt>
                <c:pt idx="30">
                  <c:v>359.66397255692823</c:v>
                </c:pt>
                <c:pt idx="31">
                  <c:v>281.79227498821075</c:v>
                </c:pt>
                <c:pt idx="32">
                  <c:v>210.43360464154784</c:v>
                </c:pt>
                <c:pt idx="33">
                  <c:v>170.06320906765498</c:v>
                </c:pt>
                <c:pt idx="34">
                  <c:v>155.73723343417794</c:v>
                </c:pt>
                <c:pt idx="35">
                  <c:v>158.72453032255959</c:v>
                </c:pt>
                <c:pt idx="36">
                  <c:v>168.87692344784637</c:v>
                </c:pt>
                <c:pt idx="37">
                  <c:v>169.55378396018196</c:v>
                </c:pt>
                <c:pt idx="38">
                  <c:v>153.41860809675796</c:v>
                </c:pt>
                <c:pt idx="39">
                  <c:v>132.1807343869539</c:v>
                </c:pt>
                <c:pt idx="40">
                  <c:v>122.75250649631776</c:v>
                </c:pt>
                <c:pt idx="41">
                  <c:v>126.74411177752837</c:v>
                </c:pt>
                <c:pt idx="42">
                  <c:v>136.61546930294796</c:v>
                </c:pt>
                <c:pt idx="43">
                  <c:v>129.822766543369</c:v>
                </c:pt>
                <c:pt idx="44">
                  <c:v>115.25766485370048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B0C-400C-A351-7329E87FB55F}"/>
            </c:ext>
          </c:extLst>
        </c:ser>
        <c:ser>
          <c:idx val="0"/>
          <c:order val="2"/>
          <c:tx>
            <c:strRef>
              <c:f>'zoet Beneden Riv.'!$M$4</c:f>
              <c:strCache>
                <c:ptCount val="1"/>
                <c:pt idx="0">
                  <c:v>Volkerakmeer</c:v>
                </c:pt>
              </c:strCache>
            </c:strRef>
          </c:tx>
          <c:spPr>
            <a:ln w="12700">
              <a:solidFill>
                <a:schemeClr val="accent5"/>
              </a:solidFill>
            </a:ln>
          </c:spPr>
          <c:marker>
            <c:symbol val="none"/>
          </c:marker>
          <c:cat>
            <c:strRef>
              <c:f>'zoet Beneden Riv.'!$P$1:$BJ$1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Beneden Riv.'!$P$4:$BJ$4</c:f>
              <c:numCache>
                <c:formatCode>0</c:formatCode>
                <c:ptCount val="47"/>
                <c:pt idx="13">
                  <c:v>80.977406688127644</c:v>
                </c:pt>
                <c:pt idx="14">
                  <c:v>80.977406688127644</c:v>
                </c:pt>
                <c:pt idx="15">
                  <c:v>82.613258815119408</c:v>
                </c:pt>
                <c:pt idx="16">
                  <c:v>89.762759643043523</c:v>
                </c:pt>
                <c:pt idx="17">
                  <c:v>98.314368463491022</c:v>
                </c:pt>
                <c:pt idx="18">
                  <c:v>109.41742837052102</c:v>
                </c:pt>
                <c:pt idx="19">
                  <c:v>120.44222603776298</c:v>
                </c:pt>
                <c:pt idx="20">
                  <c:v>126.36444922077776</c:v>
                </c:pt>
                <c:pt idx="21">
                  <c:v>131.39002448247399</c:v>
                </c:pt>
                <c:pt idx="22">
                  <c:v>126.49087687328921</c:v>
                </c:pt>
                <c:pt idx="23">
                  <c:v>113.42821682830255</c:v>
                </c:pt>
                <c:pt idx="24">
                  <c:v>98.906027877536857</c:v>
                </c:pt>
                <c:pt idx="25">
                  <c:v>86.415770318464283</c:v>
                </c:pt>
                <c:pt idx="26">
                  <c:v>77.182302304370353</c:v>
                </c:pt>
                <c:pt idx="27">
                  <c:v>82.201223467818679</c:v>
                </c:pt>
                <c:pt idx="28">
                  <c:v>92.774348632855279</c:v>
                </c:pt>
                <c:pt idx="29">
                  <c:v>99.600798934399208</c:v>
                </c:pt>
                <c:pt idx="30">
                  <c:v>104.91706553244707</c:v>
                </c:pt>
                <c:pt idx="31">
                  <c:v>105.86558103955007</c:v>
                </c:pt>
                <c:pt idx="32">
                  <c:v>99.501247919268238</c:v>
                </c:pt>
                <c:pt idx="33">
                  <c:v>92.219369144460856</c:v>
                </c:pt>
                <c:pt idx="34">
                  <c:v>85.812972181139415</c:v>
                </c:pt>
                <c:pt idx="35">
                  <c:v>80.171668029019557</c:v>
                </c:pt>
                <c:pt idx="36">
                  <c:v>74.527649144328905</c:v>
                </c:pt>
                <c:pt idx="37">
                  <c:v>68.31778896198999</c:v>
                </c:pt>
                <c:pt idx="38">
                  <c:v>63.444796794822842</c:v>
                </c:pt>
                <c:pt idx="39">
                  <c:v>64.532578285729485</c:v>
                </c:pt>
                <c:pt idx="40">
                  <c:v>67.032004603563934</c:v>
                </c:pt>
                <c:pt idx="41">
                  <c:v>70.609887621438446</c:v>
                </c:pt>
                <c:pt idx="42">
                  <c:v>77.259523210692834</c:v>
                </c:pt>
                <c:pt idx="43">
                  <c:v>80.896469756650006</c:v>
                </c:pt>
                <c:pt idx="44">
                  <c:v>85.898828074112373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B0C-400C-A351-7329E87FB55F}"/>
            </c:ext>
          </c:extLst>
        </c:ser>
        <c:ser>
          <c:idx val="3"/>
          <c:order val="3"/>
          <c:tx>
            <c:strRef>
              <c:f>'zoet Beneden Riv.'!$M$5</c:f>
              <c:strCache>
                <c:ptCount val="1"/>
                <c:pt idx="0">
                  <c:v>Zoommeer</c:v>
                </c:pt>
              </c:strCache>
            </c:strRef>
          </c:tx>
          <c:spPr>
            <a:ln w="1270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'zoet Beneden Riv.'!$P$1:$BJ$1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Beneden Riv.'!$P$5:$BJ$5</c:f>
              <c:numCache>
                <c:formatCode>0</c:formatCode>
                <c:ptCount val="47"/>
                <c:pt idx="13">
                  <c:v>473.98239800172217</c:v>
                </c:pt>
                <c:pt idx="14">
                  <c:v>656.66249876676329</c:v>
                </c:pt>
                <c:pt idx="15">
                  <c:v>874.95301343827646</c:v>
                </c:pt>
                <c:pt idx="16">
                  <c:v>1048.5569724727575</c:v>
                </c:pt>
                <c:pt idx="17">
                  <c:v>1140.4408600660765</c:v>
                </c:pt>
                <c:pt idx="18">
                  <c:v>1147.3040742794831</c:v>
                </c:pt>
                <c:pt idx="19">
                  <c:v>1170.4811539980849</c:v>
                </c:pt>
                <c:pt idx="20">
                  <c:v>1244.1031476611406</c:v>
                </c:pt>
                <c:pt idx="21">
                  <c:v>1325.0032430312624</c:v>
                </c:pt>
                <c:pt idx="22">
                  <c:v>1313.131715849001</c:v>
                </c:pt>
                <c:pt idx="23">
                  <c:v>1228.0344793851134</c:v>
                </c:pt>
                <c:pt idx="24">
                  <c:v>1127.9647549837748</c:v>
                </c:pt>
                <c:pt idx="25">
                  <c:v>1079.4103361718392</c:v>
                </c:pt>
                <c:pt idx="26">
                  <c:v>1065.4688180121379</c:v>
                </c:pt>
                <c:pt idx="27">
                  <c:v>1027.7941533043445</c:v>
                </c:pt>
                <c:pt idx="28">
                  <c:v>944.98606937983868</c:v>
                </c:pt>
                <c:pt idx="29">
                  <c:v>811.73195906089961</c:v>
                </c:pt>
                <c:pt idx="30">
                  <c:v>652.08191203301089</c:v>
                </c:pt>
                <c:pt idx="31">
                  <c:v>505.30903165638648</c:v>
                </c:pt>
                <c:pt idx="32">
                  <c:v>397.88785172357046</c:v>
                </c:pt>
                <c:pt idx="33">
                  <c:v>329.6957257673667</c:v>
                </c:pt>
                <c:pt idx="34">
                  <c:v>278.152684012137</c:v>
                </c:pt>
                <c:pt idx="35">
                  <c:v>261.43094761801689</c:v>
                </c:pt>
                <c:pt idx="36">
                  <c:v>237.50060859771111</c:v>
                </c:pt>
                <c:pt idx="37">
                  <c:v>194.4490521336831</c:v>
                </c:pt>
                <c:pt idx="38">
                  <c:v>146.81454416819892</c:v>
                </c:pt>
                <c:pt idx="39">
                  <c:v>115.372980166601</c:v>
                </c:pt>
                <c:pt idx="40">
                  <c:v>103.66558464909237</c:v>
                </c:pt>
                <c:pt idx="41">
                  <c:v>112.29958721332549</c:v>
                </c:pt>
                <c:pt idx="42">
                  <c:v>132.1807343869539</c:v>
                </c:pt>
                <c:pt idx="43">
                  <c:v>134.98588075760028</c:v>
                </c:pt>
                <c:pt idx="44">
                  <c:v>118.53048513203652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B0C-400C-A351-7329E87FB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745952"/>
        <c:axId val="209746344"/>
      </c:lineChart>
      <c:catAx>
        <c:axId val="20974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9746344"/>
        <c:crosses val="autoZero"/>
        <c:auto val="1"/>
        <c:lblAlgn val="ctr"/>
        <c:lblOffset val="100"/>
        <c:tickLblSkip val="1"/>
        <c:noMultiLvlLbl val="0"/>
      </c:catAx>
      <c:valAx>
        <c:axId val="209746344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Index (19/20 = 100)
</a:t>
                </a:r>
              </a:p>
            </c:rich>
          </c:tx>
          <c:layout>
            <c:manualLayout>
              <c:xMode val="edge"/>
              <c:yMode val="edge"/>
              <c:x val="4.9820788530465952E-4"/>
              <c:y val="0.18438746985895055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9745952"/>
        <c:crosses val="autoZero"/>
        <c:crossBetween val="midCat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1.6526281733221845E-2"/>
          <c:y val="0.85642191067579965"/>
          <c:w val="0.95723086188639661"/>
          <c:h val="0.14357808932420033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52078853046594"/>
          <c:y val="4.5003520901350749E-2"/>
          <c:w val="0.76742831541218637"/>
          <c:h val="0.71185636856368562"/>
        </c:manualLayout>
      </c:layout>
      <c:lineChart>
        <c:grouping val="standard"/>
        <c:varyColors val="0"/>
        <c:ser>
          <c:idx val="1"/>
          <c:order val="0"/>
          <c:tx>
            <c:strRef>
              <c:f>'zoet Beneden Riv.'!$M$2</c:f>
              <c:strCache>
                <c:ptCount val="1"/>
                <c:pt idx="0">
                  <c:v>Hollands Diep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'zoet Beneden Riv.'!$P$1:$BJ$1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Beneden Riv.'!$P$18:$BJ$18</c:f>
              <c:numCache>
                <c:formatCode>0</c:formatCode>
                <c:ptCount val="47"/>
                <c:pt idx="1">
                  <c:v>0.60300498577116679</c:v>
                </c:pt>
                <c:pt idx="2">
                  <c:v>0.5472607965649311</c:v>
                </c:pt>
                <c:pt idx="3">
                  <c:v>0.4752901525277945</c:v>
                </c:pt>
                <c:pt idx="4">
                  <c:v>0.40299552794330212</c:v>
                </c:pt>
                <c:pt idx="5">
                  <c:v>0.33762150656406981</c:v>
                </c:pt>
                <c:pt idx="6">
                  <c:v>0.29735462942395835</c:v>
                </c:pt>
                <c:pt idx="7">
                  <c:v>0.29263481456103257</c:v>
                </c:pt>
                <c:pt idx="8">
                  <c:v>0.31764215962366549</c:v>
                </c:pt>
                <c:pt idx="9">
                  <c:v>0.38257528788516704</c:v>
                </c:pt>
                <c:pt idx="10">
                  <c:v>0.5153908088259167</c:v>
                </c:pt>
                <c:pt idx="11">
                  <c:v>0.74614911401660777</c:v>
                </c:pt>
                <c:pt idx="12">
                  <c:v>1.0183362682074704</c:v>
                </c:pt>
                <c:pt idx="13">
                  <c:v>1.2070389189817914</c:v>
                </c:pt>
                <c:pt idx="14">
                  <c:v>1.2868150165357923</c:v>
                </c:pt>
                <c:pt idx="15">
                  <c:v>1.2984486243932261</c:v>
                </c:pt>
                <c:pt idx="16">
                  <c:v>1.2893912219155086</c:v>
                </c:pt>
                <c:pt idx="17">
                  <c:v>1.2816780372774697</c:v>
                </c:pt>
                <c:pt idx="18">
                  <c:v>1.3049571252078573</c:v>
                </c:pt>
                <c:pt idx="19">
                  <c:v>1.3406709344253562</c:v>
                </c:pt>
                <c:pt idx="20">
                  <c:v>1.3677542838356711</c:v>
                </c:pt>
                <c:pt idx="21">
                  <c:v>1.382882634341754</c:v>
                </c:pt>
                <c:pt idx="22">
                  <c:v>1.4136431776079639</c:v>
                </c:pt>
                <c:pt idx="23">
                  <c:v>1.5025597985276411</c:v>
                </c:pt>
                <c:pt idx="24">
                  <c:v>1.7214555552166617</c:v>
                </c:pt>
                <c:pt idx="25">
                  <c:v>2.246043414862549</c:v>
                </c:pt>
                <c:pt idx="26">
                  <c:v>3.4389637343472721</c:v>
                </c:pt>
                <c:pt idx="27">
                  <c:v>5.9785029032236414</c:v>
                </c:pt>
                <c:pt idx="28">
                  <c:v>10.146919744560439</c:v>
                </c:pt>
                <c:pt idx="29">
                  <c:v>15.945396804650519</c:v>
                </c:pt>
                <c:pt idx="30">
                  <c:v>22.402446821274182</c:v>
                </c:pt>
                <c:pt idx="31">
                  <c:v>28.822899305735731</c:v>
                </c:pt>
                <c:pt idx="32">
                  <c:v>34.403908805398778</c:v>
                </c:pt>
                <c:pt idx="33">
                  <c:v>38.674102345450144</c:v>
                </c:pt>
                <c:pt idx="34">
                  <c:v>43.474309872360877</c:v>
                </c:pt>
                <c:pt idx="35">
                  <c:v>48.870316419907979</c:v>
                </c:pt>
                <c:pt idx="36">
                  <c:v>55.046054312617684</c:v>
                </c:pt>
                <c:pt idx="37">
                  <c:v>61.754706176468041</c:v>
                </c:pt>
                <c:pt idx="38">
                  <c:v>69.142541045030868</c:v>
                </c:pt>
                <c:pt idx="39">
                  <c:v>77.336821376544947</c:v>
                </c:pt>
                <c:pt idx="40">
                  <c:v>84.19791731685001</c:v>
                </c:pt>
                <c:pt idx="41">
                  <c:v>86.156911489895819</c:v>
                </c:pt>
                <c:pt idx="42">
                  <c:v>85.555919037101873</c:v>
                </c:pt>
                <c:pt idx="43">
                  <c:v>86.935823539880616</c:v>
                </c:pt>
                <c:pt idx="44">
                  <c:v>92.219369144460856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204-4239-A90D-C4240C8C2040}"/>
            </c:ext>
          </c:extLst>
        </c:ser>
        <c:ser>
          <c:idx val="2"/>
          <c:order val="1"/>
          <c:tx>
            <c:strRef>
              <c:f>'zoet Beneden Riv.'!$M$3</c:f>
              <c:strCache>
                <c:ptCount val="1"/>
                <c:pt idx="0">
                  <c:v>Haringvliet</c:v>
                </c:pt>
              </c:strCache>
            </c:strRef>
          </c:tx>
          <c:spPr>
            <a:ln w="1270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'zoet Beneden Riv.'!$P$1:$BJ$1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Beneden Riv.'!$P$19:$BJ$19</c:f>
              <c:numCache>
                <c:formatCode>0</c:formatCode>
                <c:ptCount val="47"/>
                <c:pt idx="1">
                  <c:v>2.8552807827290008</c:v>
                </c:pt>
                <c:pt idx="2">
                  <c:v>3.2161023819327688</c:v>
                </c:pt>
                <c:pt idx="3">
                  <c:v>3.6406789391061456</c:v>
                </c:pt>
                <c:pt idx="4">
                  <c:v>3.651617375374038</c:v>
                </c:pt>
                <c:pt idx="5">
                  <c:v>3.2161023819327688</c:v>
                </c:pt>
                <c:pt idx="6">
                  <c:v>2.7764418170768388</c:v>
                </c:pt>
                <c:pt idx="7">
                  <c:v>2.2708862776731329</c:v>
                </c:pt>
                <c:pt idx="8">
                  <c:v>1.8224289258677293</c:v>
                </c:pt>
                <c:pt idx="9">
                  <c:v>1.5191791954157481</c:v>
                </c:pt>
                <c:pt idx="10">
                  <c:v>1.3828826343417528</c:v>
                </c:pt>
                <c:pt idx="11">
                  <c:v>1.5070742462089097</c:v>
                </c:pt>
                <c:pt idx="12">
                  <c:v>1.7162989273602658</c:v>
                </c:pt>
                <c:pt idx="13">
                  <c:v>1.9801452210629455</c:v>
                </c:pt>
                <c:pt idx="14">
                  <c:v>2.3260468272512633</c:v>
                </c:pt>
                <c:pt idx="15">
                  <c:v>2.7736667630180456</c:v>
                </c:pt>
                <c:pt idx="16">
                  <c:v>3.4320926802230511</c:v>
                </c:pt>
                <c:pt idx="17">
                  <c:v>4.4422907851287974</c:v>
                </c:pt>
                <c:pt idx="18">
                  <c:v>6.0325522867456538</c:v>
                </c:pt>
                <c:pt idx="19">
                  <c:v>8.1675597985293429</c:v>
                </c:pt>
                <c:pt idx="20">
                  <c:v>10.372625640397267</c:v>
                </c:pt>
                <c:pt idx="21">
                  <c:v>12.468060146811927</c:v>
                </c:pt>
                <c:pt idx="22">
                  <c:v>13.987585496757578</c:v>
                </c:pt>
                <c:pt idx="23">
                  <c:v>15.122295620629652</c:v>
                </c:pt>
                <c:pt idx="24">
                  <c:v>15.865868806306386</c:v>
                </c:pt>
                <c:pt idx="25">
                  <c:v>16.746180224868983</c:v>
                </c:pt>
                <c:pt idx="26">
                  <c:v>18.323239752344382</c:v>
                </c:pt>
                <c:pt idx="27">
                  <c:v>21.076742597300932</c:v>
                </c:pt>
                <c:pt idx="28">
                  <c:v>24.857765184107961</c:v>
                </c:pt>
                <c:pt idx="29">
                  <c:v>29.112574259608522</c:v>
                </c:pt>
                <c:pt idx="30">
                  <c:v>33.054912245786767</c:v>
                </c:pt>
                <c:pt idx="31">
                  <c:v>37.306597436711321</c:v>
                </c:pt>
                <c:pt idx="32">
                  <c:v>41.230166539408877</c:v>
                </c:pt>
                <c:pt idx="33">
                  <c:v>44.664106210226436</c:v>
                </c:pt>
                <c:pt idx="34">
                  <c:v>48.335688782114623</c:v>
                </c:pt>
                <c:pt idx="35">
                  <c:v>51.996176445726135</c:v>
                </c:pt>
                <c:pt idx="36">
                  <c:v>55.543704869801822</c:v>
                </c:pt>
                <c:pt idx="37">
                  <c:v>60.290237150384208</c:v>
                </c:pt>
                <c:pt idx="38">
                  <c:v>66.898074569034677</c:v>
                </c:pt>
                <c:pt idx="39">
                  <c:v>74.527649144328834</c:v>
                </c:pt>
                <c:pt idx="40">
                  <c:v>80.896469756649935</c:v>
                </c:pt>
                <c:pt idx="41">
                  <c:v>85.044120454023314</c:v>
                </c:pt>
                <c:pt idx="42">
                  <c:v>87.721777439104329</c:v>
                </c:pt>
                <c:pt idx="43">
                  <c:v>91.484557357445169</c:v>
                </c:pt>
                <c:pt idx="44">
                  <c:v>96.078943915232315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204-4239-A90D-C4240C8C2040}"/>
            </c:ext>
          </c:extLst>
        </c:ser>
        <c:ser>
          <c:idx val="0"/>
          <c:order val="2"/>
          <c:tx>
            <c:strRef>
              <c:f>'zoet Beneden Riv.'!$M$4</c:f>
              <c:strCache>
                <c:ptCount val="1"/>
                <c:pt idx="0">
                  <c:v>Volkerakmeer</c:v>
                </c:pt>
              </c:strCache>
            </c:strRef>
          </c:tx>
          <c:spPr>
            <a:ln w="12700">
              <a:solidFill>
                <a:schemeClr val="accent5"/>
              </a:solidFill>
            </a:ln>
          </c:spPr>
          <c:marker>
            <c:symbol val="none"/>
          </c:marker>
          <c:cat>
            <c:strRef>
              <c:f>'zoet Beneden Riv.'!$P$1:$BJ$1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Beneden Riv.'!$P$20:$BJ$20</c:f>
              <c:numCache>
                <c:formatCode>0</c:formatCode>
                <c:ptCount val="47"/>
                <c:pt idx="4">
                  <c:v>0.84128077686246516</c:v>
                </c:pt>
                <c:pt idx="5">
                  <c:v>0.63455595129091102</c:v>
                </c:pt>
                <c:pt idx="6">
                  <c:v>0.51179567082726507</c:v>
                </c:pt>
                <c:pt idx="7">
                  <c:v>0.45030515040896901</c:v>
                </c:pt>
                <c:pt idx="8">
                  <c:v>0.42578114280469148</c:v>
                </c:pt>
                <c:pt idx="9">
                  <c:v>0.42578114280469148</c:v>
                </c:pt>
                <c:pt idx="10">
                  <c:v>0.44671708062120014</c:v>
                </c:pt>
                <c:pt idx="11">
                  <c:v>0.49419267176798176</c:v>
                </c:pt>
                <c:pt idx="12">
                  <c:v>0.58752891684587205</c:v>
                </c:pt>
                <c:pt idx="13">
                  <c:v>0.75970140275775633</c:v>
                </c:pt>
                <c:pt idx="14">
                  <c:v>1.0834714436436153</c:v>
                </c:pt>
                <c:pt idx="15">
                  <c:v>1.6941314421496552</c:v>
                </c:pt>
                <c:pt idx="16">
                  <c:v>2.6043163053242573</c:v>
                </c:pt>
                <c:pt idx="17">
                  <c:v>3.8235151123598889</c:v>
                </c:pt>
                <c:pt idx="18">
                  <c:v>5.2812889433667607</c:v>
                </c:pt>
                <c:pt idx="19">
                  <c:v>6.2411857351495588</c:v>
                </c:pt>
                <c:pt idx="20">
                  <c:v>6.9599353533268991</c:v>
                </c:pt>
                <c:pt idx="21">
                  <c:v>7.7382083849000596</c:v>
                </c:pt>
                <c:pt idx="22">
                  <c:v>9.0808716616801952</c:v>
                </c:pt>
                <c:pt idx="23">
                  <c:v>11.509470129253845</c:v>
                </c:pt>
                <c:pt idx="24">
                  <c:v>15.061927255368786</c:v>
                </c:pt>
                <c:pt idx="25">
                  <c:v>19.514742117916743</c:v>
                </c:pt>
                <c:pt idx="26">
                  <c:v>23.930892224375448</c:v>
                </c:pt>
                <c:pt idx="27">
                  <c:v>28.909497836500186</c:v>
                </c:pt>
                <c:pt idx="28">
                  <c:v>34.198103386239737</c:v>
                </c:pt>
                <c:pt idx="29">
                  <c:v>38.945770792119674</c:v>
                </c:pt>
                <c:pt idx="30">
                  <c:v>43.344082381650416</c:v>
                </c:pt>
                <c:pt idx="31">
                  <c:v>47.095157660822267</c:v>
                </c:pt>
                <c:pt idx="32">
                  <c:v>50.358639130637137</c:v>
                </c:pt>
                <c:pt idx="33">
                  <c:v>53.259180100689733</c:v>
                </c:pt>
                <c:pt idx="34">
                  <c:v>56.496019592932591</c:v>
                </c:pt>
                <c:pt idx="35">
                  <c:v>61.631320191228966</c:v>
                </c:pt>
                <c:pt idx="36">
                  <c:v>70.328012197634067</c:v>
                </c:pt>
                <c:pt idx="37">
                  <c:v>82.365790426857686</c:v>
                </c:pt>
                <c:pt idx="38">
                  <c:v>98.511193960306215</c:v>
                </c:pt>
                <c:pt idx="39">
                  <c:v>115.48841085249126</c:v>
                </c:pt>
                <c:pt idx="40">
                  <c:v>124.85713778642828</c:v>
                </c:pt>
                <c:pt idx="41">
                  <c:v>121.77440407059083</c:v>
                </c:pt>
                <c:pt idx="42">
                  <c:v>112.18734375719374</c:v>
                </c:pt>
                <c:pt idx="43">
                  <c:v>104.91706553244704</c:v>
                </c:pt>
                <c:pt idx="44">
                  <c:v>101.91816486174072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204-4239-A90D-C4240C8C2040}"/>
            </c:ext>
          </c:extLst>
        </c:ser>
        <c:ser>
          <c:idx val="3"/>
          <c:order val="3"/>
          <c:tx>
            <c:strRef>
              <c:f>'zoet Beneden Riv.'!$M$5</c:f>
              <c:strCache>
                <c:ptCount val="1"/>
                <c:pt idx="0">
                  <c:v>Zoommeer</c:v>
                </c:pt>
              </c:strCache>
            </c:strRef>
          </c:tx>
          <c:spPr>
            <a:ln w="1270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'zoet Beneden Riv.'!$P$1:$BJ$1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Beneden Riv.'!$P$21:$BJ$21</c:f>
              <c:numCache>
                <c:formatCode>0</c:formatCode>
                <c:ptCount val="47"/>
                <c:pt idx="13">
                  <c:v>0.77349984139933881</c:v>
                </c:pt>
                <c:pt idx="14">
                  <c:v>1.0514500232113007</c:v>
                </c:pt>
                <c:pt idx="15">
                  <c:v>1.3815004429183058</c:v>
                </c:pt>
                <c:pt idx="16">
                  <c:v>1.5498686509039152</c:v>
                </c:pt>
                <c:pt idx="17">
                  <c:v>1.5970691783563598</c:v>
                </c:pt>
                <c:pt idx="18">
                  <c:v>1.7721086868358722</c:v>
                </c:pt>
                <c:pt idx="19">
                  <c:v>2.1536631563655253</c:v>
                </c:pt>
                <c:pt idx="20">
                  <c:v>2.672916466931349</c:v>
                </c:pt>
                <c:pt idx="21">
                  <c:v>3.1713906609218441</c:v>
                </c:pt>
                <c:pt idx="22">
                  <c:v>3.4979258760374679</c:v>
                </c:pt>
                <c:pt idx="23">
                  <c:v>3.6699211836386532</c:v>
                </c:pt>
                <c:pt idx="24">
                  <c:v>3.8426805616168282</c:v>
                </c:pt>
                <c:pt idx="25">
                  <c:v>4.2510677470750515</c:v>
                </c:pt>
                <c:pt idx="26">
                  <c:v>5.1870762007995772</c:v>
                </c:pt>
                <c:pt idx="27">
                  <c:v>7.114750655254487</c:v>
                </c:pt>
                <c:pt idx="28">
                  <c:v>10.915351424846401</c:v>
                </c:pt>
                <c:pt idx="29">
                  <c:v>16.863814726859548</c:v>
                </c:pt>
                <c:pt idx="30">
                  <c:v>24.857765184107961</c:v>
                </c:pt>
                <c:pt idx="31">
                  <c:v>34.266568034839281</c:v>
                </c:pt>
                <c:pt idx="32">
                  <c:v>44.441343051162683</c:v>
                </c:pt>
                <c:pt idx="33">
                  <c:v>55.877968888284634</c:v>
                </c:pt>
                <c:pt idx="34">
                  <c:v>69.489119474291059</c:v>
                </c:pt>
                <c:pt idx="35">
                  <c:v>84.535383468465852</c:v>
                </c:pt>
                <c:pt idx="36">
                  <c:v>98.609754426286173</c:v>
                </c:pt>
                <c:pt idx="37">
                  <c:v>110.18603736210102</c:v>
                </c:pt>
                <c:pt idx="38">
                  <c:v>118.17542653083612</c:v>
                </c:pt>
                <c:pt idx="39">
                  <c:v>122.50724682474984</c:v>
                </c:pt>
                <c:pt idx="40">
                  <c:v>120.92495976572508</c:v>
                </c:pt>
                <c:pt idx="41">
                  <c:v>114.22499983308943</c:v>
                </c:pt>
                <c:pt idx="42">
                  <c:v>104.18521055454788</c:v>
                </c:pt>
                <c:pt idx="43">
                  <c:v>96.85065820791975</c:v>
                </c:pt>
                <c:pt idx="44">
                  <c:v>96.464029348312252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204-4239-A90D-C4240C8C2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508472"/>
        <c:axId val="210510040"/>
      </c:lineChart>
      <c:catAx>
        <c:axId val="210508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0510040"/>
        <c:crosses val="autoZero"/>
        <c:auto val="1"/>
        <c:lblAlgn val="ctr"/>
        <c:lblOffset val="100"/>
        <c:tickLblSkip val="1"/>
        <c:noMultiLvlLbl val="0"/>
      </c:catAx>
      <c:valAx>
        <c:axId val="210510040"/>
        <c:scaling>
          <c:orientation val="minMax"/>
          <c:max val="20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Index (19/20 = 100)
</a:t>
                </a:r>
              </a:p>
            </c:rich>
          </c:tx>
          <c:layout>
            <c:manualLayout>
              <c:xMode val="edge"/>
              <c:yMode val="edge"/>
              <c:x val="4.9820788530465952E-4"/>
              <c:y val="0.18438746985895055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0508472"/>
        <c:crosses val="autoZero"/>
        <c:crossBetween val="midCat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1.2342079304803006E-2"/>
          <c:y val="0.85642191067579965"/>
          <c:w val="0.94886245702955896"/>
          <c:h val="0.14357808932420033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52078853046594"/>
          <c:y val="4.5003520901350749E-2"/>
          <c:w val="0.76742831541218637"/>
          <c:h val="0.71185636856368562"/>
        </c:manualLayout>
      </c:layout>
      <c:lineChart>
        <c:grouping val="standard"/>
        <c:varyColors val="0"/>
        <c:ser>
          <c:idx val="1"/>
          <c:order val="0"/>
          <c:tx>
            <c:strRef>
              <c:f>'zoet Beneden Riv.'!$M$2</c:f>
              <c:strCache>
                <c:ptCount val="1"/>
                <c:pt idx="0">
                  <c:v>Hollands Diep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'zoet Beneden Riv.'!$P$1:$BJ$1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Beneden Riv.'!$P$22:$BJ$22</c:f>
              <c:numCache>
                <c:formatCode>0</c:formatCode>
                <c:ptCount val="47"/>
                <c:pt idx="1">
                  <c:v>15.567263036799725</c:v>
                </c:pt>
                <c:pt idx="2">
                  <c:v>30.666479527190582</c:v>
                </c:pt>
                <c:pt idx="3">
                  <c:v>54.771510971372727</c:v>
                </c:pt>
                <c:pt idx="4">
                  <c:v>87.022802845825126</c:v>
                </c:pt>
                <c:pt idx="5">
                  <c:v>115.83539630298544</c:v>
                </c:pt>
                <c:pt idx="6">
                  <c:v>137.57513249060392</c:v>
                </c:pt>
                <c:pt idx="7">
                  <c:v>150.23041056619505</c:v>
                </c:pt>
                <c:pt idx="8">
                  <c:v>149.03336186074026</c:v>
                </c:pt>
                <c:pt idx="9">
                  <c:v>146.08230357434311</c:v>
                </c:pt>
                <c:pt idx="10">
                  <c:v>139.23597923081934</c:v>
                </c:pt>
                <c:pt idx="11">
                  <c:v>126.36444922077776</c:v>
                </c:pt>
                <c:pt idx="12">
                  <c:v>111.96319329485853</c:v>
                </c:pt>
                <c:pt idx="13">
                  <c:v>98.216103235829991</c:v>
                </c:pt>
                <c:pt idx="14">
                  <c:v>89.225795588240757</c:v>
                </c:pt>
                <c:pt idx="15">
                  <c:v>86.762125648591365</c:v>
                </c:pt>
                <c:pt idx="16">
                  <c:v>89.404425750035713</c:v>
                </c:pt>
                <c:pt idx="17">
                  <c:v>95.982912994779852</c:v>
                </c:pt>
                <c:pt idx="18">
                  <c:v>103.97704836501576</c:v>
                </c:pt>
                <c:pt idx="19">
                  <c:v>108.87170666983985</c:v>
                </c:pt>
                <c:pt idx="20">
                  <c:v>106.28989141871952</c:v>
                </c:pt>
                <c:pt idx="21">
                  <c:v>95.504196219071417</c:v>
                </c:pt>
                <c:pt idx="22">
                  <c:v>78.348763426286212</c:v>
                </c:pt>
                <c:pt idx="23">
                  <c:v>63.762815162177311</c:v>
                </c:pt>
                <c:pt idx="24">
                  <c:v>50.057391941162763</c:v>
                </c:pt>
                <c:pt idx="25">
                  <c:v>39.494846142460318</c:v>
                </c:pt>
                <c:pt idx="26">
                  <c:v>33.688959957564698</c:v>
                </c:pt>
                <c:pt idx="27">
                  <c:v>34.610952768990423</c:v>
                </c:pt>
                <c:pt idx="28">
                  <c:v>37.984196285137848</c:v>
                </c:pt>
                <c:pt idx="29">
                  <c:v>43.387448143299068</c:v>
                </c:pt>
                <c:pt idx="30">
                  <c:v>50.459457193355107</c:v>
                </c:pt>
                <c:pt idx="31">
                  <c:v>51.58186648365939</c:v>
                </c:pt>
                <c:pt idx="32">
                  <c:v>46.486882963276813</c:v>
                </c:pt>
                <c:pt idx="33">
                  <c:v>42.105155262732104</c:v>
                </c:pt>
                <c:pt idx="34">
                  <c:v>45.339117733384903</c:v>
                </c:pt>
                <c:pt idx="35">
                  <c:v>54.552862515929313</c:v>
                </c:pt>
                <c:pt idx="36">
                  <c:v>69.00439415587887</c:v>
                </c:pt>
                <c:pt idx="37">
                  <c:v>86.848931169766786</c:v>
                </c:pt>
                <c:pt idx="38">
                  <c:v>101.00501670841678</c:v>
                </c:pt>
                <c:pt idx="39">
                  <c:v>107.68068054962197</c:v>
                </c:pt>
                <c:pt idx="40">
                  <c:v>109.52690052584646</c:v>
                </c:pt>
                <c:pt idx="41">
                  <c:v>105.65406146754938</c:v>
                </c:pt>
                <c:pt idx="42">
                  <c:v>100.30045045033771</c:v>
                </c:pt>
                <c:pt idx="43">
                  <c:v>96.464029348312252</c:v>
                </c:pt>
                <c:pt idx="44">
                  <c:v>97.141646446660474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2AE-4482-B023-13934199168E}"/>
            </c:ext>
          </c:extLst>
        </c:ser>
        <c:ser>
          <c:idx val="2"/>
          <c:order val="1"/>
          <c:tx>
            <c:strRef>
              <c:f>'zoet Beneden Riv.'!$M$3</c:f>
              <c:strCache>
                <c:ptCount val="1"/>
                <c:pt idx="0">
                  <c:v>Haringvliet</c:v>
                </c:pt>
              </c:strCache>
            </c:strRef>
          </c:tx>
          <c:spPr>
            <a:ln w="1270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'zoet Beneden Riv.'!$P$1:$BJ$1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Beneden Riv.'!$P$23:$BJ$23</c:f>
              <c:numCache>
                <c:formatCode>0</c:formatCode>
                <c:ptCount val="47"/>
                <c:pt idx="1">
                  <c:v>64.468077962980118</c:v>
                </c:pt>
                <c:pt idx="2">
                  <c:v>62.188505646502037</c:v>
                </c:pt>
                <c:pt idx="3">
                  <c:v>63.635416972508693</c:v>
                </c:pt>
                <c:pt idx="4">
                  <c:v>69.07343306373545</c:v>
                </c:pt>
                <c:pt idx="5">
                  <c:v>75.427368453308887</c:v>
                </c:pt>
                <c:pt idx="6">
                  <c:v>81.220703671193874</c:v>
                </c:pt>
                <c:pt idx="7">
                  <c:v>84.874202188020703</c:v>
                </c:pt>
                <c:pt idx="8">
                  <c:v>83.276815573709101</c:v>
                </c:pt>
                <c:pt idx="9">
                  <c:v>80.492996930500169</c:v>
                </c:pt>
                <c:pt idx="10">
                  <c:v>75.276664470619636</c:v>
                </c:pt>
                <c:pt idx="11">
                  <c:v>67.09907013534459</c:v>
                </c:pt>
                <c:pt idx="12">
                  <c:v>59.273965899541267</c:v>
                </c:pt>
                <c:pt idx="13">
                  <c:v>52.256808364769483</c:v>
                </c:pt>
                <c:pt idx="14">
                  <c:v>47.902619318875118</c:v>
                </c:pt>
                <c:pt idx="15">
                  <c:v>46.070378099896601</c:v>
                </c:pt>
                <c:pt idx="16">
                  <c:v>45.293801277655774</c:v>
                </c:pt>
                <c:pt idx="17">
                  <c:v>44.35254918852096</c:v>
                </c:pt>
                <c:pt idx="18">
                  <c:v>45.158123492259222</c:v>
                </c:pt>
                <c:pt idx="19">
                  <c:v>46.673202886550001</c:v>
                </c:pt>
                <c:pt idx="20">
                  <c:v>47.001061473053795</c:v>
                </c:pt>
                <c:pt idx="21">
                  <c:v>45.978329423056515</c:v>
                </c:pt>
                <c:pt idx="22">
                  <c:v>41.065575275234565</c:v>
                </c:pt>
                <c:pt idx="23">
                  <c:v>35.380831342700382</c:v>
                </c:pt>
                <c:pt idx="24">
                  <c:v>31.88610024983463</c:v>
                </c:pt>
                <c:pt idx="25">
                  <c:v>31.41137806349229</c:v>
                </c:pt>
                <c:pt idx="26">
                  <c:v>33.287108369807953</c:v>
                </c:pt>
                <c:pt idx="27">
                  <c:v>36.751174560869359</c:v>
                </c:pt>
                <c:pt idx="28">
                  <c:v>40.860759864084841</c:v>
                </c:pt>
                <c:pt idx="29">
                  <c:v>44.39692392137799</c:v>
                </c:pt>
                <c:pt idx="30">
                  <c:v>46.208796758369992</c:v>
                </c:pt>
                <c:pt idx="31">
                  <c:v>46.162611058310489</c:v>
                </c:pt>
                <c:pt idx="32">
                  <c:v>45.067897501340966</c:v>
                </c:pt>
                <c:pt idx="33">
                  <c:v>46.070378099896601</c:v>
                </c:pt>
                <c:pt idx="34">
                  <c:v>51.017575244082025</c:v>
                </c:pt>
                <c:pt idx="35">
                  <c:v>60.835298381117632</c:v>
                </c:pt>
                <c:pt idx="36">
                  <c:v>73.418077002626319</c:v>
                </c:pt>
                <c:pt idx="37">
                  <c:v>86.58877480592048</c:v>
                </c:pt>
                <c:pt idx="38">
                  <c:v>94.648514795348419</c:v>
                </c:pt>
                <c:pt idx="39">
                  <c:v>95.504196219071432</c:v>
                </c:pt>
                <c:pt idx="40">
                  <c:v>94.270676915709956</c:v>
                </c:pt>
                <c:pt idx="41">
                  <c:v>92.127195869634875</c:v>
                </c:pt>
                <c:pt idx="42">
                  <c:v>91.393118527122823</c:v>
                </c:pt>
                <c:pt idx="43">
                  <c:v>93.800499953072929</c:v>
                </c:pt>
                <c:pt idx="44">
                  <c:v>97.433508960874946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2AE-4482-B023-13934199168E}"/>
            </c:ext>
          </c:extLst>
        </c:ser>
        <c:ser>
          <c:idx val="0"/>
          <c:order val="2"/>
          <c:tx>
            <c:strRef>
              <c:f>'zoet Beneden Riv.'!$M$4</c:f>
              <c:strCache>
                <c:ptCount val="1"/>
                <c:pt idx="0">
                  <c:v>Volkerakmeer</c:v>
                </c:pt>
              </c:strCache>
            </c:strRef>
          </c:tx>
          <c:spPr>
            <a:ln w="12700">
              <a:solidFill>
                <a:schemeClr val="accent5"/>
              </a:solidFill>
            </a:ln>
          </c:spPr>
          <c:marker>
            <c:symbol val="none"/>
          </c:marker>
          <c:cat>
            <c:strRef>
              <c:f>'zoet Beneden Riv.'!$P$1:$BJ$1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Beneden Riv.'!$P$24:$BJ$24</c:f>
              <c:numCache>
                <c:formatCode>0</c:formatCode>
                <c:ptCount val="47"/>
                <c:pt idx="4">
                  <c:v>39.534360742610005</c:v>
                </c:pt>
                <c:pt idx="5">
                  <c:v>40.942563159841015</c:v>
                </c:pt>
                <c:pt idx="6">
                  <c:v>42.400925337104752</c:v>
                </c:pt>
                <c:pt idx="7">
                  <c:v>43.999144299393379</c:v>
                </c:pt>
                <c:pt idx="8">
                  <c:v>45.429886707569565</c:v>
                </c:pt>
                <c:pt idx="9">
                  <c:v>46.486882963276855</c:v>
                </c:pt>
                <c:pt idx="10">
                  <c:v>44.70879265593566</c:v>
                </c:pt>
                <c:pt idx="11">
                  <c:v>38.558253897971333</c:v>
                </c:pt>
                <c:pt idx="12">
                  <c:v>28.851736621296155</c:v>
                </c:pt>
                <c:pt idx="13">
                  <c:v>19.339897420195367</c:v>
                </c:pt>
                <c:pt idx="14">
                  <c:v>14.543878537061577</c:v>
                </c:pt>
                <c:pt idx="15">
                  <c:v>14.778452178570298</c:v>
                </c:pt>
                <c:pt idx="16">
                  <c:v>18.032400832205155</c:v>
                </c:pt>
                <c:pt idx="17">
                  <c:v>22.357686702670275</c:v>
                </c:pt>
                <c:pt idx="18">
                  <c:v>29.434580363145351</c:v>
                </c:pt>
                <c:pt idx="19">
                  <c:v>36.023452547029137</c:v>
                </c:pt>
                <c:pt idx="20">
                  <c:v>41.811448349391959</c:v>
                </c:pt>
                <c:pt idx="21">
                  <c:v>51.324600851291891</c:v>
                </c:pt>
                <c:pt idx="22">
                  <c:v>58.978335761285074</c:v>
                </c:pt>
                <c:pt idx="23">
                  <c:v>63.065267739805464</c:v>
                </c:pt>
                <c:pt idx="24">
                  <c:v>65.507863311180643</c:v>
                </c:pt>
                <c:pt idx="25">
                  <c:v>66.365025013631993</c:v>
                </c:pt>
                <c:pt idx="26">
                  <c:v>67.70568744981648</c:v>
                </c:pt>
                <c:pt idx="27">
                  <c:v>71.177032276260988</c:v>
                </c:pt>
                <c:pt idx="28">
                  <c:v>72.542325099014136</c:v>
                </c:pt>
                <c:pt idx="29">
                  <c:v>70.680532825774975</c:v>
                </c:pt>
                <c:pt idx="30">
                  <c:v>64.661772593543972</c:v>
                </c:pt>
                <c:pt idx="31">
                  <c:v>58.625525236721977</c:v>
                </c:pt>
                <c:pt idx="32">
                  <c:v>57.235262515663344</c:v>
                </c:pt>
                <c:pt idx="33">
                  <c:v>65.902091994412075</c:v>
                </c:pt>
                <c:pt idx="34">
                  <c:v>78.741488237268811</c:v>
                </c:pt>
                <c:pt idx="35">
                  <c:v>95.027867053242758</c:v>
                </c:pt>
                <c:pt idx="36">
                  <c:v>108.22043220703155</c:v>
                </c:pt>
                <c:pt idx="37">
                  <c:v>115.60395702680222</c:v>
                </c:pt>
                <c:pt idx="38">
                  <c:v>116.76579611051254</c:v>
                </c:pt>
                <c:pt idx="39">
                  <c:v>113.76901241657322</c:v>
                </c:pt>
                <c:pt idx="40">
                  <c:v>111.40477453864683</c:v>
                </c:pt>
                <c:pt idx="41">
                  <c:v>109.52690052584657</c:v>
                </c:pt>
                <c:pt idx="42">
                  <c:v>105.75976837366112</c:v>
                </c:pt>
                <c:pt idx="43">
                  <c:v>103.25175053051186</c:v>
                </c:pt>
                <c:pt idx="44">
                  <c:v>102.12220516375294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2AE-4482-B023-13934199168E}"/>
            </c:ext>
          </c:extLst>
        </c:ser>
        <c:ser>
          <c:idx val="3"/>
          <c:order val="3"/>
          <c:tx>
            <c:strRef>
              <c:f>'zoet Beneden Riv.'!$M$5</c:f>
              <c:strCache>
                <c:ptCount val="1"/>
                <c:pt idx="0">
                  <c:v>Zoommeer</c:v>
                </c:pt>
              </c:strCache>
            </c:strRef>
          </c:tx>
          <c:spPr>
            <a:ln w="1270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'zoet Beneden Riv.'!$P$1:$BJ$1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Beneden Riv.'!$P$25:$BJ$25</c:f>
              <c:numCache>
                <c:formatCode>0</c:formatCode>
                <c:ptCount val="47"/>
                <c:pt idx="13">
                  <c:v>2.5835648912122045</c:v>
                </c:pt>
                <c:pt idx="14">
                  <c:v>4.6514090071381684</c:v>
                </c:pt>
                <c:pt idx="15">
                  <c:v>8.16755979852935</c:v>
                </c:pt>
                <c:pt idx="16">
                  <c:v>12.950963487901223</c:v>
                </c:pt>
                <c:pt idx="17">
                  <c:v>19.185795470508737</c:v>
                </c:pt>
                <c:pt idx="18">
                  <c:v>30.089316824720946</c:v>
                </c:pt>
                <c:pt idx="19">
                  <c:v>41.686201967850842</c:v>
                </c:pt>
                <c:pt idx="20">
                  <c:v>47.902619318875111</c:v>
                </c:pt>
                <c:pt idx="21">
                  <c:v>46.208796758370028</c:v>
                </c:pt>
                <c:pt idx="22">
                  <c:v>39.692814882588259</c:v>
                </c:pt>
                <c:pt idx="23">
                  <c:v>34.541800039233124</c:v>
                </c:pt>
                <c:pt idx="24">
                  <c:v>35.451663814246515</c:v>
                </c:pt>
                <c:pt idx="25">
                  <c:v>41.561330762408872</c:v>
                </c:pt>
                <c:pt idx="26">
                  <c:v>50.207789600677344</c:v>
                </c:pt>
                <c:pt idx="27">
                  <c:v>57.579706389046471</c:v>
                </c:pt>
                <c:pt idx="28">
                  <c:v>59.809839406276176</c:v>
                </c:pt>
                <c:pt idx="29">
                  <c:v>55.3219738080874</c:v>
                </c:pt>
                <c:pt idx="30">
                  <c:v>46.53339309743135</c:v>
                </c:pt>
                <c:pt idx="31">
                  <c:v>37.418685276715621</c:v>
                </c:pt>
                <c:pt idx="32">
                  <c:v>31.632029087529929</c:v>
                </c:pt>
                <c:pt idx="33">
                  <c:v>33.959552564493919</c:v>
                </c:pt>
                <c:pt idx="34">
                  <c:v>45.657604962331476</c:v>
                </c:pt>
                <c:pt idx="35">
                  <c:v>63.002233994191251</c:v>
                </c:pt>
                <c:pt idx="36">
                  <c:v>75.276664470619636</c:v>
                </c:pt>
                <c:pt idx="37">
                  <c:v>73.712337439162795</c:v>
                </c:pt>
                <c:pt idx="38">
                  <c:v>59.15553643668153</c:v>
                </c:pt>
                <c:pt idx="39">
                  <c:v>43.344082381650452</c:v>
                </c:pt>
                <c:pt idx="40">
                  <c:v>34.923857302208091</c:v>
                </c:pt>
                <c:pt idx="41">
                  <c:v>29.939245730979678</c:v>
                </c:pt>
                <c:pt idx="42">
                  <c:v>30.48303154431969</c:v>
                </c:pt>
                <c:pt idx="43">
                  <c:v>38.67410234545013</c:v>
                </c:pt>
                <c:pt idx="44">
                  <c:v>60.653065971263331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C2AE-4482-B023-139341991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509256"/>
        <c:axId val="210506512"/>
      </c:lineChart>
      <c:catAx>
        <c:axId val="210509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0506512"/>
        <c:crosses val="autoZero"/>
        <c:auto val="1"/>
        <c:lblAlgn val="ctr"/>
        <c:lblOffset val="100"/>
        <c:tickLblSkip val="1"/>
        <c:noMultiLvlLbl val="0"/>
      </c:catAx>
      <c:valAx>
        <c:axId val="210506512"/>
        <c:scaling>
          <c:orientation val="minMax"/>
          <c:max val="20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Index (19/20 = 100)
</a:t>
                </a:r>
              </a:p>
            </c:rich>
          </c:tx>
          <c:layout>
            <c:manualLayout>
              <c:xMode val="edge"/>
              <c:yMode val="edge"/>
              <c:x val="4.9820788530465952E-4"/>
              <c:y val="0.18438746985895055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0509256"/>
        <c:crosses val="autoZero"/>
        <c:crossBetween val="midCat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1.2047792721119697E-2"/>
          <c:y val="0.85642191067579965"/>
          <c:w val="0.95389736996591923"/>
          <c:h val="0.14357808932420033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52078853046594"/>
          <c:y val="4.5003520901350749E-2"/>
          <c:w val="0.76742831541218637"/>
          <c:h val="0.71185636856368562"/>
        </c:manualLayout>
      </c:layout>
      <c:lineChart>
        <c:grouping val="standard"/>
        <c:varyColors val="0"/>
        <c:ser>
          <c:idx val="1"/>
          <c:order val="0"/>
          <c:tx>
            <c:strRef>
              <c:f>'zoet Beneden Riv.'!$M$2</c:f>
              <c:strCache>
                <c:ptCount val="1"/>
                <c:pt idx="0">
                  <c:v>Hollands Diep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'zoet Beneden Riv.'!$P$1:$BJ$1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Beneden Riv.'!$P$10:$BJ$10</c:f>
              <c:numCache>
                <c:formatCode>0</c:formatCode>
                <c:ptCount val="47"/>
                <c:pt idx="1">
                  <c:v>4.3630449035578662</c:v>
                </c:pt>
                <c:pt idx="2">
                  <c:v>4.3369450121104887</c:v>
                </c:pt>
                <c:pt idx="3">
                  <c:v>4.9094905853597819</c:v>
                </c:pt>
                <c:pt idx="4">
                  <c:v>6.6006635772641538</c:v>
                </c:pt>
                <c:pt idx="5">
                  <c:v>9.7685709482727514</c:v>
                </c:pt>
                <c:pt idx="6">
                  <c:v>14.255890446762336</c:v>
                </c:pt>
                <c:pt idx="7">
                  <c:v>20.804518235702041</c:v>
                </c:pt>
                <c:pt idx="8">
                  <c:v>27.609783539719352</c:v>
                </c:pt>
                <c:pt idx="9">
                  <c:v>33.993529102496012</c:v>
                </c:pt>
                <c:pt idx="10">
                  <c:v>39.573914877123649</c:v>
                </c:pt>
                <c:pt idx="11">
                  <c:v>44.843120424810927</c:v>
                </c:pt>
                <c:pt idx="12">
                  <c:v>49.807729657296143</c:v>
                </c:pt>
                <c:pt idx="13">
                  <c:v>54.82630987723045</c:v>
                </c:pt>
                <c:pt idx="14">
                  <c:v>61.201407400134954</c:v>
                </c:pt>
                <c:pt idx="15">
                  <c:v>69.628236784177062</c:v>
                </c:pt>
                <c:pt idx="16">
                  <c:v>80.492996930500098</c:v>
                </c:pt>
                <c:pt idx="17">
                  <c:v>90.8464016068706</c:v>
                </c:pt>
                <c:pt idx="18">
                  <c:v>98.314368463490936</c:v>
                </c:pt>
                <c:pt idx="19">
                  <c:v>102.42903178906207</c:v>
                </c:pt>
                <c:pt idx="20">
                  <c:v>104.70744109569365</c:v>
                </c:pt>
                <c:pt idx="21">
                  <c:v>107.03653084787742</c:v>
                </c:pt>
                <c:pt idx="22">
                  <c:v>110.29627851085075</c:v>
                </c:pt>
                <c:pt idx="23">
                  <c:v>116.41602364321115</c:v>
                </c:pt>
                <c:pt idx="24">
                  <c:v>119.72173631218099</c:v>
                </c:pt>
                <c:pt idx="25">
                  <c:v>116.64908867784393</c:v>
                </c:pt>
                <c:pt idx="26">
                  <c:v>112.52441113673414</c:v>
                </c:pt>
                <c:pt idx="27">
                  <c:v>115.25766485370043</c:v>
                </c:pt>
                <c:pt idx="28">
                  <c:v>122.1402758160169</c:v>
                </c:pt>
                <c:pt idx="29">
                  <c:v>132.4453603935257</c:v>
                </c:pt>
                <c:pt idx="30">
                  <c:v>143.04656204798974</c:v>
                </c:pt>
                <c:pt idx="31">
                  <c:v>153.11207751332464</c:v>
                </c:pt>
                <c:pt idx="32">
                  <c:v>159.20141888871009</c:v>
                </c:pt>
                <c:pt idx="33">
                  <c:v>160.48013829762587</c:v>
                </c:pt>
                <c:pt idx="34">
                  <c:v>157.7750344766477</c:v>
                </c:pt>
                <c:pt idx="35">
                  <c:v>155.58157404341065</c:v>
                </c:pt>
                <c:pt idx="36">
                  <c:v>152.50085246832791</c:v>
                </c:pt>
                <c:pt idx="37">
                  <c:v>151.58858688705681</c:v>
                </c:pt>
                <c:pt idx="38">
                  <c:v>151.58858688705681</c:v>
                </c:pt>
                <c:pt idx="39">
                  <c:v>152.50085246832791</c:v>
                </c:pt>
                <c:pt idx="40">
                  <c:v>160.64069870274594</c:v>
                </c:pt>
                <c:pt idx="41">
                  <c:v>166.5291194945886</c:v>
                </c:pt>
                <c:pt idx="42">
                  <c:v>160.31973837265733</c:v>
                </c:pt>
                <c:pt idx="43">
                  <c:v>139.65431435745049</c:v>
                </c:pt>
                <c:pt idx="44">
                  <c:v>116.29966580818198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D71-4EC9-9429-86C1B6D4B440}"/>
            </c:ext>
          </c:extLst>
        </c:ser>
        <c:ser>
          <c:idx val="2"/>
          <c:order val="1"/>
          <c:tx>
            <c:strRef>
              <c:f>'zoet Beneden Riv.'!$M$3</c:f>
              <c:strCache>
                <c:ptCount val="1"/>
                <c:pt idx="0">
                  <c:v>Haringvliet</c:v>
                </c:pt>
              </c:strCache>
            </c:strRef>
          </c:tx>
          <c:spPr>
            <a:ln w="1270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'zoet Beneden Riv.'!$P$1:$BJ$1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Beneden Riv.'!$P$11:$BJ$11</c:f>
              <c:numCache>
                <c:formatCode>0</c:formatCode>
                <c:ptCount val="47"/>
                <c:pt idx="1">
                  <c:v>23.223627472975885</c:v>
                </c:pt>
                <c:pt idx="2">
                  <c:v>19.573374248492279</c:v>
                </c:pt>
                <c:pt idx="3">
                  <c:v>17.44704312712383</c:v>
                </c:pt>
                <c:pt idx="4">
                  <c:v>17.499462846769891</c:v>
                </c:pt>
                <c:pt idx="5">
                  <c:v>19.47575163715851</c:v>
                </c:pt>
                <c:pt idx="6">
                  <c:v>23.177226634335526</c:v>
                </c:pt>
                <c:pt idx="7">
                  <c:v>28.337051425302008</c:v>
                </c:pt>
                <c:pt idx="8">
                  <c:v>33.688959957564727</c:v>
                </c:pt>
                <c:pt idx="9">
                  <c:v>38.712795791294049</c:v>
                </c:pt>
                <c:pt idx="10">
                  <c:v>41.853280710435811</c:v>
                </c:pt>
                <c:pt idx="11">
                  <c:v>42.869910203657717</c:v>
                </c:pt>
                <c:pt idx="12">
                  <c:v>43.257480847288683</c:v>
                </c:pt>
                <c:pt idx="13">
                  <c:v>43.82349924649494</c:v>
                </c:pt>
                <c:pt idx="14">
                  <c:v>46.116471520865844</c:v>
                </c:pt>
                <c:pt idx="15">
                  <c:v>50.813912540063953</c:v>
                </c:pt>
                <c:pt idx="16">
                  <c:v>56.949800452954179</c:v>
                </c:pt>
                <c:pt idx="17">
                  <c:v>64.274963545553106</c:v>
                </c:pt>
                <c:pt idx="18">
                  <c:v>73.051902815942498</c:v>
                </c:pt>
                <c:pt idx="19">
                  <c:v>81.873075307798175</c:v>
                </c:pt>
                <c:pt idx="20">
                  <c:v>90.302955166887742</c:v>
                </c:pt>
                <c:pt idx="21">
                  <c:v>99.004983374916833</c:v>
                </c:pt>
                <c:pt idx="22">
                  <c:v>107.78841508846317</c:v>
                </c:pt>
                <c:pt idx="23">
                  <c:v>118.53048513203655</c:v>
                </c:pt>
                <c:pt idx="24">
                  <c:v>130.60404463306548</c:v>
                </c:pt>
                <c:pt idx="25">
                  <c:v>141.90675485932582</c:v>
                </c:pt>
                <c:pt idx="26">
                  <c:v>148.58693175513895</c:v>
                </c:pt>
                <c:pt idx="27">
                  <c:v>149.48113326760429</c:v>
                </c:pt>
                <c:pt idx="28">
                  <c:v>146.37476054097289</c:v>
                </c:pt>
                <c:pt idx="29">
                  <c:v>142.04873259121953</c:v>
                </c:pt>
                <c:pt idx="30">
                  <c:v>138.81889722894127</c:v>
                </c:pt>
                <c:pt idx="31">
                  <c:v>138.26473071194795</c:v>
                </c:pt>
                <c:pt idx="32">
                  <c:v>138.81889722894127</c:v>
                </c:pt>
                <c:pt idx="33">
                  <c:v>139.93390248109307</c:v>
                </c:pt>
                <c:pt idx="34">
                  <c:v>143.6198941960352</c:v>
                </c:pt>
                <c:pt idx="35">
                  <c:v>145.79043093712255</c:v>
                </c:pt>
                <c:pt idx="36">
                  <c:v>143.33294145603409</c:v>
                </c:pt>
                <c:pt idx="37">
                  <c:v>137.98847759572465</c:v>
                </c:pt>
                <c:pt idx="38">
                  <c:v>130.99644507332479</c:v>
                </c:pt>
                <c:pt idx="39">
                  <c:v>122.99825717807526</c:v>
                </c:pt>
                <c:pt idx="40">
                  <c:v>113.65530026970605</c:v>
                </c:pt>
                <c:pt idx="41">
                  <c:v>104.91706553244707</c:v>
                </c:pt>
                <c:pt idx="42">
                  <c:v>99.30244429332356</c:v>
                </c:pt>
                <c:pt idx="43">
                  <c:v>98.019867330675581</c:v>
                </c:pt>
                <c:pt idx="44">
                  <c:v>98.412732005528511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D71-4EC9-9429-86C1B6D4B440}"/>
            </c:ext>
          </c:extLst>
        </c:ser>
        <c:ser>
          <c:idx val="0"/>
          <c:order val="2"/>
          <c:tx>
            <c:strRef>
              <c:f>'zoet Beneden Riv.'!$M$4</c:f>
              <c:strCache>
                <c:ptCount val="1"/>
                <c:pt idx="0">
                  <c:v>Volkerakmeer</c:v>
                </c:pt>
              </c:strCache>
            </c:strRef>
          </c:tx>
          <c:spPr>
            <a:ln w="12700">
              <a:solidFill>
                <a:schemeClr val="accent5"/>
              </a:solidFill>
            </a:ln>
          </c:spPr>
          <c:marker>
            <c:symbol val="none"/>
          </c:marker>
          <c:cat>
            <c:strRef>
              <c:f>'zoet Beneden Riv.'!$P$1:$BJ$1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Beneden Riv.'!$P$12:$BJ$12</c:f>
              <c:numCache>
                <c:formatCode>0</c:formatCode>
                <c:ptCount val="47"/>
                <c:pt idx="2">
                  <c:v>2.7323722447292549</c:v>
                </c:pt>
                <c:pt idx="3">
                  <c:v>2.7764418170768379</c:v>
                </c:pt>
                <c:pt idx="4">
                  <c:v>2.7708944826262463</c:v>
                </c:pt>
                <c:pt idx="5">
                  <c:v>2.6675759762683127</c:v>
                </c:pt>
                <c:pt idx="6">
                  <c:v>2.6622461559127379</c:v>
                </c:pt>
                <c:pt idx="7">
                  <c:v>2.7269129613429435</c:v>
                </c:pt>
                <c:pt idx="8">
                  <c:v>2.8495759279199691</c:v>
                </c:pt>
                <c:pt idx="9">
                  <c:v>3.1524192879891952</c:v>
                </c:pt>
                <c:pt idx="10">
                  <c:v>3.8082515992879382</c:v>
                </c:pt>
                <c:pt idx="11">
                  <c:v>5.0742066418987157</c:v>
                </c:pt>
                <c:pt idx="12">
                  <c:v>7.0580597161203391</c:v>
                </c:pt>
                <c:pt idx="13">
                  <c:v>10.300270798310487</c:v>
                </c:pt>
                <c:pt idx="14">
                  <c:v>15.01680918454746</c:v>
                </c:pt>
                <c:pt idx="15">
                  <c:v>20.762950780541612</c:v>
                </c:pt>
                <c:pt idx="16">
                  <c:v>27.915167692210975</c:v>
                </c:pt>
                <c:pt idx="17">
                  <c:v>37.269309486357109</c:v>
                </c:pt>
                <c:pt idx="18">
                  <c:v>49.213608756248576</c:v>
                </c:pt>
                <c:pt idx="19">
                  <c:v>63.699084217798216</c:v>
                </c:pt>
                <c:pt idx="20">
                  <c:v>78.270453824186816</c:v>
                </c:pt>
                <c:pt idx="21">
                  <c:v>92.035114722012452</c:v>
                </c:pt>
                <c:pt idx="22">
                  <c:v>105.12710963760239</c:v>
                </c:pt>
                <c:pt idx="23">
                  <c:v>115.25766485370043</c:v>
                </c:pt>
                <c:pt idx="24">
                  <c:v>120.44222603776295</c:v>
                </c:pt>
                <c:pt idx="25">
                  <c:v>120.80409524829008</c:v>
                </c:pt>
                <c:pt idx="26">
                  <c:v>120.56272850499239</c:v>
                </c:pt>
                <c:pt idx="27">
                  <c:v>121.04594520812992</c:v>
                </c:pt>
                <c:pt idx="28">
                  <c:v>121.531098648973</c:v>
                </c:pt>
                <c:pt idx="29">
                  <c:v>122.38480081113579</c:v>
                </c:pt>
                <c:pt idx="30">
                  <c:v>125.48298679402785</c:v>
                </c:pt>
                <c:pt idx="31">
                  <c:v>129.95265424293811</c:v>
                </c:pt>
                <c:pt idx="32">
                  <c:v>132.31298123374359</c:v>
                </c:pt>
                <c:pt idx="33">
                  <c:v>132.44536039352568</c:v>
                </c:pt>
                <c:pt idx="34">
                  <c:v>133.10924552522911</c:v>
                </c:pt>
                <c:pt idx="35">
                  <c:v>135.39144644422882</c:v>
                </c:pt>
                <c:pt idx="36">
                  <c:v>139.23597923081937</c:v>
                </c:pt>
                <c:pt idx="37">
                  <c:v>143.90742141580461</c:v>
                </c:pt>
                <c:pt idx="38">
                  <c:v>145.93629428757956</c:v>
                </c:pt>
                <c:pt idx="39">
                  <c:v>144.05140081492161</c:v>
                </c:pt>
                <c:pt idx="40">
                  <c:v>139.09681284637793</c:v>
                </c:pt>
                <c:pt idx="41">
                  <c:v>133.37573041233836</c:v>
                </c:pt>
                <c:pt idx="42">
                  <c:v>125.7342039009838</c:v>
                </c:pt>
                <c:pt idx="43">
                  <c:v>118.29366106478099</c:v>
                </c:pt>
                <c:pt idx="44">
                  <c:v>109.63648220808166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D71-4EC9-9429-86C1B6D4B440}"/>
            </c:ext>
          </c:extLst>
        </c:ser>
        <c:ser>
          <c:idx val="3"/>
          <c:order val="3"/>
          <c:tx>
            <c:strRef>
              <c:f>'zoet Beneden Riv.'!$M$5</c:f>
              <c:strCache>
                <c:ptCount val="1"/>
                <c:pt idx="0">
                  <c:v>Zoommeer</c:v>
                </c:pt>
              </c:strCache>
            </c:strRef>
          </c:tx>
          <c:spPr>
            <a:ln w="1270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'zoet Beneden Riv.'!$P$1:$BJ$1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Beneden Riv.'!$P$13:$BJ$13</c:f>
              <c:numCache>
                <c:formatCode>0</c:formatCode>
                <c:ptCount val="47"/>
                <c:pt idx="14">
                  <c:v>22.268434579109503</c:v>
                </c:pt>
                <c:pt idx="15">
                  <c:v>40.73836127417637</c:v>
                </c:pt>
                <c:pt idx="16">
                  <c:v>67.032004603563934</c:v>
                </c:pt>
                <c:pt idx="17">
                  <c:v>94.176453358424865</c:v>
                </c:pt>
                <c:pt idx="18">
                  <c:v>115.83539630298549</c:v>
                </c:pt>
                <c:pt idx="19">
                  <c:v>131.25870013111077</c:v>
                </c:pt>
                <c:pt idx="20">
                  <c:v>146.52120851329599</c:v>
                </c:pt>
                <c:pt idx="21">
                  <c:v>166.5291194945886</c:v>
                </c:pt>
                <c:pt idx="22">
                  <c:v>195.03327518649618</c:v>
                </c:pt>
                <c:pt idx="23">
                  <c:v>220.78076288406319</c:v>
                </c:pt>
                <c:pt idx="24">
                  <c:v>238.69108535242768</c:v>
                </c:pt>
                <c:pt idx="25">
                  <c:v>243.02642590013801</c:v>
                </c:pt>
                <c:pt idx="26">
                  <c:v>239.88752939670977</c:v>
                </c:pt>
                <c:pt idx="27">
                  <c:v>227.96000251241387</c:v>
                </c:pt>
                <c:pt idx="28">
                  <c:v>208.96571302360564</c:v>
                </c:pt>
                <c:pt idx="29">
                  <c:v>189.83783087408551</c:v>
                </c:pt>
                <c:pt idx="30">
                  <c:v>175.41773489770918</c:v>
                </c:pt>
                <c:pt idx="31">
                  <c:v>169.5537839601819</c:v>
                </c:pt>
                <c:pt idx="32">
                  <c:v>172.11626125301188</c:v>
                </c:pt>
                <c:pt idx="33">
                  <c:v>185.52139011414016</c:v>
                </c:pt>
                <c:pt idx="34">
                  <c:v>199.77069544002521</c:v>
                </c:pt>
                <c:pt idx="35">
                  <c:v>214.25570523427132</c:v>
                </c:pt>
                <c:pt idx="36">
                  <c:v>219.02156296306424</c:v>
                </c:pt>
                <c:pt idx="37">
                  <c:v>210.64414349807271</c:v>
                </c:pt>
                <c:pt idx="38">
                  <c:v>189.45853463500853</c:v>
                </c:pt>
                <c:pt idx="39">
                  <c:v>156.5178695653521</c:v>
                </c:pt>
                <c:pt idx="40">
                  <c:v>133.37573041233844</c:v>
                </c:pt>
                <c:pt idx="41">
                  <c:v>115.48841085249137</c:v>
                </c:pt>
                <c:pt idx="42">
                  <c:v>113.42821682830248</c:v>
                </c:pt>
                <c:pt idx="43">
                  <c:v>114.33928196446467</c:v>
                </c:pt>
                <c:pt idx="44">
                  <c:v>111.62780704588711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5D71-4EC9-9429-86C1B6D4B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508864"/>
        <c:axId val="210513568"/>
      </c:lineChart>
      <c:catAx>
        <c:axId val="21050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0513568"/>
        <c:crosses val="autoZero"/>
        <c:auto val="1"/>
        <c:lblAlgn val="ctr"/>
        <c:lblOffset val="100"/>
        <c:tickLblSkip val="1"/>
        <c:noMultiLvlLbl val="0"/>
      </c:catAx>
      <c:valAx>
        <c:axId val="210513568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Index (19/20 = 100)
</a:t>
                </a:r>
              </a:p>
            </c:rich>
          </c:tx>
          <c:layout>
            <c:manualLayout>
              <c:xMode val="edge"/>
              <c:yMode val="edge"/>
              <c:x val="4.9820788530465952E-4"/>
              <c:y val="0.18438746985895055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0508864"/>
        <c:crosses val="autoZero"/>
        <c:crossBetween val="midCat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"/>
          <c:y val="0.85642191067579965"/>
          <c:w val="0.9623421781442304"/>
          <c:h val="0.14357808932420033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52078853046594"/>
          <c:y val="4.5003520901350749E-2"/>
          <c:w val="0.76742831541218637"/>
          <c:h val="0.71185636856368562"/>
        </c:manualLayout>
      </c:layout>
      <c:lineChart>
        <c:grouping val="standard"/>
        <c:varyColors val="0"/>
        <c:ser>
          <c:idx val="1"/>
          <c:order val="0"/>
          <c:tx>
            <c:strRef>
              <c:f>'zoet Beneden Riv.'!$M$2</c:f>
              <c:strCache>
                <c:ptCount val="1"/>
                <c:pt idx="0">
                  <c:v>Hollands Diep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'zoet Beneden Riv.'!$P$1:$BJ$1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Beneden Riv.'!$P$14:$BJ$14</c:f>
              <c:numCache>
                <c:formatCode>0</c:formatCode>
                <c:ptCount val="47"/>
                <c:pt idx="1">
                  <c:v>1.8224289258677306</c:v>
                </c:pt>
                <c:pt idx="2">
                  <c:v>2.5681099131639811</c:v>
                </c:pt>
                <c:pt idx="3">
                  <c:v>3.6516173753740411</c:v>
                </c:pt>
                <c:pt idx="4">
                  <c:v>5.3237087077326599</c:v>
                </c:pt>
                <c:pt idx="5">
                  <c:v>7.3240993080770238</c:v>
                </c:pt>
                <c:pt idx="6">
                  <c:v>9.8470329453838463</c:v>
                </c:pt>
                <c:pt idx="7">
                  <c:v>13.212590304994409</c:v>
                </c:pt>
                <c:pt idx="8">
                  <c:v>15.834168779287468</c:v>
                </c:pt>
                <c:pt idx="9">
                  <c:v>17.290724229171641</c:v>
                </c:pt>
                <c:pt idx="10">
                  <c:v>18.712096492535466</c:v>
                </c:pt>
                <c:pt idx="11">
                  <c:v>19.339897420195371</c:v>
                </c:pt>
                <c:pt idx="12">
                  <c:v>20.638746062626051</c:v>
                </c:pt>
                <c:pt idx="13">
                  <c:v>21.54556911697421</c:v>
                </c:pt>
                <c:pt idx="14">
                  <c:v>21.675231128725507</c:v>
                </c:pt>
                <c:pt idx="15">
                  <c:v>22.786543992898991</c:v>
                </c:pt>
                <c:pt idx="16">
                  <c:v>24.002792697833421</c:v>
                </c:pt>
                <c:pt idx="17">
                  <c:v>24.414328315343717</c:v>
                </c:pt>
                <c:pt idx="18">
                  <c:v>23.200415453447011</c:v>
                </c:pt>
                <c:pt idx="19">
                  <c:v>20.762950780541615</c:v>
                </c:pt>
                <c:pt idx="20">
                  <c:v>19.262692343607839</c:v>
                </c:pt>
                <c:pt idx="21">
                  <c:v>18.768317070714904</c:v>
                </c:pt>
                <c:pt idx="22">
                  <c:v>20.515284341797727</c:v>
                </c:pt>
                <c:pt idx="23">
                  <c:v>23.527505558073393</c:v>
                </c:pt>
                <c:pt idx="24">
                  <c:v>26.500674512975898</c:v>
                </c:pt>
                <c:pt idx="25">
                  <c:v>28.422190223921749</c:v>
                </c:pt>
                <c:pt idx="26">
                  <c:v>29.819727942988745</c:v>
                </c:pt>
                <c:pt idx="27">
                  <c:v>32.142212133439138</c:v>
                </c:pt>
                <c:pt idx="28">
                  <c:v>33.823985668783187</c:v>
                </c:pt>
                <c:pt idx="29">
                  <c:v>35.169181937806691</c:v>
                </c:pt>
                <c:pt idx="30">
                  <c:v>37.98419628513787</c:v>
                </c:pt>
                <c:pt idx="31">
                  <c:v>37.456122677572985</c:v>
                </c:pt>
                <c:pt idx="32">
                  <c:v>37.756973457577807</c:v>
                </c:pt>
                <c:pt idx="33">
                  <c:v>42.82706172126597</c:v>
                </c:pt>
                <c:pt idx="34">
                  <c:v>49.066189169924023</c:v>
                </c:pt>
                <c:pt idx="35">
                  <c:v>48.723925167320537</c:v>
                </c:pt>
                <c:pt idx="36">
                  <c:v>43.82349924649494</c:v>
                </c:pt>
                <c:pt idx="37">
                  <c:v>38.596831437424214</c:v>
                </c:pt>
                <c:pt idx="38">
                  <c:v>38.212786547866521</c:v>
                </c:pt>
                <c:pt idx="39">
                  <c:v>41.106661390143408</c:v>
                </c:pt>
                <c:pt idx="40">
                  <c:v>49.559312569265145</c:v>
                </c:pt>
                <c:pt idx="41">
                  <c:v>59.511536587755032</c:v>
                </c:pt>
                <c:pt idx="42">
                  <c:v>69.977249773461097</c:v>
                </c:pt>
                <c:pt idx="43">
                  <c:v>81.220703671193888</c:v>
                </c:pt>
                <c:pt idx="44">
                  <c:v>94.270676915709956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863-45A3-9BF1-4E95D74F0F95}"/>
            </c:ext>
          </c:extLst>
        </c:ser>
        <c:ser>
          <c:idx val="2"/>
          <c:order val="1"/>
          <c:tx>
            <c:strRef>
              <c:f>'zoet Beneden Riv.'!$M$3</c:f>
              <c:strCache>
                <c:ptCount val="1"/>
                <c:pt idx="0">
                  <c:v>Haringvliet</c:v>
                </c:pt>
              </c:strCache>
            </c:strRef>
          </c:tx>
          <c:spPr>
            <a:ln w="1270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'zoet Beneden Riv.'!$P$1:$BJ$1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Beneden Riv.'!$P$15:$BJ$15</c:f>
              <c:numCache>
                <c:formatCode>0</c:formatCode>
                <c:ptCount val="47"/>
                <c:pt idx="1">
                  <c:v>30.912795312868045</c:v>
                </c:pt>
                <c:pt idx="2">
                  <c:v>40.373360987746338</c:v>
                </c:pt>
                <c:pt idx="3">
                  <c:v>49.017147505673023</c:v>
                </c:pt>
                <c:pt idx="4">
                  <c:v>48.046542954342222</c:v>
                </c:pt>
                <c:pt idx="5">
                  <c:v>40.819919527792273</c:v>
                </c:pt>
                <c:pt idx="6">
                  <c:v>35.987447100205962</c:v>
                </c:pt>
                <c:pt idx="7">
                  <c:v>35.063832495169294</c:v>
                </c:pt>
                <c:pt idx="8">
                  <c:v>37.120530005745515</c:v>
                </c:pt>
                <c:pt idx="9">
                  <c:v>37.79474931581651</c:v>
                </c:pt>
                <c:pt idx="10">
                  <c:v>39.455371037160106</c:v>
                </c:pt>
                <c:pt idx="11">
                  <c:v>40.779120011422634</c:v>
                </c:pt>
                <c:pt idx="12">
                  <c:v>40.738361274176384</c:v>
                </c:pt>
                <c:pt idx="13">
                  <c:v>42.869910203657724</c:v>
                </c:pt>
                <c:pt idx="14">
                  <c:v>47.520927168614456</c:v>
                </c:pt>
                <c:pt idx="15">
                  <c:v>55.543704869801822</c:v>
                </c:pt>
                <c:pt idx="16">
                  <c:v>61.569719676428512</c:v>
                </c:pt>
                <c:pt idx="17">
                  <c:v>64.274963545553106</c:v>
                </c:pt>
                <c:pt idx="18">
                  <c:v>62.876355446709844</c:v>
                </c:pt>
                <c:pt idx="19">
                  <c:v>61.940248469279915</c:v>
                </c:pt>
                <c:pt idx="20">
                  <c:v>59.750059461823746</c:v>
                </c:pt>
                <c:pt idx="21">
                  <c:v>57.349847587571531</c:v>
                </c:pt>
                <c:pt idx="22">
                  <c:v>53.365805050299052</c:v>
                </c:pt>
                <c:pt idx="23">
                  <c:v>49.857562299121646</c:v>
                </c:pt>
                <c:pt idx="24">
                  <c:v>44.708792655935639</c:v>
                </c:pt>
                <c:pt idx="25">
                  <c:v>40.942563159841008</c:v>
                </c:pt>
                <c:pt idx="26">
                  <c:v>38.558253897971319</c:v>
                </c:pt>
                <c:pt idx="27">
                  <c:v>36.677745665119659</c:v>
                </c:pt>
                <c:pt idx="28">
                  <c:v>36.349126956495681</c:v>
                </c:pt>
                <c:pt idx="29">
                  <c:v>38.251018447178041</c:v>
                </c:pt>
                <c:pt idx="30">
                  <c:v>42.698773065302589</c:v>
                </c:pt>
                <c:pt idx="31">
                  <c:v>51.375951122999844</c:v>
                </c:pt>
                <c:pt idx="32">
                  <c:v>66.497887882240207</c:v>
                </c:pt>
                <c:pt idx="33">
                  <c:v>86.156911489895833</c:v>
                </c:pt>
                <c:pt idx="34">
                  <c:v>108.87170666983985</c:v>
                </c:pt>
                <c:pt idx="35">
                  <c:v>129.17527279397041</c:v>
                </c:pt>
                <c:pt idx="36">
                  <c:v>135.39144644422882</c:v>
                </c:pt>
                <c:pt idx="37">
                  <c:v>134.44701568320531</c:v>
                </c:pt>
                <c:pt idx="38">
                  <c:v>122.26247718233267</c:v>
                </c:pt>
                <c:pt idx="39">
                  <c:v>116.41602364321125</c:v>
                </c:pt>
                <c:pt idx="40">
                  <c:v>127.50686241184599</c:v>
                </c:pt>
                <c:pt idx="41">
                  <c:v>138.68014771803021</c:v>
                </c:pt>
                <c:pt idx="42">
                  <c:v>143.18968015716587</c:v>
                </c:pt>
                <c:pt idx="43">
                  <c:v>144.48420389738797</c:v>
                </c:pt>
                <c:pt idx="44">
                  <c:v>128.91718042678048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863-45A3-9BF1-4E95D74F0F95}"/>
            </c:ext>
          </c:extLst>
        </c:ser>
        <c:ser>
          <c:idx val="0"/>
          <c:order val="2"/>
          <c:tx>
            <c:strRef>
              <c:f>'zoet Beneden Riv.'!$M$4</c:f>
              <c:strCache>
                <c:ptCount val="1"/>
                <c:pt idx="0">
                  <c:v>Volkerakmeer</c:v>
                </c:pt>
              </c:strCache>
            </c:strRef>
          </c:tx>
          <c:spPr>
            <a:ln w="12700">
              <a:solidFill>
                <a:schemeClr val="accent5"/>
              </a:solidFill>
            </a:ln>
          </c:spPr>
          <c:marker>
            <c:symbol val="none"/>
          </c:marker>
          <c:cat>
            <c:strRef>
              <c:f>'zoet Beneden Riv.'!$P$1:$BJ$1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Beneden Riv.'!$P$16:$BJ$16</c:f>
              <c:numCache>
                <c:formatCode>0</c:formatCode>
                <c:ptCount val="47"/>
                <c:pt idx="5">
                  <c:v>4.1089609486063088</c:v>
                </c:pt>
                <c:pt idx="6">
                  <c:v>4.2638400992653001</c:v>
                </c:pt>
                <c:pt idx="7">
                  <c:v>4.4869365497558036</c:v>
                </c:pt>
                <c:pt idx="8">
                  <c:v>4.9489240335238192</c:v>
                </c:pt>
                <c:pt idx="9">
                  <c:v>5.4584790353058636</c:v>
                </c:pt>
                <c:pt idx="10">
                  <c:v>6.33550917844358</c:v>
                </c:pt>
                <c:pt idx="11">
                  <c:v>7.8159786721004183</c:v>
                </c:pt>
                <c:pt idx="12">
                  <c:v>9.89639140342579</c:v>
                </c:pt>
                <c:pt idx="13">
                  <c:v>13.724330217025329</c:v>
                </c:pt>
                <c:pt idx="14">
                  <c:v>19.869187918257389</c:v>
                </c:pt>
                <c:pt idx="15">
                  <c:v>27.009001139608095</c:v>
                </c:pt>
                <c:pt idx="16">
                  <c:v>34.610952768990437</c:v>
                </c:pt>
                <c:pt idx="17">
                  <c:v>43.867344664796796</c:v>
                </c:pt>
                <c:pt idx="18">
                  <c:v>49.857562299121675</c:v>
                </c:pt>
                <c:pt idx="19">
                  <c:v>49.164419746096513</c:v>
                </c:pt>
                <c:pt idx="20">
                  <c:v>44.131339926585603</c:v>
                </c:pt>
                <c:pt idx="21">
                  <c:v>42.273913174596302</c:v>
                </c:pt>
                <c:pt idx="22">
                  <c:v>45.20330420234145</c:v>
                </c:pt>
                <c:pt idx="23">
                  <c:v>48.0465429543422</c:v>
                </c:pt>
                <c:pt idx="24">
                  <c:v>47.520927168614463</c:v>
                </c:pt>
                <c:pt idx="25">
                  <c:v>44.263932736135089</c:v>
                </c:pt>
                <c:pt idx="26">
                  <c:v>40.333007806711862</c:v>
                </c:pt>
                <c:pt idx="27">
                  <c:v>37.083428029819572</c:v>
                </c:pt>
                <c:pt idx="28">
                  <c:v>35.487133209802728</c:v>
                </c:pt>
                <c:pt idx="29">
                  <c:v>37.531109885139941</c:v>
                </c:pt>
                <c:pt idx="30">
                  <c:v>40.575733301861547</c:v>
                </c:pt>
                <c:pt idx="31">
                  <c:v>42.105155262732112</c:v>
                </c:pt>
                <c:pt idx="32">
                  <c:v>41.60291288076526</c:v>
                </c:pt>
                <c:pt idx="33">
                  <c:v>39.376539153246981</c:v>
                </c:pt>
                <c:pt idx="34">
                  <c:v>38.404328937533535</c:v>
                </c:pt>
                <c:pt idx="35">
                  <c:v>42.656095634509128</c:v>
                </c:pt>
                <c:pt idx="36">
                  <c:v>47.902619318875118</c:v>
                </c:pt>
                <c:pt idx="37">
                  <c:v>50.157606906605537</c:v>
                </c:pt>
                <c:pt idx="38">
                  <c:v>48.821470530503206</c:v>
                </c:pt>
                <c:pt idx="39">
                  <c:v>46.719899433818789</c:v>
                </c:pt>
                <c:pt idx="40">
                  <c:v>50.81391254006391</c:v>
                </c:pt>
                <c:pt idx="41">
                  <c:v>59.155536436681487</c:v>
                </c:pt>
                <c:pt idx="42">
                  <c:v>68.386140921235594</c:v>
                </c:pt>
                <c:pt idx="43">
                  <c:v>77.957997338469994</c:v>
                </c:pt>
                <c:pt idx="44">
                  <c:v>88.33798408827505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863-45A3-9BF1-4E95D74F0F95}"/>
            </c:ext>
          </c:extLst>
        </c:ser>
        <c:ser>
          <c:idx val="3"/>
          <c:order val="3"/>
          <c:tx>
            <c:strRef>
              <c:f>'zoet Beneden Riv.'!$M$5</c:f>
              <c:strCache>
                <c:ptCount val="1"/>
                <c:pt idx="0">
                  <c:v>Zoommeer</c:v>
                </c:pt>
              </c:strCache>
            </c:strRef>
          </c:tx>
          <c:spPr>
            <a:ln w="1270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'zoet Beneden Riv.'!$P$1:$BJ$1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Beneden Riv.'!$P$17:$BJ$17</c:f>
              <c:numCache>
                <c:formatCode>0</c:formatCode>
                <c:ptCount val="47"/>
                <c:pt idx="13">
                  <c:v>87.371591168803434</c:v>
                </c:pt>
                <c:pt idx="14">
                  <c:v>182.02975923459078</c:v>
                </c:pt>
                <c:pt idx="15">
                  <c:v>357.15511599149801</c:v>
                </c:pt>
                <c:pt idx="16">
                  <c:v>550.13856672114946</c:v>
                </c:pt>
                <c:pt idx="17">
                  <c:v>666.58668154134477</c:v>
                </c:pt>
                <c:pt idx="18">
                  <c:v>637.25518897700817</c:v>
                </c:pt>
                <c:pt idx="19">
                  <c:v>513.97271787799082</c:v>
                </c:pt>
                <c:pt idx="20">
                  <c:v>392.74878595364106</c:v>
                </c:pt>
                <c:pt idx="21">
                  <c:v>320.27185627468674</c:v>
                </c:pt>
                <c:pt idx="22">
                  <c:v>272.37238323058097</c:v>
                </c:pt>
                <c:pt idx="23">
                  <c:v>229.56132060461326</c:v>
                </c:pt>
                <c:pt idx="24">
                  <c:v>189.26917079807225</c:v>
                </c:pt>
                <c:pt idx="25">
                  <c:v>161.44591355586235</c:v>
                </c:pt>
                <c:pt idx="26">
                  <c:v>142.47551864798885</c:v>
                </c:pt>
                <c:pt idx="27">
                  <c:v>127.50686241184594</c:v>
                </c:pt>
                <c:pt idx="28">
                  <c:v>115.37298016660102</c:v>
                </c:pt>
                <c:pt idx="29">
                  <c:v>106.28989141871952</c:v>
                </c:pt>
                <c:pt idx="30">
                  <c:v>101.81629763897935</c:v>
                </c:pt>
                <c:pt idx="31">
                  <c:v>101.81629763897935</c:v>
                </c:pt>
                <c:pt idx="32">
                  <c:v>111.29342544793255</c:v>
                </c:pt>
                <c:pt idx="33">
                  <c:v>134.98588075760028</c:v>
                </c:pt>
                <c:pt idx="34">
                  <c:v>173.15206311872336</c:v>
                </c:pt>
                <c:pt idx="35">
                  <c:v>209.80324983260266</c:v>
                </c:pt>
                <c:pt idx="36">
                  <c:v>225.24083014645072</c:v>
                </c:pt>
                <c:pt idx="37">
                  <c:v>220.56009247477303</c:v>
                </c:pt>
                <c:pt idx="38">
                  <c:v>198.97320869507041</c:v>
                </c:pt>
                <c:pt idx="39">
                  <c:v>165.86433347503049</c:v>
                </c:pt>
                <c:pt idx="40">
                  <c:v>135.79823065478928</c:v>
                </c:pt>
                <c:pt idx="41">
                  <c:v>112.18734375719382</c:v>
                </c:pt>
                <c:pt idx="42">
                  <c:v>104.08107741923884</c:v>
                </c:pt>
                <c:pt idx="43">
                  <c:v>105.23228932832041</c:v>
                </c:pt>
                <c:pt idx="44">
                  <c:v>108.54558098295487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5863-45A3-9BF1-4E95D74F0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316592"/>
        <c:axId val="208314240"/>
      </c:lineChart>
      <c:catAx>
        <c:axId val="208316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8314240"/>
        <c:crosses val="autoZero"/>
        <c:auto val="1"/>
        <c:lblAlgn val="ctr"/>
        <c:lblOffset val="100"/>
        <c:tickLblSkip val="1"/>
        <c:noMultiLvlLbl val="0"/>
      </c:catAx>
      <c:valAx>
        <c:axId val="208314240"/>
        <c:scaling>
          <c:orientation val="minMax"/>
          <c:max val="50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Index (19/20 = 100)
</a:t>
                </a:r>
              </a:p>
            </c:rich>
          </c:tx>
          <c:layout>
            <c:manualLayout>
              <c:xMode val="edge"/>
              <c:yMode val="edge"/>
              <c:x val="4.9820788530465952E-4"/>
              <c:y val="0.18438746985895055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8316592"/>
        <c:crosses val="autoZero"/>
        <c:crossBetween val="midCat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3.6139393665711272E-3"/>
          <c:y val="0.85642191067579965"/>
          <c:w val="0.98763278338411353"/>
          <c:h val="0.14357808932420033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52078853046594"/>
          <c:y val="4.5003520901350749E-2"/>
          <c:w val="0.76742831541218637"/>
          <c:h val="0.71185636856368562"/>
        </c:manualLayout>
      </c:layout>
      <c:lineChart>
        <c:grouping val="standard"/>
        <c:varyColors val="0"/>
        <c:ser>
          <c:idx val="1"/>
          <c:order val="0"/>
          <c:tx>
            <c:strRef>
              <c:f>'zout hoofdwatersysteem'!$S$2</c:f>
              <c:strCache>
                <c:ptCount val="1"/>
                <c:pt idx="0">
                  <c:v>Waddenzee west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'zout hoofdwatersysteem'!$V$1:$BP$1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hoofdwatersysteem'!$V$6:$BP$6</c:f>
              <c:numCache>
                <c:formatCode>0</c:formatCode>
                <c:ptCount val="47"/>
                <c:pt idx="1">
                  <c:v>32.758752752368949</c:v>
                </c:pt>
                <c:pt idx="2">
                  <c:v>31.067746344196184</c:v>
                </c:pt>
                <c:pt idx="3">
                  <c:v>29.493508432298093</c:v>
                </c:pt>
                <c:pt idx="4">
                  <c:v>27.859393149960326</c:v>
                </c:pt>
                <c:pt idx="5">
                  <c:v>27.389786433144558</c:v>
                </c:pt>
                <c:pt idx="6">
                  <c:v>27.609783539719363</c:v>
                </c:pt>
                <c:pt idx="7">
                  <c:v>27.444620822121692</c:v>
                </c:pt>
                <c:pt idx="8">
                  <c:v>27.198727414833652</c:v>
                </c:pt>
                <c:pt idx="9">
                  <c:v>26.368501847434473</c:v>
                </c:pt>
                <c:pt idx="10">
                  <c:v>25.208221365858797</c:v>
                </c:pt>
                <c:pt idx="11">
                  <c:v>24.414328315343706</c:v>
                </c:pt>
                <c:pt idx="12">
                  <c:v>24.341195085092959</c:v>
                </c:pt>
                <c:pt idx="13">
                  <c:v>25.082494837281111</c:v>
                </c:pt>
                <c:pt idx="14">
                  <c:v>26.982005638468685</c:v>
                </c:pt>
                <c:pt idx="15">
                  <c:v>30.635828375793356</c:v>
                </c:pt>
                <c:pt idx="16">
                  <c:v>35.593754461343522</c:v>
                </c:pt>
                <c:pt idx="17">
                  <c:v>41.147788611717054</c:v>
                </c:pt>
                <c:pt idx="18">
                  <c:v>45.38447952823558</c:v>
                </c:pt>
                <c:pt idx="19">
                  <c:v>47.331223120973924</c:v>
                </c:pt>
                <c:pt idx="20">
                  <c:v>47.854740642884117</c:v>
                </c:pt>
                <c:pt idx="21">
                  <c:v>48.432456895536262</c:v>
                </c:pt>
                <c:pt idx="22">
                  <c:v>49.460292996705711</c:v>
                </c:pt>
                <c:pt idx="23">
                  <c:v>51.427352770663191</c:v>
                </c:pt>
                <c:pt idx="24">
                  <c:v>54.826309877230472</c:v>
                </c:pt>
                <c:pt idx="25">
                  <c:v>60.169777176210935</c:v>
                </c:pt>
                <c:pt idx="26">
                  <c:v>65.968027048438884</c:v>
                </c:pt>
                <c:pt idx="27">
                  <c:v>71.248244908919148</c:v>
                </c:pt>
                <c:pt idx="28">
                  <c:v>76.720594997585593</c:v>
                </c:pt>
                <c:pt idx="29">
                  <c:v>81.79124315538597</c:v>
                </c:pt>
                <c:pt idx="30">
                  <c:v>85.555919037101873</c:v>
                </c:pt>
                <c:pt idx="31">
                  <c:v>88.337984088275107</c:v>
                </c:pt>
                <c:pt idx="32">
                  <c:v>90.122529742120477</c:v>
                </c:pt>
                <c:pt idx="33">
                  <c:v>91.576087672332548</c:v>
                </c:pt>
                <c:pt idx="34">
                  <c:v>91.393118527122823</c:v>
                </c:pt>
                <c:pt idx="35">
                  <c:v>90.48374180359599</c:v>
                </c:pt>
                <c:pt idx="36">
                  <c:v>90.664890375392091</c:v>
                </c:pt>
                <c:pt idx="37">
                  <c:v>90.212697348151664</c:v>
                </c:pt>
                <c:pt idx="38">
                  <c:v>90.393303288586409</c:v>
                </c:pt>
                <c:pt idx="39">
                  <c:v>91.759423122015065</c:v>
                </c:pt>
                <c:pt idx="40">
                  <c:v>93.800499953072929</c:v>
                </c:pt>
                <c:pt idx="41">
                  <c:v>96.464029348312252</c:v>
                </c:pt>
                <c:pt idx="42">
                  <c:v>98.412732005528497</c:v>
                </c:pt>
                <c:pt idx="43">
                  <c:v>99.004983374916819</c:v>
                </c:pt>
                <c:pt idx="44">
                  <c:v>99.700449550337282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669-4579-BE3F-6594862D2F04}"/>
            </c:ext>
          </c:extLst>
        </c:ser>
        <c:ser>
          <c:idx val="2"/>
          <c:order val="1"/>
          <c:tx>
            <c:strRef>
              <c:f>'zout hoofdwatersysteem'!$S$3</c:f>
              <c:strCache>
                <c:ptCount val="1"/>
                <c:pt idx="0">
                  <c:v>Waddenzee oost</c:v>
                </c:pt>
              </c:strCache>
            </c:strRef>
          </c:tx>
          <c:spPr>
            <a:ln w="1270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'zout hoofdwatersysteem'!$V$1:$BP$1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hoofdwatersysteem'!$V$7:$BP$7</c:f>
              <c:numCache>
                <c:formatCode>0</c:formatCode>
                <c:ptCount val="47"/>
                <c:pt idx="1">
                  <c:v>45.42988670756953</c:v>
                </c:pt>
                <c:pt idx="2">
                  <c:v>49.31213446662958</c:v>
                </c:pt>
                <c:pt idx="3">
                  <c:v>52.623889307710527</c:v>
                </c:pt>
                <c:pt idx="4">
                  <c:v>54.88116360940262</c:v>
                </c:pt>
                <c:pt idx="5">
                  <c:v>56.326785512200473</c:v>
                </c:pt>
                <c:pt idx="6">
                  <c:v>56.214244519682211</c:v>
                </c:pt>
                <c:pt idx="7">
                  <c:v>55.59927635578363</c:v>
                </c:pt>
                <c:pt idx="8">
                  <c:v>56.15805837291812</c:v>
                </c:pt>
                <c:pt idx="9">
                  <c:v>56.552543869953695</c:v>
                </c:pt>
                <c:pt idx="10">
                  <c:v>55.877968888284634</c:v>
                </c:pt>
                <c:pt idx="11">
                  <c:v>54.498336920754788</c:v>
                </c:pt>
                <c:pt idx="12">
                  <c:v>53.472643463199745</c:v>
                </c:pt>
                <c:pt idx="13">
                  <c:v>53.046568886197477</c:v>
                </c:pt>
                <c:pt idx="14">
                  <c:v>53.046568886197477</c:v>
                </c:pt>
                <c:pt idx="15">
                  <c:v>53.848265109416779</c:v>
                </c:pt>
                <c:pt idx="16">
                  <c:v>55.046054312617642</c:v>
                </c:pt>
                <c:pt idx="17">
                  <c:v>57.984178333984651</c:v>
                </c:pt>
                <c:pt idx="18">
                  <c:v>62.064252929343709</c:v>
                </c:pt>
                <c:pt idx="19">
                  <c:v>65.902091994412075</c:v>
                </c:pt>
                <c:pt idx="20">
                  <c:v>68.113142717954688</c:v>
                </c:pt>
                <c:pt idx="21">
                  <c:v>70.328012197634067</c:v>
                </c:pt>
                <c:pt idx="22">
                  <c:v>72.252735364207211</c:v>
                </c:pt>
                <c:pt idx="23">
                  <c:v>73.271387586933258</c:v>
                </c:pt>
                <c:pt idx="24">
                  <c:v>73.565060090725311</c:v>
                </c:pt>
                <c:pt idx="25">
                  <c:v>74.901220540266891</c:v>
                </c:pt>
                <c:pt idx="26">
                  <c:v>76.41432556481989</c:v>
                </c:pt>
                <c:pt idx="27">
                  <c:v>77.80223715589571</c:v>
                </c:pt>
                <c:pt idx="28">
                  <c:v>80.091536433465876</c:v>
                </c:pt>
                <c:pt idx="29">
                  <c:v>82.77865066947335</c:v>
                </c:pt>
                <c:pt idx="30">
                  <c:v>85.044120454023314</c:v>
                </c:pt>
                <c:pt idx="31">
                  <c:v>87.022802845825126</c:v>
                </c:pt>
                <c:pt idx="32">
                  <c:v>87.985337914464381</c:v>
                </c:pt>
                <c:pt idx="33">
                  <c:v>88.426366256082062</c:v>
                </c:pt>
                <c:pt idx="34">
                  <c:v>88.07336725971571</c:v>
                </c:pt>
                <c:pt idx="35">
                  <c:v>87.371591168803462</c:v>
                </c:pt>
                <c:pt idx="36">
                  <c:v>87.634099507937293</c:v>
                </c:pt>
                <c:pt idx="37">
                  <c:v>89.315066011601516</c:v>
                </c:pt>
                <c:pt idx="38">
                  <c:v>92.219369144460771</c:v>
                </c:pt>
                <c:pt idx="39">
                  <c:v>94.553913589039624</c:v>
                </c:pt>
                <c:pt idx="40">
                  <c:v>96.753855958903173</c:v>
                </c:pt>
                <c:pt idx="41">
                  <c:v>97.628570975790936</c:v>
                </c:pt>
                <c:pt idx="42">
                  <c:v>96.560541625756642</c:v>
                </c:pt>
                <c:pt idx="43">
                  <c:v>95.313378707750473</c:v>
                </c:pt>
                <c:pt idx="44">
                  <c:v>96.367613534905345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669-4579-BE3F-6594862D2F04}"/>
            </c:ext>
          </c:extLst>
        </c:ser>
        <c:ser>
          <c:idx val="0"/>
          <c:order val="2"/>
          <c:tx>
            <c:strRef>
              <c:f>'zout hoofdwatersysteem'!$S$4</c:f>
              <c:strCache>
                <c:ptCount val="1"/>
                <c:pt idx="0">
                  <c:v>Oosterschelde</c:v>
                </c:pt>
              </c:strCache>
            </c:strRef>
          </c:tx>
          <c:spPr>
            <a:ln w="12700">
              <a:solidFill>
                <a:schemeClr val="accent5"/>
              </a:solidFill>
            </a:ln>
          </c:spPr>
          <c:marker>
            <c:symbol val="none"/>
          </c:marker>
          <c:cat>
            <c:strRef>
              <c:f>'zout hoofdwatersysteem'!$V$1:$BP$1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hoofdwatersysteem'!$V$8:$BP$8</c:f>
              <c:numCache>
                <c:formatCode>0</c:formatCode>
                <c:ptCount val="47"/>
                <c:pt idx="13">
                  <c:v>84.029689765843202</c:v>
                </c:pt>
                <c:pt idx="14">
                  <c:v>86.329397741631993</c:v>
                </c:pt>
                <c:pt idx="15">
                  <c:v>86.415770318464297</c:v>
                </c:pt>
                <c:pt idx="16">
                  <c:v>83.694242348876813</c:v>
                </c:pt>
                <c:pt idx="17">
                  <c:v>80.011484929455435</c:v>
                </c:pt>
                <c:pt idx="18">
                  <c:v>78.270453824186816</c:v>
                </c:pt>
                <c:pt idx="19">
                  <c:v>79.294612330668429</c:v>
                </c:pt>
                <c:pt idx="20">
                  <c:v>81.709492794223664</c:v>
                </c:pt>
                <c:pt idx="21">
                  <c:v>83.694242348876813</c:v>
                </c:pt>
                <c:pt idx="22">
                  <c:v>84.959118841459087</c:v>
                </c:pt>
                <c:pt idx="23">
                  <c:v>86.935823539880602</c:v>
                </c:pt>
                <c:pt idx="24">
                  <c:v>90.664890375392105</c:v>
                </c:pt>
                <c:pt idx="25">
                  <c:v>95.218112969850537</c:v>
                </c:pt>
                <c:pt idx="26">
                  <c:v>100.70245572668493</c:v>
                </c:pt>
                <c:pt idx="27">
                  <c:v>106.18365465453603</c:v>
                </c:pt>
                <c:pt idx="28">
                  <c:v>111.18218765065306</c:v>
                </c:pt>
                <c:pt idx="29">
                  <c:v>116.06729892090854</c:v>
                </c:pt>
                <c:pt idx="30">
                  <c:v>122.01819658998734</c:v>
                </c:pt>
                <c:pt idx="31">
                  <c:v>127.37941928161949</c:v>
                </c:pt>
                <c:pt idx="32">
                  <c:v>129.95265424293822</c:v>
                </c:pt>
                <c:pt idx="33">
                  <c:v>130.08267189517241</c:v>
                </c:pt>
                <c:pt idx="34">
                  <c:v>127.63443304894555</c:v>
                </c:pt>
                <c:pt idx="35">
                  <c:v>124.73234305640651</c:v>
                </c:pt>
                <c:pt idx="36">
                  <c:v>122.01819658998734</c:v>
                </c:pt>
                <c:pt idx="37">
                  <c:v>119.96141938798688</c:v>
                </c:pt>
                <c:pt idx="38">
                  <c:v>119.00555658203631</c:v>
                </c:pt>
                <c:pt idx="39">
                  <c:v>119.12462166123589</c:v>
                </c:pt>
                <c:pt idx="40">
                  <c:v>119.24380586506697</c:v>
                </c:pt>
                <c:pt idx="41">
                  <c:v>118.76778332139067</c:v>
                </c:pt>
                <c:pt idx="42">
                  <c:v>116.18342427282835</c:v>
                </c:pt>
                <c:pt idx="43">
                  <c:v>111.7394906854459</c:v>
                </c:pt>
                <c:pt idx="44">
                  <c:v>105.97149957102883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B669-4579-BE3F-6594862D2F04}"/>
            </c:ext>
          </c:extLst>
        </c:ser>
        <c:ser>
          <c:idx val="3"/>
          <c:order val="3"/>
          <c:tx>
            <c:strRef>
              <c:f>'zout hoofdwatersysteem'!$S$5</c:f>
              <c:strCache>
                <c:ptCount val="1"/>
                <c:pt idx="0">
                  <c:v>Westerschelde</c:v>
                </c:pt>
              </c:strCache>
            </c:strRef>
          </c:tx>
          <c:spPr>
            <a:ln w="1270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'zout hoofdwatersysteem'!$V$1:$BP$1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hoofdwatersysteem'!$V$9:$BP$9</c:f>
              <c:numCache>
                <c:formatCode>0</c:formatCode>
                <c:ptCount val="47"/>
                <c:pt idx="13">
                  <c:v>106.07752407401591</c:v>
                </c:pt>
                <c:pt idx="14">
                  <c:v>106.82267171659932</c:v>
                </c:pt>
                <c:pt idx="15">
                  <c:v>105.97149957102874</c:v>
                </c:pt>
                <c:pt idx="16">
                  <c:v>102.83956844214255</c:v>
                </c:pt>
                <c:pt idx="17">
                  <c:v>99.10403787728842</c:v>
                </c:pt>
                <c:pt idx="18">
                  <c:v>97.336124152433655</c:v>
                </c:pt>
                <c:pt idx="19">
                  <c:v>99.10403787728842</c:v>
                </c:pt>
                <c:pt idx="20">
                  <c:v>103.04545339535171</c:v>
                </c:pt>
                <c:pt idx="21">
                  <c:v>105.54846021550803</c:v>
                </c:pt>
                <c:pt idx="22">
                  <c:v>105.23228932832041</c:v>
                </c:pt>
                <c:pt idx="23">
                  <c:v>105.33757425133655</c:v>
                </c:pt>
                <c:pt idx="24">
                  <c:v>108.00420763926002</c:v>
                </c:pt>
                <c:pt idx="25">
                  <c:v>112.97541017803185</c:v>
                </c:pt>
                <c:pt idx="26">
                  <c:v>118.76778332139067</c:v>
                </c:pt>
                <c:pt idx="27">
                  <c:v>122.14027581601701</c:v>
                </c:pt>
                <c:pt idx="28">
                  <c:v>124.48312766875316</c:v>
                </c:pt>
                <c:pt idx="29">
                  <c:v>127.37941928161949</c:v>
                </c:pt>
                <c:pt idx="30">
                  <c:v>131.25870013111086</c:v>
                </c:pt>
                <c:pt idx="31">
                  <c:v>133.10924552522926</c:v>
                </c:pt>
                <c:pt idx="32">
                  <c:v>133.24242134756756</c:v>
                </c:pt>
                <c:pt idx="33">
                  <c:v>131.78478640273042</c:v>
                </c:pt>
                <c:pt idx="34">
                  <c:v>128.27420330698121</c:v>
                </c:pt>
                <c:pt idx="35">
                  <c:v>123.36780599567432</c:v>
                </c:pt>
                <c:pt idx="36">
                  <c:v>116.06729892090857</c:v>
                </c:pt>
                <c:pt idx="37">
                  <c:v>107.25081812542167</c:v>
                </c:pt>
                <c:pt idx="38">
                  <c:v>98.314368463491022</c:v>
                </c:pt>
                <c:pt idx="39">
                  <c:v>91.667709563315242</c:v>
                </c:pt>
                <c:pt idx="40">
                  <c:v>88.161484678341651</c:v>
                </c:pt>
                <c:pt idx="41">
                  <c:v>89.047522329747281</c:v>
                </c:pt>
                <c:pt idx="42">
                  <c:v>93.613086429161896</c:v>
                </c:pt>
                <c:pt idx="43">
                  <c:v>97.921896456945973</c:v>
                </c:pt>
                <c:pt idx="44">
                  <c:v>99.800199866733337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669-4579-BE3F-6594862D2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309144"/>
        <c:axId val="208311888"/>
      </c:lineChart>
      <c:catAx>
        <c:axId val="208309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8311888"/>
        <c:crosses val="autoZero"/>
        <c:auto val="1"/>
        <c:lblAlgn val="ctr"/>
        <c:lblOffset val="100"/>
        <c:tickLblSkip val="1"/>
        <c:noMultiLvlLbl val="0"/>
      </c:catAx>
      <c:valAx>
        <c:axId val="208311888"/>
        <c:scaling>
          <c:orientation val="minMax"/>
          <c:max val="20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Index (19/20 = 100)
</a:t>
                </a:r>
              </a:p>
            </c:rich>
          </c:tx>
          <c:layout>
            <c:manualLayout>
              <c:xMode val="edge"/>
              <c:yMode val="edge"/>
              <c:x val="4.9820788530465952E-4"/>
              <c:y val="0.18438746985895055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8309144"/>
        <c:crosses val="autoZero"/>
        <c:crossBetween val="midCat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05"/>
          <c:y val="0.85642191067579965"/>
          <c:w val="0.84425734767025085"/>
          <c:h val="0.14357808932420033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52078853046594"/>
          <c:y val="4.5003520901350749E-2"/>
          <c:w val="0.76742831541218637"/>
          <c:h val="0.71185636856368562"/>
        </c:manualLayout>
      </c:layout>
      <c:lineChart>
        <c:grouping val="standard"/>
        <c:varyColors val="0"/>
        <c:ser>
          <c:idx val="1"/>
          <c:order val="0"/>
          <c:tx>
            <c:strRef>
              <c:f>'zout hoofdwatersysteem'!$S$2</c:f>
              <c:strCache>
                <c:ptCount val="1"/>
                <c:pt idx="0">
                  <c:v>Waddenzee west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'zout hoofdwatersysteem'!$V$1:$BP$1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hoofdwatersysteem'!$V$18:$BP$18</c:f>
              <c:numCache>
                <c:formatCode>0</c:formatCode>
                <c:ptCount val="47"/>
                <c:pt idx="1">
                  <c:v>3.241934391254949</c:v>
                </c:pt>
                <c:pt idx="2">
                  <c:v>3.4770011577103412</c:v>
                </c:pt>
                <c:pt idx="3">
                  <c:v>3.785470501329339</c:v>
                </c:pt>
                <c:pt idx="4">
                  <c:v>4.2595783903756201</c:v>
                </c:pt>
                <c:pt idx="5">
                  <c:v>4.9637930980694094</c:v>
                </c:pt>
                <c:pt idx="6">
                  <c:v>5.784432087483844</c:v>
                </c:pt>
                <c:pt idx="7">
                  <c:v>6.4634949535999491</c:v>
                </c:pt>
                <c:pt idx="8">
                  <c:v>6.3800133254822002</c:v>
                </c:pt>
                <c:pt idx="9">
                  <c:v>6.056730820722553</c:v>
                </c:pt>
                <c:pt idx="10">
                  <c:v>5.7728747844643298</c:v>
                </c:pt>
                <c:pt idx="11">
                  <c:v>5.6078656129327529</c:v>
                </c:pt>
                <c:pt idx="12">
                  <c:v>5.5465171264620725</c:v>
                </c:pt>
                <c:pt idx="13">
                  <c:v>5.5910672262727328</c:v>
                </c:pt>
                <c:pt idx="14">
                  <c:v>5.8018114397401677</c:v>
                </c:pt>
                <c:pt idx="15">
                  <c:v>6.1114874332588327</c:v>
                </c:pt>
                <c:pt idx="16">
                  <c:v>6.4764348791193598</c:v>
                </c:pt>
                <c:pt idx="17">
                  <c:v>6.8289449312284436</c:v>
                </c:pt>
                <c:pt idx="18">
                  <c:v>7.3094657478988969</c:v>
                </c:pt>
                <c:pt idx="19">
                  <c:v>8.2992918010552899</c:v>
                </c:pt>
                <c:pt idx="20">
                  <c:v>9.8864999585690736</c:v>
                </c:pt>
                <c:pt idx="21">
                  <c:v>12.027193199185884</c:v>
                </c:pt>
                <c:pt idx="22">
                  <c:v>13.385475296614754</c:v>
                </c:pt>
                <c:pt idx="23">
                  <c:v>14.971826265110156</c:v>
                </c:pt>
                <c:pt idx="24">
                  <c:v>18.749558134675446</c:v>
                </c:pt>
                <c:pt idx="25">
                  <c:v>28.507584822445349</c:v>
                </c:pt>
                <c:pt idx="26">
                  <c:v>42.400925337104702</c:v>
                </c:pt>
                <c:pt idx="27">
                  <c:v>56.045854497449</c:v>
                </c:pt>
                <c:pt idx="28">
                  <c:v>65.704681981505615</c:v>
                </c:pt>
                <c:pt idx="29">
                  <c:v>72.036301970530118</c:v>
                </c:pt>
                <c:pt idx="30">
                  <c:v>75.957212322496815</c:v>
                </c:pt>
                <c:pt idx="31">
                  <c:v>78.270453824186802</c:v>
                </c:pt>
                <c:pt idx="32">
                  <c:v>79.77181016656742</c:v>
                </c:pt>
                <c:pt idx="33">
                  <c:v>79.532853350509384</c:v>
                </c:pt>
                <c:pt idx="34">
                  <c:v>77.646788182373768</c:v>
                </c:pt>
                <c:pt idx="35">
                  <c:v>75.051172883706727</c:v>
                </c:pt>
                <c:pt idx="36">
                  <c:v>74.155940943501022</c:v>
                </c:pt>
                <c:pt idx="37">
                  <c:v>75.881293076124081</c:v>
                </c:pt>
                <c:pt idx="38">
                  <c:v>80.171668029019514</c:v>
                </c:pt>
                <c:pt idx="39">
                  <c:v>88.603395959287511</c:v>
                </c:pt>
                <c:pt idx="40">
                  <c:v>99.800199866733237</c:v>
                </c:pt>
                <c:pt idx="41">
                  <c:v>108.11226586700823</c:v>
                </c:pt>
                <c:pt idx="42">
                  <c:v>111.62780704588707</c:v>
                </c:pt>
                <c:pt idx="43">
                  <c:v>109.41742837052099</c:v>
                </c:pt>
                <c:pt idx="44">
                  <c:v>104.28944787507631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A5A-4122-B529-9533D859871F}"/>
            </c:ext>
          </c:extLst>
        </c:ser>
        <c:ser>
          <c:idx val="2"/>
          <c:order val="1"/>
          <c:tx>
            <c:strRef>
              <c:f>'zout hoofdwatersysteem'!$S$3</c:f>
              <c:strCache>
                <c:ptCount val="1"/>
                <c:pt idx="0">
                  <c:v>Waddenzee oost</c:v>
                </c:pt>
              </c:strCache>
            </c:strRef>
          </c:tx>
          <c:spPr>
            <a:ln w="1270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'zout hoofdwatersysteem'!$V$1:$BP$1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hoofdwatersysteem'!$V$19:$BP$19</c:f>
              <c:numCache>
                <c:formatCode>0</c:formatCode>
                <c:ptCount val="47"/>
                <c:pt idx="1">
                  <c:v>0.29735462942395818</c:v>
                </c:pt>
                <c:pt idx="2">
                  <c:v>0.38835717293135275</c:v>
                </c:pt>
                <c:pt idx="3">
                  <c:v>0.54181546065654707</c:v>
                </c:pt>
                <c:pt idx="4">
                  <c:v>0.82133040034485738</c:v>
                </c:pt>
                <c:pt idx="5">
                  <c:v>1.2893912219155079</c:v>
                </c:pt>
                <c:pt idx="6">
                  <c:v>1.6856819263316027</c:v>
                </c:pt>
                <c:pt idx="7">
                  <c:v>2.0140954491288556</c:v>
                </c:pt>
                <c:pt idx="8">
                  <c:v>2.2686165264602125</c:v>
                </c:pt>
                <c:pt idx="9">
                  <c:v>2.2037714453644894</c:v>
                </c:pt>
                <c:pt idx="10">
                  <c:v>1.7809914185937632</c:v>
                </c:pt>
                <c:pt idx="11">
                  <c:v>1.3732362576092643</c:v>
                </c:pt>
                <c:pt idx="12">
                  <c:v>1.0791462140951091</c:v>
                </c:pt>
                <c:pt idx="13">
                  <c:v>0.96964057827474837</c:v>
                </c:pt>
                <c:pt idx="14">
                  <c:v>0.91317310694327969</c:v>
                </c:pt>
                <c:pt idx="15">
                  <c:v>0.83959989674914726</c:v>
                </c:pt>
                <c:pt idx="16">
                  <c:v>0.83041490793848216</c:v>
                </c:pt>
                <c:pt idx="17">
                  <c:v>0.92327346122316134</c:v>
                </c:pt>
                <c:pt idx="18">
                  <c:v>1.2803969998656506</c:v>
                </c:pt>
                <c:pt idx="19">
                  <c:v>2.0962922437051703</c:v>
                </c:pt>
                <c:pt idx="20">
                  <c:v>3.8120617556478948</c:v>
                </c:pt>
                <c:pt idx="21">
                  <c:v>7.2006419803748365</c:v>
                </c:pt>
                <c:pt idx="22">
                  <c:v>11.871851595740287</c:v>
                </c:pt>
                <c:pt idx="23">
                  <c:v>17.429604804611159</c:v>
                </c:pt>
                <c:pt idx="24">
                  <c:v>23.598194054475851</c:v>
                </c:pt>
                <c:pt idx="25">
                  <c:v>30.240140152949984</c:v>
                </c:pt>
                <c:pt idx="26">
                  <c:v>36.8247504613663</c:v>
                </c:pt>
                <c:pt idx="27">
                  <c:v>43.387448143299096</c:v>
                </c:pt>
                <c:pt idx="28">
                  <c:v>48.968154858573598</c:v>
                </c:pt>
                <c:pt idx="29">
                  <c:v>54.226525331398314</c:v>
                </c:pt>
                <c:pt idx="30">
                  <c:v>59.690339267435796</c:v>
                </c:pt>
                <c:pt idx="31">
                  <c:v>66.03402807049828</c:v>
                </c:pt>
                <c:pt idx="32">
                  <c:v>72.687554930633837</c:v>
                </c:pt>
                <c:pt idx="33">
                  <c:v>76.56730714653736</c:v>
                </c:pt>
                <c:pt idx="34">
                  <c:v>76.185426108983734</c:v>
                </c:pt>
                <c:pt idx="35">
                  <c:v>71.677019415569873</c:v>
                </c:pt>
                <c:pt idx="36">
                  <c:v>67.09907013534459</c:v>
                </c:pt>
                <c:pt idx="37">
                  <c:v>64.146542082731983</c:v>
                </c:pt>
                <c:pt idx="38">
                  <c:v>63.635416972508693</c:v>
                </c:pt>
                <c:pt idx="39">
                  <c:v>66.63101674248864</c:v>
                </c:pt>
                <c:pt idx="40">
                  <c:v>73.198152822831247</c:v>
                </c:pt>
                <c:pt idx="41">
                  <c:v>82.036985313783077</c:v>
                </c:pt>
                <c:pt idx="42">
                  <c:v>90.574270802354832</c:v>
                </c:pt>
                <c:pt idx="43">
                  <c:v>95.88697805724847</c:v>
                </c:pt>
                <c:pt idx="44">
                  <c:v>98.412732005528511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A5A-4122-B529-9533D859871F}"/>
            </c:ext>
          </c:extLst>
        </c:ser>
        <c:ser>
          <c:idx val="0"/>
          <c:order val="2"/>
          <c:tx>
            <c:strRef>
              <c:f>'zout hoofdwatersysteem'!$S$4</c:f>
              <c:strCache>
                <c:ptCount val="1"/>
                <c:pt idx="0">
                  <c:v>Oosterschelde</c:v>
                </c:pt>
              </c:strCache>
            </c:strRef>
          </c:tx>
          <c:spPr>
            <a:ln w="12700">
              <a:solidFill>
                <a:schemeClr val="accent5"/>
              </a:solidFill>
            </a:ln>
          </c:spPr>
          <c:marker>
            <c:symbol val="none"/>
          </c:marker>
          <c:cat>
            <c:strRef>
              <c:f>'zout hoofdwatersysteem'!$V$1:$BP$1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hoofdwatersysteem'!$V$20:$BP$20</c:f>
              <c:numCache>
                <c:formatCode>0</c:formatCode>
                <c:ptCount val="47"/>
                <c:pt idx="13">
                  <c:v>0.91683311450616956</c:v>
                </c:pt>
                <c:pt idx="14">
                  <c:v>0.851436961418227</c:v>
                </c:pt>
                <c:pt idx="15">
                  <c:v>0.84296502210001267</c:v>
                </c:pt>
                <c:pt idx="16">
                  <c:v>0.89062678259948891</c:v>
                </c:pt>
                <c:pt idx="17">
                  <c:v>1.0357959717613694</c:v>
                </c:pt>
                <c:pt idx="18">
                  <c:v>1.4108187166551867</c:v>
                </c:pt>
                <c:pt idx="19">
                  <c:v>2.1343671502336941</c:v>
                </c:pt>
                <c:pt idx="20">
                  <c:v>3.4047454734599332</c:v>
                </c:pt>
                <c:pt idx="21">
                  <c:v>4.9439775831276958</c:v>
                </c:pt>
                <c:pt idx="22">
                  <c:v>6.5546202718024293</c:v>
                </c:pt>
                <c:pt idx="23">
                  <c:v>8.8389685147362016</c:v>
                </c:pt>
                <c:pt idx="24">
                  <c:v>12.518032265006088</c:v>
                </c:pt>
                <c:pt idx="25">
                  <c:v>17.412183911704734</c:v>
                </c:pt>
                <c:pt idx="26">
                  <c:v>23.410161634558197</c:v>
                </c:pt>
                <c:pt idx="27">
                  <c:v>29.552554475523891</c:v>
                </c:pt>
                <c:pt idx="28">
                  <c:v>34.335169749756616</c:v>
                </c:pt>
                <c:pt idx="29">
                  <c:v>38.251018447178026</c:v>
                </c:pt>
                <c:pt idx="30">
                  <c:v>42.27391317459626</c:v>
                </c:pt>
                <c:pt idx="31">
                  <c:v>46.30130683112278</c:v>
                </c:pt>
                <c:pt idx="32">
                  <c:v>49.262846980013535</c:v>
                </c:pt>
                <c:pt idx="33">
                  <c:v>50.258022502542808</c:v>
                </c:pt>
                <c:pt idx="34">
                  <c:v>49.164419746096463</c:v>
                </c:pt>
                <c:pt idx="35">
                  <c:v>47.189442229284175</c:v>
                </c:pt>
                <c:pt idx="36">
                  <c:v>46.162611058310446</c:v>
                </c:pt>
                <c:pt idx="37">
                  <c:v>46.579949764982814</c:v>
                </c:pt>
                <c:pt idx="38">
                  <c:v>48.529418738849976</c:v>
                </c:pt>
                <c:pt idx="39">
                  <c:v>53.099641987211434</c:v>
                </c:pt>
                <c:pt idx="40">
                  <c:v>60.653065971263331</c:v>
                </c:pt>
                <c:pt idx="41">
                  <c:v>69.489119474291002</c:v>
                </c:pt>
                <c:pt idx="42">
                  <c:v>78.114069353137566</c:v>
                </c:pt>
                <c:pt idx="43">
                  <c:v>86.070797642505752</c:v>
                </c:pt>
                <c:pt idx="44">
                  <c:v>92.774348632855265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A5A-4122-B529-9533D859871F}"/>
            </c:ext>
          </c:extLst>
        </c:ser>
        <c:ser>
          <c:idx val="3"/>
          <c:order val="3"/>
          <c:tx>
            <c:strRef>
              <c:f>'zout hoofdwatersysteem'!$S$5</c:f>
              <c:strCache>
                <c:ptCount val="1"/>
                <c:pt idx="0">
                  <c:v>Westerschelde</c:v>
                </c:pt>
              </c:strCache>
            </c:strRef>
          </c:tx>
          <c:spPr>
            <a:ln w="1270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'zout hoofdwatersysteem'!$V$1:$BP$1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hoofdwatersysteem'!$V$21:$BP$21</c:f>
              <c:numCache>
                <c:formatCode>0</c:formatCode>
                <c:ptCount val="47"/>
                <c:pt idx="13">
                  <c:v>1.8873433135151485</c:v>
                </c:pt>
                <c:pt idx="14">
                  <c:v>2.4185548345639614</c:v>
                </c:pt>
                <c:pt idx="15">
                  <c:v>3.0869087510735729</c:v>
                </c:pt>
                <c:pt idx="16">
                  <c:v>3.9517961061768441</c:v>
                </c:pt>
                <c:pt idx="17">
                  <c:v>5.1047434004154377</c:v>
                </c:pt>
                <c:pt idx="18">
                  <c:v>7.1504134913233877</c:v>
                </c:pt>
                <c:pt idx="19">
                  <c:v>10.310576220961341</c:v>
                </c:pt>
                <c:pt idx="20">
                  <c:v>15.520631230372814</c:v>
                </c:pt>
                <c:pt idx="21">
                  <c:v>21.438110142697795</c:v>
                </c:pt>
                <c:pt idx="22">
                  <c:v>26.740257088000075</c:v>
                </c:pt>
                <c:pt idx="23">
                  <c:v>32.303325642225282</c:v>
                </c:pt>
                <c:pt idx="24">
                  <c:v>39.14098728060064</c:v>
                </c:pt>
                <c:pt idx="25">
                  <c:v>47.473429993991239</c:v>
                </c:pt>
                <c:pt idx="26">
                  <c:v>55.710586181217394</c:v>
                </c:pt>
                <c:pt idx="27">
                  <c:v>61.754706176467991</c:v>
                </c:pt>
                <c:pt idx="28">
                  <c:v>64.920937668514711</c:v>
                </c:pt>
                <c:pt idx="29">
                  <c:v>66.831209932355989</c:v>
                </c:pt>
                <c:pt idx="30">
                  <c:v>69.280964504439169</c:v>
                </c:pt>
                <c:pt idx="31">
                  <c:v>73.491531800906884</c:v>
                </c:pt>
                <c:pt idx="32">
                  <c:v>80.171668029019514</c:v>
                </c:pt>
                <c:pt idx="33">
                  <c:v>87.809543092056145</c:v>
                </c:pt>
                <c:pt idx="34">
                  <c:v>94.459406936652286</c:v>
                </c:pt>
                <c:pt idx="35">
                  <c:v>99.700449550337282</c:v>
                </c:pt>
                <c:pt idx="36">
                  <c:v>103.76930208381569</c:v>
                </c:pt>
                <c:pt idx="37">
                  <c:v>107.03653084787739</c:v>
                </c:pt>
                <c:pt idx="38">
                  <c:v>111.96319329485856</c:v>
                </c:pt>
                <c:pt idx="39">
                  <c:v>119.24380586506696</c:v>
                </c:pt>
                <c:pt idx="40">
                  <c:v>126.11197288283296</c:v>
                </c:pt>
                <c:pt idx="41">
                  <c:v>128.91718042678036</c:v>
                </c:pt>
                <c:pt idx="42">
                  <c:v>125.98592394492312</c:v>
                </c:pt>
                <c:pt idx="43">
                  <c:v>118.41201389239689</c:v>
                </c:pt>
                <c:pt idx="44">
                  <c:v>109.30806563263297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AA5A-4122-B529-9533D8598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304048"/>
        <c:axId val="208310320"/>
      </c:lineChart>
      <c:catAx>
        <c:axId val="20830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8310320"/>
        <c:crosses val="autoZero"/>
        <c:auto val="1"/>
        <c:lblAlgn val="ctr"/>
        <c:lblOffset val="100"/>
        <c:tickLblSkip val="1"/>
        <c:noMultiLvlLbl val="0"/>
      </c:catAx>
      <c:valAx>
        <c:axId val="208310320"/>
        <c:scaling>
          <c:orientation val="minMax"/>
          <c:max val="20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Index (19/20 = 100)
</a:t>
                </a:r>
              </a:p>
            </c:rich>
          </c:tx>
          <c:layout>
            <c:manualLayout>
              <c:xMode val="edge"/>
              <c:yMode val="edge"/>
              <c:x val="4.9820788530465952E-4"/>
              <c:y val="0.18438746985895055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8304048"/>
        <c:crosses val="autoZero"/>
        <c:crossBetween val="midCat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05"/>
          <c:y val="0.85642191067579965"/>
          <c:w val="0.84425734767025085"/>
          <c:h val="0.14357808932420033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52078853046594"/>
          <c:y val="4.5003520901350749E-2"/>
          <c:w val="0.76742831541218637"/>
          <c:h val="0.71185636856368562"/>
        </c:manualLayout>
      </c:layout>
      <c:lineChart>
        <c:grouping val="standard"/>
        <c:varyColors val="0"/>
        <c:ser>
          <c:idx val="1"/>
          <c:order val="0"/>
          <c:tx>
            <c:strRef>
              <c:f>'zout hoofdwatersysteem'!$S$2</c:f>
              <c:strCache>
                <c:ptCount val="1"/>
                <c:pt idx="0">
                  <c:v>Waddenzee west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'zout hoofdwatersysteem'!$V$1:$BP$1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hoofdwatersysteem'!$V$22:$BP$22</c:f>
              <c:numCache>
                <c:formatCode>0</c:formatCode>
                <c:ptCount val="47"/>
                <c:pt idx="4">
                  <c:v>116.64908867784393</c:v>
                </c:pt>
                <c:pt idx="5">
                  <c:v>120.92495976572515</c:v>
                </c:pt>
                <c:pt idx="6">
                  <c:v>121.16705169649002</c:v>
                </c:pt>
                <c:pt idx="7">
                  <c:v>120.68335153496051</c:v>
                </c:pt>
                <c:pt idx="8">
                  <c:v>120.44222603776295</c:v>
                </c:pt>
                <c:pt idx="9">
                  <c:v>126.87091928249102</c:v>
                </c:pt>
                <c:pt idx="10">
                  <c:v>136.07009889371497</c:v>
                </c:pt>
                <c:pt idx="11">
                  <c:v>140.63532408621694</c:v>
                </c:pt>
                <c:pt idx="12">
                  <c:v>141.48167253704281</c:v>
                </c:pt>
                <c:pt idx="13">
                  <c:v>145.49914146182013</c:v>
                </c:pt>
                <c:pt idx="14">
                  <c:v>159.99941932173599</c:v>
                </c:pt>
                <c:pt idx="15">
                  <c:v>190.59870292719216</c:v>
                </c:pt>
                <c:pt idx="16">
                  <c:v>234.66763314289136</c:v>
                </c:pt>
                <c:pt idx="17">
                  <c:v>269.12344723492629</c:v>
                </c:pt>
                <c:pt idx="18">
                  <c:v>291.82963376527408</c:v>
                </c:pt>
                <c:pt idx="19">
                  <c:v>292.9992900533702</c:v>
                </c:pt>
                <c:pt idx="20">
                  <c:v>273.73765548304885</c:v>
                </c:pt>
                <c:pt idx="21">
                  <c:v>241.08997064172098</c:v>
                </c:pt>
                <c:pt idx="22">
                  <c:v>211.91180754822159</c:v>
                </c:pt>
                <c:pt idx="23">
                  <c:v>199.77069544002524</c:v>
                </c:pt>
                <c:pt idx="24">
                  <c:v>198.97320869507033</c:v>
                </c:pt>
                <c:pt idx="25">
                  <c:v>208.75685175861958</c:v>
                </c:pt>
                <c:pt idx="26">
                  <c:v>221.88743106337401</c:v>
                </c:pt>
                <c:pt idx="27">
                  <c:v>234.43308280446348</c:v>
                </c:pt>
                <c:pt idx="28">
                  <c:v>249.17866916242127</c:v>
                </c:pt>
                <c:pt idx="29">
                  <c:v>257.53874788025126</c:v>
                </c:pt>
                <c:pt idx="30">
                  <c:v>258.05434079706419</c:v>
                </c:pt>
                <c:pt idx="31">
                  <c:v>248.68080984936242</c:v>
                </c:pt>
                <c:pt idx="32">
                  <c:v>237.26322669984418</c:v>
                </c:pt>
                <c:pt idx="33">
                  <c:v>220.33964262559365</c:v>
                </c:pt>
                <c:pt idx="34">
                  <c:v>198.17890552569949</c:v>
                </c:pt>
                <c:pt idx="35">
                  <c:v>175.59324037071784</c:v>
                </c:pt>
                <c:pt idx="36">
                  <c:v>159.99941932173599</c:v>
                </c:pt>
                <c:pt idx="37">
                  <c:v>151.892067440224</c:v>
                </c:pt>
                <c:pt idx="38">
                  <c:v>151.28571268843939</c:v>
                </c:pt>
                <c:pt idx="39">
                  <c:v>150.53117204855593</c:v>
                </c:pt>
                <c:pt idx="40">
                  <c:v>146.96143214411438</c:v>
                </c:pt>
                <c:pt idx="41">
                  <c:v>138.26473071194792</c:v>
                </c:pt>
                <c:pt idx="42">
                  <c:v>129.56338048280475</c:v>
                </c:pt>
                <c:pt idx="43">
                  <c:v>118.76778332139055</c:v>
                </c:pt>
                <c:pt idx="44">
                  <c:v>108.76288938088257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D21-47F0-9578-967712AC8098}"/>
            </c:ext>
          </c:extLst>
        </c:ser>
        <c:ser>
          <c:idx val="2"/>
          <c:order val="1"/>
          <c:tx>
            <c:strRef>
              <c:f>'zout hoofdwatersysteem'!$S$3</c:f>
              <c:strCache>
                <c:ptCount val="1"/>
                <c:pt idx="0">
                  <c:v>Waddenzee oost</c:v>
                </c:pt>
              </c:strCache>
            </c:strRef>
          </c:tx>
          <c:spPr>
            <a:ln w="1270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'zout hoofdwatersysteem'!$V$1:$BP$1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hoofdwatersysteem'!$V$23:$BP$23</c:f>
              <c:numCache>
                <c:formatCode>0</c:formatCode>
                <c:ptCount val="47"/>
                <c:pt idx="4">
                  <c:v>16.381787279385765</c:v>
                </c:pt>
                <c:pt idx="5">
                  <c:v>19.495237129918245</c:v>
                </c:pt>
                <c:pt idx="6">
                  <c:v>23.246862716134153</c:v>
                </c:pt>
                <c:pt idx="7">
                  <c:v>26.767010719674445</c:v>
                </c:pt>
                <c:pt idx="8">
                  <c:v>28.055093052561858</c:v>
                </c:pt>
                <c:pt idx="9">
                  <c:v>26.421291623308612</c:v>
                </c:pt>
                <c:pt idx="10">
                  <c:v>22.763768838381264</c:v>
                </c:pt>
                <c:pt idx="11">
                  <c:v>18.177238617536741</c:v>
                </c:pt>
                <c:pt idx="12">
                  <c:v>14.587575685622733</c:v>
                </c:pt>
                <c:pt idx="13">
                  <c:v>13.492988578712502</c:v>
                </c:pt>
                <c:pt idx="14">
                  <c:v>13.60136541668491</c:v>
                </c:pt>
                <c:pt idx="15">
                  <c:v>14.852529478385026</c:v>
                </c:pt>
                <c:pt idx="16">
                  <c:v>15.786737455508751</c:v>
                </c:pt>
                <c:pt idx="17">
                  <c:v>17.360025636501124</c:v>
                </c:pt>
                <c:pt idx="18">
                  <c:v>21.013607120076461</c:v>
                </c:pt>
                <c:pt idx="19">
                  <c:v>26.740257088000082</c:v>
                </c:pt>
                <c:pt idx="20">
                  <c:v>35.09891386542612</c:v>
                </c:pt>
                <c:pt idx="21">
                  <c:v>46.813432734809638</c:v>
                </c:pt>
                <c:pt idx="22">
                  <c:v>63.381383709854866</c:v>
                </c:pt>
                <c:pt idx="23">
                  <c:v>85.129207110715072</c:v>
                </c:pt>
                <c:pt idx="24">
                  <c:v>105.33757425133643</c:v>
                </c:pt>
                <c:pt idx="25">
                  <c:v>121.16705169648996</c:v>
                </c:pt>
                <c:pt idx="26">
                  <c:v>128.91718042678036</c:v>
                </c:pt>
                <c:pt idx="27">
                  <c:v>127.50686241184587</c:v>
                </c:pt>
                <c:pt idx="28">
                  <c:v>120.44222603776295</c:v>
                </c:pt>
                <c:pt idx="29">
                  <c:v>113.08844209474884</c:v>
                </c:pt>
                <c:pt idx="30">
                  <c:v>109.19881220281964</c:v>
                </c:pt>
                <c:pt idx="31">
                  <c:v>107.57305369147031</c:v>
                </c:pt>
                <c:pt idx="32">
                  <c:v>108.00420763926002</c:v>
                </c:pt>
                <c:pt idx="33">
                  <c:v>107.35812258683571</c:v>
                </c:pt>
                <c:pt idx="34">
                  <c:v>104.08107741923882</c:v>
                </c:pt>
                <c:pt idx="35">
                  <c:v>99.203191483706064</c:v>
                </c:pt>
                <c:pt idx="36">
                  <c:v>95.313378707750473</c:v>
                </c:pt>
                <c:pt idx="37">
                  <c:v>92.127195869634789</c:v>
                </c:pt>
                <c:pt idx="38">
                  <c:v>89.762759643043438</c:v>
                </c:pt>
                <c:pt idx="39">
                  <c:v>88.337984088275036</c:v>
                </c:pt>
                <c:pt idx="40">
                  <c:v>85.984769865920484</c:v>
                </c:pt>
                <c:pt idx="41">
                  <c:v>81.954989333292502</c:v>
                </c:pt>
                <c:pt idx="42">
                  <c:v>78.348763426286197</c:v>
                </c:pt>
                <c:pt idx="43">
                  <c:v>78.741488237268726</c:v>
                </c:pt>
                <c:pt idx="44">
                  <c:v>87.109869174579757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D21-47F0-9578-967712AC8098}"/>
            </c:ext>
          </c:extLst>
        </c:ser>
        <c:ser>
          <c:idx val="0"/>
          <c:order val="2"/>
          <c:tx>
            <c:strRef>
              <c:f>'zout hoofdwatersysteem'!$S$4</c:f>
              <c:strCache>
                <c:ptCount val="1"/>
                <c:pt idx="0">
                  <c:v>Oosterschelde</c:v>
                </c:pt>
              </c:strCache>
            </c:strRef>
          </c:tx>
          <c:spPr>
            <a:ln w="12700">
              <a:solidFill>
                <a:schemeClr val="accent5"/>
              </a:solidFill>
            </a:ln>
          </c:spPr>
          <c:marker>
            <c:symbol val="none"/>
          </c:marker>
          <c:cat>
            <c:strRef>
              <c:f>'zout hoofdwatersysteem'!$V$1:$BP$1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hoofdwatersysteem'!$V$24:$BP$24</c:f>
              <c:numCache>
                <c:formatCode>0</c:formatCode>
                <c:ptCount val="47"/>
                <c:pt idx="13">
                  <c:v>10.926272235766644</c:v>
                </c:pt>
                <c:pt idx="14">
                  <c:v>12.873490358780417</c:v>
                </c:pt>
                <c:pt idx="15">
                  <c:v>14.690046946410881</c:v>
                </c:pt>
                <c:pt idx="16">
                  <c:v>15.850010867790832</c:v>
                </c:pt>
                <c:pt idx="17">
                  <c:v>16.562981681631488</c:v>
                </c:pt>
                <c:pt idx="18">
                  <c:v>18.050442252243919</c:v>
                </c:pt>
                <c:pt idx="19">
                  <c:v>21.871188695221473</c:v>
                </c:pt>
                <c:pt idx="20">
                  <c:v>27.472079169829467</c:v>
                </c:pt>
                <c:pt idx="21">
                  <c:v>32.530242203108749</c:v>
                </c:pt>
                <c:pt idx="22">
                  <c:v>34.576359115930764</c:v>
                </c:pt>
                <c:pt idx="23">
                  <c:v>35.169181937806684</c:v>
                </c:pt>
                <c:pt idx="24">
                  <c:v>37.568659766836774</c:v>
                </c:pt>
                <c:pt idx="25">
                  <c:v>42.613460859814886</c:v>
                </c:pt>
                <c:pt idx="26">
                  <c:v>51.375951122999822</c:v>
                </c:pt>
                <c:pt idx="27">
                  <c:v>64.146542082731983</c:v>
                </c:pt>
                <c:pt idx="28">
                  <c:v>79.215357352431354</c:v>
                </c:pt>
                <c:pt idx="29">
                  <c:v>93.613086429161896</c:v>
                </c:pt>
                <c:pt idx="30">
                  <c:v>103.97704836501576</c:v>
                </c:pt>
                <c:pt idx="31">
                  <c:v>109.19881220281975</c:v>
                </c:pt>
                <c:pt idx="32">
                  <c:v>107.25081812542167</c:v>
                </c:pt>
                <c:pt idx="33">
                  <c:v>101.81629763897935</c:v>
                </c:pt>
                <c:pt idx="34">
                  <c:v>95.791139006703048</c:v>
                </c:pt>
                <c:pt idx="35">
                  <c:v>91.667709563315242</c:v>
                </c:pt>
                <c:pt idx="36">
                  <c:v>89.942464807592415</c:v>
                </c:pt>
                <c:pt idx="37">
                  <c:v>88.249690258459552</c:v>
                </c:pt>
                <c:pt idx="38">
                  <c:v>87.197022613210905</c:v>
                </c:pt>
                <c:pt idx="39">
                  <c:v>86.070797642505752</c:v>
                </c:pt>
                <c:pt idx="40">
                  <c:v>85.984769865920569</c:v>
                </c:pt>
                <c:pt idx="41">
                  <c:v>87.45900646033337</c:v>
                </c:pt>
                <c:pt idx="42">
                  <c:v>90.574270802354832</c:v>
                </c:pt>
                <c:pt idx="43">
                  <c:v>93.519520133677631</c:v>
                </c:pt>
                <c:pt idx="44">
                  <c:v>96.85065820791975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D21-47F0-9578-967712AC8098}"/>
            </c:ext>
          </c:extLst>
        </c:ser>
        <c:ser>
          <c:idx val="3"/>
          <c:order val="3"/>
          <c:tx>
            <c:strRef>
              <c:f>'zout hoofdwatersysteem'!$S$5</c:f>
              <c:strCache>
                <c:ptCount val="1"/>
                <c:pt idx="0">
                  <c:v>Westerschelde</c:v>
                </c:pt>
              </c:strCache>
            </c:strRef>
          </c:tx>
          <c:spPr>
            <a:ln w="1270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'zout hoofdwatersysteem'!$V$1:$BP$1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hoofdwatersysteem'!$V$25:$BP$25</c:f>
              <c:numCache>
                <c:formatCode>0</c:formatCode>
                <c:ptCount val="47"/>
                <c:pt idx="13">
                  <c:v>99.700449550337368</c:v>
                </c:pt>
                <c:pt idx="14">
                  <c:v>96.175070914636692</c:v>
                </c:pt>
                <c:pt idx="15">
                  <c:v>92.77434863285535</c:v>
                </c:pt>
                <c:pt idx="16">
                  <c:v>92.681620655938247</c:v>
                </c:pt>
                <c:pt idx="17">
                  <c:v>95.313378707750459</c:v>
                </c:pt>
                <c:pt idx="18">
                  <c:v>102.12220516375285</c:v>
                </c:pt>
                <c:pt idx="19">
                  <c:v>113.31484530668263</c:v>
                </c:pt>
                <c:pt idx="20">
                  <c:v>122.14027581601701</c:v>
                </c:pt>
                <c:pt idx="21">
                  <c:v>120.56272850499251</c:v>
                </c:pt>
                <c:pt idx="22">
                  <c:v>110.96004549155826</c:v>
                </c:pt>
                <c:pt idx="23">
                  <c:v>103.04545339535171</c:v>
                </c:pt>
                <c:pt idx="24">
                  <c:v>99.900049983337553</c:v>
                </c:pt>
                <c:pt idx="25">
                  <c:v>99.401796405393597</c:v>
                </c:pt>
                <c:pt idx="26">
                  <c:v>98.609754426286258</c:v>
                </c:pt>
                <c:pt idx="27">
                  <c:v>97.433508960874946</c:v>
                </c:pt>
                <c:pt idx="28">
                  <c:v>95.313378707750459</c:v>
                </c:pt>
                <c:pt idx="29">
                  <c:v>91.119350029614054</c:v>
                </c:pt>
                <c:pt idx="30">
                  <c:v>87.459006460333455</c:v>
                </c:pt>
                <c:pt idx="31">
                  <c:v>86.76212564859145</c:v>
                </c:pt>
                <c:pt idx="32">
                  <c:v>87.721777439104414</c:v>
                </c:pt>
                <c:pt idx="33">
                  <c:v>87.371591168803448</c:v>
                </c:pt>
                <c:pt idx="34">
                  <c:v>84.619961133718832</c:v>
                </c:pt>
                <c:pt idx="35">
                  <c:v>80.492996930500183</c:v>
                </c:pt>
                <c:pt idx="36">
                  <c:v>76.567307146537445</c:v>
                </c:pt>
                <c:pt idx="37">
                  <c:v>73.638661945609996</c:v>
                </c:pt>
                <c:pt idx="38">
                  <c:v>72.760278841459566</c:v>
                </c:pt>
                <c:pt idx="39">
                  <c:v>72.905945016762388</c:v>
                </c:pt>
                <c:pt idx="40">
                  <c:v>73.933806488953195</c:v>
                </c:pt>
                <c:pt idx="41">
                  <c:v>76.337949433685353</c:v>
                </c:pt>
                <c:pt idx="42">
                  <c:v>81.139523564341161</c:v>
                </c:pt>
                <c:pt idx="43">
                  <c:v>87.371591168803448</c:v>
                </c:pt>
                <c:pt idx="44">
                  <c:v>93.800499953072944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D21-47F0-9578-967712AC8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307576"/>
        <c:axId val="208301696"/>
      </c:lineChart>
      <c:catAx>
        <c:axId val="208307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8301696"/>
        <c:crosses val="autoZero"/>
        <c:auto val="1"/>
        <c:lblAlgn val="ctr"/>
        <c:lblOffset val="100"/>
        <c:tickLblSkip val="1"/>
        <c:noMultiLvlLbl val="0"/>
      </c:catAx>
      <c:valAx>
        <c:axId val="208301696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Index (19/20 = 100)
</a:t>
                </a:r>
              </a:p>
            </c:rich>
          </c:tx>
          <c:layout>
            <c:manualLayout>
              <c:xMode val="edge"/>
              <c:yMode val="edge"/>
              <c:x val="4.9820788530465952E-4"/>
              <c:y val="0.18438746985895055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8307576"/>
        <c:crosses val="autoZero"/>
        <c:crossBetween val="midCat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05"/>
          <c:y val="0.85642191067579965"/>
          <c:w val="0.84425734767025085"/>
          <c:h val="0.14357808932420033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52078853046594"/>
          <c:y val="4.5003520901350749E-2"/>
          <c:w val="0.76742831541218637"/>
          <c:h val="0.71185636856368562"/>
        </c:manualLayout>
      </c:layout>
      <c:lineChart>
        <c:grouping val="standard"/>
        <c:varyColors val="0"/>
        <c:ser>
          <c:idx val="1"/>
          <c:order val="0"/>
          <c:tx>
            <c:strRef>
              <c:f>'zout hoofdwatersysteem'!$S$2</c:f>
              <c:strCache>
                <c:ptCount val="1"/>
                <c:pt idx="0">
                  <c:v>Waddenzee west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'zout hoofdwatersysteem'!$V$1:$BP$1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hoofdwatersysteem'!$V$10:$BP$10</c:f>
              <c:numCache>
                <c:formatCode>0</c:formatCode>
                <c:ptCount val="47"/>
                <c:pt idx="1">
                  <c:v>1.617966616719593</c:v>
                </c:pt>
                <c:pt idx="2">
                  <c:v>1.9841094744370291</c:v>
                </c:pt>
                <c:pt idx="3">
                  <c:v>2.4331097847571015</c:v>
                </c:pt>
                <c:pt idx="4">
                  <c:v>2.986703246596504</c:v>
                </c:pt>
                <c:pt idx="5">
                  <c:v>3.6189002668243333</c:v>
                </c:pt>
                <c:pt idx="6">
                  <c:v>4.2595783903756237</c:v>
                </c:pt>
                <c:pt idx="7">
                  <c:v>4.8752441536128641</c:v>
                </c:pt>
                <c:pt idx="8">
                  <c:v>5.4803566775614172</c:v>
                </c:pt>
                <c:pt idx="9">
                  <c:v>6.111487433258838</c:v>
                </c:pt>
                <c:pt idx="10">
                  <c:v>6.2913154726223368</c:v>
                </c:pt>
                <c:pt idx="11">
                  <c:v>6.3672660503554592</c:v>
                </c:pt>
                <c:pt idx="12">
                  <c:v>6.241185735149565</c:v>
                </c:pt>
                <c:pt idx="13">
                  <c:v>6.2224902352156386</c:v>
                </c:pt>
                <c:pt idx="14">
                  <c:v>6.4764348791193651</c:v>
                </c:pt>
                <c:pt idx="15">
                  <c:v>7.2222763416320817</c:v>
                </c:pt>
                <c:pt idx="16">
                  <c:v>8.8478119042087293</c:v>
                </c:pt>
                <c:pt idx="17">
                  <c:v>11.180488780843774</c:v>
                </c:pt>
                <c:pt idx="18">
                  <c:v>14.114041966763413</c:v>
                </c:pt>
                <c:pt idx="19">
                  <c:v>17.710721417257293</c:v>
                </c:pt>
                <c:pt idx="20">
                  <c:v>21.352528978563466</c:v>
                </c:pt>
                <c:pt idx="21">
                  <c:v>23.31670801985419</c:v>
                </c:pt>
                <c:pt idx="22">
                  <c:v>23.574607655586359</c:v>
                </c:pt>
                <c:pt idx="23">
                  <c:v>23.859207129109045</c:v>
                </c:pt>
                <c:pt idx="24">
                  <c:v>25.385297960438681</c:v>
                </c:pt>
                <c:pt idx="25">
                  <c:v>28.679144495721154</c:v>
                </c:pt>
                <c:pt idx="26">
                  <c:v>32.758752752368963</c:v>
                </c:pt>
                <c:pt idx="27">
                  <c:v>36.751174560869373</c:v>
                </c:pt>
                <c:pt idx="28">
                  <c:v>40.413754542145163</c:v>
                </c:pt>
                <c:pt idx="29">
                  <c:v>44.04316545059995</c:v>
                </c:pt>
                <c:pt idx="30">
                  <c:v>47.854740642884117</c:v>
                </c:pt>
                <c:pt idx="31">
                  <c:v>51.944206258704853</c:v>
                </c:pt>
                <c:pt idx="32">
                  <c:v>55.3219738080874</c:v>
                </c:pt>
                <c:pt idx="33">
                  <c:v>58.978335761285059</c:v>
                </c:pt>
                <c:pt idx="34">
                  <c:v>63.254747620736381</c:v>
                </c:pt>
                <c:pt idx="35">
                  <c:v>68.249505320539029</c:v>
                </c:pt>
                <c:pt idx="36">
                  <c:v>73.198152822831304</c:v>
                </c:pt>
                <c:pt idx="37">
                  <c:v>78.427151377155681</c:v>
                </c:pt>
                <c:pt idx="38">
                  <c:v>84.19791731685001</c:v>
                </c:pt>
                <c:pt idx="39">
                  <c:v>89.493874892903122</c:v>
                </c:pt>
                <c:pt idx="40">
                  <c:v>93.706746337740384</c:v>
                </c:pt>
                <c:pt idx="41">
                  <c:v>96.657150463750668</c:v>
                </c:pt>
                <c:pt idx="42">
                  <c:v>99.104037877288405</c:v>
                </c:pt>
                <c:pt idx="43">
                  <c:v>100.2002001334001</c:v>
                </c:pt>
                <c:pt idx="44">
                  <c:v>100.2002001334001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4E9-46B5-AACE-15596DC4DC04}"/>
            </c:ext>
          </c:extLst>
        </c:ser>
        <c:ser>
          <c:idx val="2"/>
          <c:order val="1"/>
          <c:tx>
            <c:strRef>
              <c:f>'zout hoofdwatersysteem'!$S$3</c:f>
              <c:strCache>
                <c:ptCount val="1"/>
                <c:pt idx="0">
                  <c:v>Waddenzee oost</c:v>
                </c:pt>
              </c:strCache>
            </c:strRef>
          </c:tx>
          <c:spPr>
            <a:ln w="1270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'zout hoofdwatersysteem'!$V$1:$BP$1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hoofdwatersysteem'!$V$11:$BP$11</c:f>
              <c:numCache>
                <c:formatCode>0</c:formatCode>
                <c:ptCount val="47"/>
                <c:pt idx="1">
                  <c:v>16.332715561927582</c:v>
                </c:pt>
                <c:pt idx="2">
                  <c:v>15.304856341680125</c:v>
                </c:pt>
                <c:pt idx="3">
                  <c:v>14.69004694641089</c:v>
                </c:pt>
                <c:pt idx="4">
                  <c:v>14.602170557528076</c:v>
                </c:pt>
                <c:pt idx="5">
                  <c:v>14.882264262214044</c:v>
                </c:pt>
                <c:pt idx="6">
                  <c:v>15.73944821247372</c:v>
                </c:pt>
                <c:pt idx="7">
                  <c:v>16.880686976305114</c:v>
                </c:pt>
                <c:pt idx="8">
                  <c:v>17.870837350933062</c:v>
                </c:pt>
                <c:pt idx="9">
                  <c:v>18.286629894900429</c:v>
                </c:pt>
                <c:pt idx="10">
                  <c:v>18.674709698806382</c:v>
                </c:pt>
                <c:pt idx="11">
                  <c:v>19.301256279376179</c:v>
                </c:pt>
                <c:pt idx="12">
                  <c:v>21.288567381993825</c:v>
                </c:pt>
                <c:pt idx="13">
                  <c:v>25.794729445182579</c:v>
                </c:pt>
                <c:pt idx="14">
                  <c:v>32.013900080094771</c:v>
                </c:pt>
                <c:pt idx="15">
                  <c:v>38.481214455297852</c:v>
                </c:pt>
                <c:pt idx="16">
                  <c:v>44.485806622294142</c:v>
                </c:pt>
                <c:pt idx="17">
                  <c:v>49.757946823204513</c:v>
                </c:pt>
                <c:pt idx="18">
                  <c:v>53.419197547148421</c:v>
                </c:pt>
                <c:pt idx="19">
                  <c:v>55.543704869801822</c:v>
                </c:pt>
                <c:pt idx="20">
                  <c:v>55.156256586782995</c:v>
                </c:pt>
                <c:pt idx="21">
                  <c:v>53.526142851899024</c:v>
                </c:pt>
                <c:pt idx="22">
                  <c:v>52.729242404304877</c:v>
                </c:pt>
                <c:pt idx="23">
                  <c:v>53.740676203966387</c:v>
                </c:pt>
                <c:pt idx="24">
                  <c:v>55.710586181217394</c:v>
                </c:pt>
                <c:pt idx="25">
                  <c:v>59.392632458343627</c:v>
                </c:pt>
                <c:pt idx="26">
                  <c:v>63.128364550692609</c:v>
                </c:pt>
                <c:pt idx="27">
                  <c:v>65.573403939344189</c:v>
                </c:pt>
                <c:pt idx="28">
                  <c:v>67.166202766200996</c:v>
                </c:pt>
                <c:pt idx="29">
                  <c:v>68.797691182897964</c:v>
                </c:pt>
                <c:pt idx="30">
                  <c:v>70.187496735539398</c:v>
                </c:pt>
                <c:pt idx="31">
                  <c:v>71.248244908919219</c:v>
                </c:pt>
                <c:pt idx="32">
                  <c:v>70.751248710650174</c:v>
                </c:pt>
                <c:pt idx="33">
                  <c:v>70.751248710650174</c:v>
                </c:pt>
                <c:pt idx="34">
                  <c:v>72.252735364207282</c:v>
                </c:pt>
                <c:pt idx="35">
                  <c:v>74.976159223904176</c:v>
                </c:pt>
                <c:pt idx="36">
                  <c:v>79.373946603524288</c:v>
                </c:pt>
                <c:pt idx="37">
                  <c:v>84.874202188020703</c:v>
                </c:pt>
                <c:pt idx="38">
                  <c:v>90.393303288586424</c:v>
                </c:pt>
                <c:pt idx="39">
                  <c:v>94.270676915709956</c:v>
                </c:pt>
                <c:pt idx="40">
                  <c:v>95.12294245007142</c:v>
                </c:pt>
                <c:pt idx="41">
                  <c:v>94.553913589039624</c:v>
                </c:pt>
                <c:pt idx="42">
                  <c:v>94.364994743679858</c:v>
                </c:pt>
                <c:pt idx="43">
                  <c:v>94.838001248229816</c:v>
                </c:pt>
                <c:pt idx="44">
                  <c:v>96.560541625756642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4E9-46B5-AACE-15596DC4DC04}"/>
            </c:ext>
          </c:extLst>
        </c:ser>
        <c:ser>
          <c:idx val="0"/>
          <c:order val="2"/>
          <c:tx>
            <c:strRef>
              <c:f>'zout hoofdwatersysteem'!$S$4</c:f>
              <c:strCache>
                <c:ptCount val="1"/>
                <c:pt idx="0">
                  <c:v>Oosterschelde</c:v>
                </c:pt>
              </c:strCache>
            </c:strRef>
          </c:tx>
          <c:spPr>
            <a:ln w="12700">
              <a:solidFill>
                <a:schemeClr val="accent5"/>
              </a:solidFill>
            </a:ln>
          </c:spPr>
          <c:marker>
            <c:symbol val="none"/>
          </c:marker>
          <c:cat>
            <c:strRef>
              <c:f>'zout hoofdwatersysteem'!$V$1:$BP$1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hoofdwatersysteem'!$V$12:$BP$12</c:f>
              <c:numCache>
                <c:formatCode>0</c:formatCode>
                <c:ptCount val="47"/>
                <c:pt idx="13">
                  <c:v>20.846168908963154</c:v>
                </c:pt>
                <c:pt idx="14">
                  <c:v>24.341195085092973</c:v>
                </c:pt>
                <c:pt idx="15">
                  <c:v>27.117253504559997</c:v>
                </c:pt>
                <c:pt idx="16">
                  <c:v>29.08347623678516</c:v>
                </c:pt>
                <c:pt idx="17">
                  <c:v>30.02919832960611</c:v>
                </c:pt>
                <c:pt idx="18">
                  <c:v>30.851031506636467</c:v>
                </c:pt>
                <c:pt idx="19">
                  <c:v>33.18739668700649</c:v>
                </c:pt>
                <c:pt idx="20">
                  <c:v>36.677745665119659</c:v>
                </c:pt>
                <c:pt idx="21">
                  <c:v>40.860759864084848</c:v>
                </c:pt>
                <c:pt idx="22">
                  <c:v>44.530314679235886</c:v>
                </c:pt>
                <c:pt idx="23">
                  <c:v>49.213608756248618</c:v>
                </c:pt>
                <c:pt idx="24">
                  <c:v>55.710586181217394</c:v>
                </c:pt>
                <c:pt idx="25">
                  <c:v>63.002233994191251</c:v>
                </c:pt>
                <c:pt idx="26">
                  <c:v>70.751248710650174</c:v>
                </c:pt>
                <c:pt idx="27">
                  <c:v>78.82026910937708</c:v>
                </c:pt>
                <c:pt idx="28">
                  <c:v>86.329397741631922</c:v>
                </c:pt>
                <c:pt idx="29">
                  <c:v>92.681620655938261</c:v>
                </c:pt>
                <c:pt idx="30">
                  <c:v>97.726248377327749</c:v>
                </c:pt>
                <c:pt idx="31">
                  <c:v>102.53151205244291</c:v>
                </c:pt>
                <c:pt idx="32">
                  <c:v>105.02203507400284</c:v>
                </c:pt>
                <c:pt idx="33">
                  <c:v>106.28989141871952</c:v>
                </c:pt>
                <c:pt idx="34">
                  <c:v>107.89625741572834</c:v>
                </c:pt>
                <c:pt idx="35">
                  <c:v>110.40662995588821</c:v>
                </c:pt>
                <c:pt idx="36">
                  <c:v>110.51709180756473</c:v>
                </c:pt>
                <c:pt idx="37">
                  <c:v>108.22043220703144</c:v>
                </c:pt>
                <c:pt idx="38">
                  <c:v>106.3962344728034</c:v>
                </c:pt>
                <c:pt idx="39">
                  <c:v>104.49823548884443</c:v>
                </c:pt>
                <c:pt idx="40">
                  <c:v>102.73678027634897</c:v>
                </c:pt>
                <c:pt idx="41">
                  <c:v>101.51130646157188</c:v>
                </c:pt>
                <c:pt idx="42">
                  <c:v>100.70245572668482</c:v>
                </c:pt>
                <c:pt idx="43">
                  <c:v>100</c:v>
                </c:pt>
                <c:pt idx="44">
                  <c:v>99.600798934399194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4E9-46B5-AACE-15596DC4DC04}"/>
            </c:ext>
          </c:extLst>
        </c:ser>
        <c:ser>
          <c:idx val="3"/>
          <c:order val="3"/>
          <c:tx>
            <c:strRef>
              <c:f>'zout hoofdwatersysteem'!$S$5</c:f>
              <c:strCache>
                <c:ptCount val="1"/>
                <c:pt idx="0">
                  <c:v>Westerschelde</c:v>
                </c:pt>
              </c:strCache>
            </c:strRef>
          </c:tx>
          <c:spPr>
            <a:ln w="1270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'zout hoofdwatersysteem'!$V$1:$BP$1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hoofdwatersysteem'!$V$13:$BP$13</c:f>
              <c:numCache>
                <c:formatCode>0</c:formatCode>
                <c:ptCount val="47"/>
                <c:pt idx="13">
                  <c:v>17.569600880707487</c:v>
                </c:pt>
                <c:pt idx="14">
                  <c:v>21.267289455348308</c:v>
                </c:pt>
                <c:pt idx="15">
                  <c:v>25.057424879511863</c:v>
                </c:pt>
                <c:pt idx="16">
                  <c:v>29.434580363145322</c:v>
                </c:pt>
                <c:pt idx="17">
                  <c:v>33.554473270424261</c:v>
                </c:pt>
                <c:pt idx="18">
                  <c:v>38.365943804361329</c:v>
                </c:pt>
                <c:pt idx="19">
                  <c:v>43.517805926635653</c:v>
                </c:pt>
                <c:pt idx="20">
                  <c:v>48.335688782114616</c:v>
                </c:pt>
                <c:pt idx="21">
                  <c:v>52.518746706743599</c:v>
                </c:pt>
                <c:pt idx="22">
                  <c:v>54.064089530931646</c:v>
                </c:pt>
                <c:pt idx="23">
                  <c:v>54.118180661520263</c:v>
                </c:pt>
                <c:pt idx="24">
                  <c:v>54.716766837030541</c:v>
                </c:pt>
                <c:pt idx="25">
                  <c:v>56.38314047049554</c:v>
                </c:pt>
                <c:pt idx="26">
                  <c:v>59.452054797019436</c:v>
                </c:pt>
                <c:pt idx="27">
                  <c:v>62.813510518964087</c:v>
                </c:pt>
                <c:pt idx="28">
                  <c:v>65.902091994412075</c:v>
                </c:pt>
                <c:pt idx="29">
                  <c:v>69.00439415587887</c:v>
                </c:pt>
                <c:pt idx="30">
                  <c:v>74.007777274670744</c:v>
                </c:pt>
                <c:pt idx="31">
                  <c:v>81.627824142560968</c:v>
                </c:pt>
                <c:pt idx="32">
                  <c:v>89.673041749823554</c:v>
                </c:pt>
                <c:pt idx="33">
                  <c:v>98.21610323583009</c:v>
                </c:pt>
                <c:pt idx="34">
                  <c:v>105.75976837366112</c:v>
                </c:pt>
                <c:pt idx="35">
                  <c:v>111.62780704588707</c:v>
                </c:pt>
                <c:pt idx="36">
                  <c:v>114.56818935948618</c:v>
                </c:pt>
                <c:pt idx="37">
                  <c:v>113.42821682830244</c:v>
                </c:pt>
                <c:pt idx="38">
                  <c:v>112.63699182883526</c:v>
                </c:pt>
                <c:pt idx="39">
                  <c:v>113.20158709991748</c:v>
                </c:pt>
                <c:pt idx="40">
                  <c:v>115.95128963629735</c:v>
                </c:pt>
                <c:pt idx="41">
                  <c:v>117.93931187113907</c:v>
                </c:pt>
                <c:pt idx="42">
                  <c:v>117.93931187113907</c:v>
                </c:pt>
                <c:pt idx="43">
                  <c:v>113.7690124165731</c:v>
                </c:pt>
                <c:pt idx="44">
                  <c:v>107.14362091483463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A4E9-46B5-AACE-15596DC4D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312672"/>
        <c:axId val="208307968"/>
      </c:lineChart>
      <c:catAx>
        <c:axId val="20831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8307968"/>
        <c:crosses val="autoZero"/>
        <c:auto val="1"/>
        <c:lblAlgn val="ctr"/>
        <c:lblOffset val="100"/>
        <c:tickLblSkip val="1"/>
        <c:noMultiLvlLbl val="0"/>
      </c:catAx>
      <c:valAx>
        <c:axId val="208307968"/>
        <c:scaling>
          <c:orientation val="minMax"/>
          <c:max val="20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Index (19/20 = 100)
</a:t>
                </a:r>
              </a:p>
            </c:rich>
          </c:tx>
          <c:layout>
            <c:manualLayout>
              <c:xMode val="edge"/>
              <c:yMode val="edge"/>
              <c:x val="4.9820788530465952E-4"/>
              <c:y val="0.18438746985895055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8312672"/>
        <c:crosses val="autoZero"/>
        <c:crossBetween val="midCat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05"/>
          <c:y val="0.85642191067579965"/>
          <c:w val="0.84425734767025085"/>
          <c:h val="0.14357808932420033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52078853046594"/>
          <c:y val="4.5003520901350749E-2"/>
          <c:w val="0.76742831541218637"/>
          <c:h val="0.71185636856368562"/>
        </c:manualLayout>
      </c:layout>
      <c:lineChart>
        <c:grouping val="standard"/>
        <c:varyColors val="0"/>
        <c:ser>
          <c:idx val="1"/>
          <c:order val="0"/>
          <c:tx>
            <c:strRef>
              <c:f>'zout hoofdwatersysteem'!$S$2</c:f>
              <c:strCache>
                <c:ptCount val="1"/>
                <c:pt idx="0">
                  <c:v>Waddenzee west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'zout hoofdwatersysteem'!$V$1:$BP$1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hoofdwatersysteem'!$V$14:$BP$14</c:f>
              <c:numCache>
                <c:formatCode>0</c:formatCode>
                <c:ptCount val="47"/>
                <c:pt idx="1">
                  <c:v>62.313007117765792</c:v>
                </c:pt>
                <c:pt idx="2">
                  <c:v>63.254747620736381</c:v>
                </c:pt>
                <c:pt idx="3">
                  <c:v>64.79122554853511</c:v>
                </c:pt>
                <c:pt idx="4">
                  <c:v>66.365025013631978</c:v>
                </c:pt>
                <c:pt idx="5">
                  <c:v>71.105890820641022</c:v>
                </c:pt>
                <c:pt idx="6">
                  <c:v>75.65399032150475</c:v>
                </c:pt>
                <c:pt idx="7">
                  <c:v>76.95110237075761</c:v>
                </c:pt>
                <c:pt idx="8">
                  <c:v>75.276664470619636</c:v>
                </c:pt>
                <c:pt idx="9">
                  <c:v>70.751248710650231</c:v>
                </c:pt>
                <c:pt idx="10">
                  <c:v>65.704681981505686</c:v>
                </c:pt>
                <c:pt idx="11">
                  <c:v>62.939263250816346</c:v>
                </c:pt>
                <c:pt idx="12">
                  <c:v>63.890468403191662</c:v>
                </c:pt>
                <c:pt idx="13">
                  <c:v>70.257719337724168</c:v>
                </c:pt>
                <c:pt idx="14">
                  <c:v>78.662786106655389</c:v>
                </c:pt>
                <c:pt idx="15">
                  <c:v>87.371591168803462</c:v>
                </c:pt>
                <c:pt idx="16">
                  <c:v>93.053089581120645</c:v>
                </c:pt>
                <c:pt idx="17">
                  <c:v>95.695395747304715</c:v>
                </c:pt>
                <c:pt idx="18">
                  <c:v>94.364994743679873</c:v>
                </c:pt>
                <c:pt idx="19">
                  <c:v>90.032452258626606</c:v>
                </c:pt>
                <c:pt idx="20">
                  <c:v>84.366481659638367</c:v>
                </c:pt>
                <c:pt idx="21">
                  <c:v>80.1716680290196</c:v>
                </c:pt>
                <c:pt idx="22">
                  <c:v>79.373946603524288</c:v>
                </c:pt>
                <c:pt idx="23">
                  <c:v>82.778650669473436</c:v>
                </c:pt>
                <c:pt idx="24">
                  <c:v>93.51952013367773</c:v>
                </c:pt>
                <c:pt idx="25">
                  <c:v>112.29958721332554</c:v>
                </c:pt>
                <c:pt idx="26">
                  <c:v>134.44701568320531</c:v>
                </c:pt>
                <c:pt idx="27">
                  <c:v>149.78039469581401</c:v>
                </c:pt>
                <c:pt idx="28">
                  <c:v>154.65087947493788</c:v>
                </c:pt>
                <c:pt idx="29">
                  <c:v>151.43707406920487</c:v>
                </c:pt>
                <c:pt idx="30">
                  <c:v>145.64471337710864</c:v>
                </c:pt>
                <c:pt idx="31">
                  <c:v>139.23597923081948</c:v>
                </c:pt>
                <c:pt idx="32">
                  <c:v>128.91718042678048</c:v>
                </c:pt>
                <c:pt idx="33">
                  <c:v>119.24380586506696</c:v>
                </c:pt>
                <c:pt idx="34">
                  <c:v>112.29958721332554</c:v>
                </c:pt>
                <c:pt idx="35">
                  <c:v>107.68068054962208</c:v>
                </c:pt>
                <c:pt idx="36">
                  <c:v>108.22043220703155</c:v>
                </c:pt>
                <c:pt idx="37">
                  <c:v>113.54170177814873</c:v>
                </c:pt>
                <c:pt idx="38">
                  <c:v>120.08144080808316</c:v>
                </c:pt>
                <c:pt idx="39">
                  <c:v>122.01819658998734</c:v>
                </c:pt>
                <c:pt idx="40">
                  <c:v>122.14027581601701</c:v>
                </c:pt>
                <c:pt idx="41">
                  <c:v>122.62981534562114</c:v>
                </c:pt>
                <c:pt idx="42">
                  <c:v>121.28827935191202</c:v>
                </c:pt>
                <c:pt idx="43">
                  <c:v>116.882620308987</c:v>
                </c:pt>
                <c:pt idx="44">
                  <c:v>108.76288938088268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474-4629-B2E0-82CEB624D45C}"/>
            </c:ext>
          </c:extLst>
        </c:ser>
        <c:ser>
          <c:idx val="2"/>
          <c:order val="1"/>
          <c:tx>
            <c:strRef>
              <c:f>'zout hoofdwatersysteem'!$S$3</c:f>
              <c:strCache>
                <c:ptCount val="1"/>
                <c:pt idx="0">
                  <c:v>Waddenzee oost</c:v>
                </c:pt>
              </c:strCache>
            </c:strRef>
          </c:tx>
          <c:spPr>
            <a:ln w="1270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'zout hoofdwatersysteem'!$V$1:$BP$1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hoofdwatersysteem'!$V$15:$BP$15</c:f>
              <c:numCache>
                <c:formatCode>0</c:formatCode>
                <c:ptCount val="47"/>
                <c:pt idx="1">
                  <c:v>95.408739759037147</c:v>
                </c:pt>
                <c:pt idx="2">
                  <c:v>93.05308958112056</c:v>
                </c:pt>
                <c:pt idx="3">
                  <c:v>90.393303288586409</c:v>
                </c:pt>
                <c:pt idx="4">
                  <c:v>88.958519316341139</c:v>
                </c:pt>
                <c:pt idx="5">
                  <c:v>91.759423122015065</c:v>
                </c:pt>
                <c:pt idx="6">
                  <c:v>98.117936224280584</c:v>
                </c:pt>
                <c:pt idx="7">
                  <c:v>104.49823548884434</c:v>
                </c:pt>
                <c:pt idx="8">
                  <c:v>106.71590243841931</c:v>
                </c:pt>
                <c:pt idx="9">
                  <c:v>100.40080106773415</c:v>
                </c:pt>
                <c:pt idx="10">
                  <c:v>91.301771089926547</c:v>
                </c:pt>
                <c:pt idx="11">
                  <c:v>83.61058993970353</c:v>
                </c:pt>
                <c:pt idx="12">
                  <c:v>79.294612330668357</c:v>
                </c:pt>
                <c:pt idx="13">
                  <c:v>84.029689765843102</c:v>
                </c:pt>
                <c:pt idx="14">
                  <c:v>91.393118527122823</c:v>
                </c:pt>
                <c:pt idx="15">
                  <c:v>94.270676915709956</c:v>
                </c:pt>
                <c:pt idx="16">
                  <c:v>90.393303288586409</c:v>
                </c:pt>
                <c:pt idx="17">
                  <c:v>82.365790426857686</c:v>
                </c:pt>
                <c:pt idx="18">
                  <c:v>75.201425431938247</c:v>
                </c:pt>
                <c:pt idx="19">
                  <c:v>73.418077002626319</c:v>
                </c:pt>
                <c:pt idx="20">
                  <c:v>70.39837538556209</c:v>
                </c:pt>
                <c:pt idx="21">
                  <c:v>66.232427605212223</c:v>
                </c:pt>
                <c:pt idx="22">
                  <c:v>63.954390827480076</c:v>
                </c:pt>
                <c:pt idx="23">
                  <c:v>65.639010140917094</c:v>
                </c:pt>
                <c:pt idx="24">
                  <c:v>73.198152822831247</c:v>
                </c:pt>
                <c:pt idx="25">
                  <c:v>84.619961133718846</c:v>
                </c:pt>
                <c:pt idx="26">
                  <c:v>98.019867330675481</c:v>
                </c:pt>
                <c:pt idx="27">
                  <c:v>105.44296451193557</c:v>
                </c:pt>
                <c:pt idx="28">
                  <c:v>103.14855038865225</c:v>
                </c:pt>
                <c:pt idx="29">
                  <c:v>98.511193960306286</c:v>
                </c:pt>
                <c:pt idx="30">
                  <c:v>94.176453358424894</c:v>
                </c:pt>
                <c:pt idx="31">
                  <c:v>91.393118527122823</c:v>
                </c:pt>
                <c:pt idx="32">
                  <c:v>89.047522329747281</c:v>
                </c:pt>
                <c:pt idx="33">
                  <c:v>89.493874892903108</c:v>
                </c:pt>
                <c:pt idx="34">
                  <c:v>94.648514795348419</c:v>
                </c:pt>
                <c:pt idx="35">
                  <c:v>102.42903178906215</c:v>
                </c:pt>
                <c:pt idx="36">
                  <c:v>112.18734375719386</c:v>
                </c:pt>
                <c:pt idx="37">
                  <c:v>124.85713778642828</c:v>
                </c:pt>
                <c:pt idx="38">
                  <c:v>139.5147298469804</c:v>
                </c:pt>
                <c:pt idx="39">
                  <c:v>145.79043093712255</c:v>
                </c:pt>
                <c:pt idx="40">
                  <c:v>140.91687619264508</c:v>
                </c:pt>
                <c:pt idx="41">
                  <c:v>130.73471400149356</c:v>
                </c:pt>
                <c:pt idx="42">
                  <c:v>119.48253212348006</c:v>
                </c:pt>
                <c:pt idx="43">
                  <c:v>110.07590639939791</c:v>
                </c:pt>
                <c:pt idx="44">
                  <c:v>103.35505392413057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474-4629-B2E0-82CEB624D45C}"/>
            </c:ext>
          </c:extLst>
        </c:ser>
        <c:ser>
          <c:idx val="0"/>
          <c:order val="2"/>
          <c:tx>
            <c:strRef>
              <c:f>'zout hoofdwatersysteem'!$S$4</c:f>
              <c:strCache>
                <c:ptCount val="1"/>
                <c:pt idx="0">
                  <c:v>Oosterschelde</c:v>
                </c:pt>
              </c:strCache>
            </c:strRef>
          </c:tx>
          <c:spPr>
            <a:ln w="12700">
              <a:solidFill>
                <a:schemeClr val="accent5"/>
              </a:solidFill>
            </a:ln>
          </c:spPr>
          <c:marker>
            <c:symbol val="none"/>
          </c:marker>
          <c:cat>
            <c:strRef>
              <c:f>'zout hoofdwatersysteem'!$V$1:$BP$1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hoofdwatersysteem'!$V$16:$BP$16</c:f>
              <c:numCache>
                <c:formatCode>0</c:formatCode>
                <c:ptCount val="47"/>
                <c:pt idx="13">
                  <c:v>45.384479528235623</c:v>
                </c:pt>
                <c:pt idx="14">
                  <c:v>47.902619318875125</c:v>
                </c:pt>
                <c:pt idx="15">
                  <c:v>48.529418738850033</c:v>
                </c:pt>
                <c:pt idx="16">
                  <c:v>46.719899433818831</c:v>
                </c:pt>
                <c:pt idx="17">
                  <c:v>44.308218808216822</c:v>
                </c:pt>
                <c:pt idx="18">
                  <c:v>42.570868698585059</c:v>
                </c:pt>
                <c:pt idx="19">
                  <c:v>42.443347469973119</c:v>
                </c:pt>
                <c:pt idx="20">
                  <c:v>43.214244987974041</c:v>
                </c:pt>
                <c:pt idx="21">
                  <c:v>43.823499246494954</c:v>
                </c:pt>
                <c:pt idx="22">
                  <c:v>45.067897501340966</c:v>
                </c:pt>
                <c:pt idx="23">
                  <c:v>49.658530379140991</c:v>
                </c:pt>
                <c:pt idx="24">
                  <c:v>58.391491515262913</c:v>
                </c:pt>
                <c:pt idx="25">
                  <c:v>68.249505320539043</c:v>
                </c:pt>
                <c:pt idx="26">
                  <c:v>78.505617755182953</c:v>
                </c:pt>
                <c:pt idx="27">
                  <c:v>85.898828074112416</c:v>
                </c:pt>
                <c:pt idx="28">
                  <c:v>88.514836850262725</c:v>
                </c:pt>
                <c:pt idx="29">
                  <c:v>87.721777439104414</c:v>
                </c:pt>
                <c:pt idx="30">
                  <c:v>86.415770318464297</c:v>
                </c:pt>
                <c:pt idx="31">
                  <c:v>83.527021141127221</c:v>
                </c:pt>
                <c:pt idx="32">
                  <c:v>78.584162638834584</c:v>
                </c:pt>
                <c:pt idx="33">
                  <c:v>74.155940943501093</c:v>
                </c:pt>
                <c:pt idx="34">
                  <c:v>71.677019415569944</c:v>
                </c:pt>
                <c:pt idx="35">
                  <c:v>71.677019415569944</c:v>
                </c:pt>
                <c:pt idx="36">
                  <c:v>73.271387586933258</c:v>
                </c:pt>
                <c:pt idx="37">
                  <c:v>76.033207526088276</c:v>
                </c:pt>
                <c:pt idx="38">
                  <c:v>80.091536433465961</c:v>
                </c:pt>
                <c:pt idx="39">
                  <c:v>84.366481659638382</c:v>
                </c:pt>
                <c:pt idx="40">
                  <c:v>89.762759643043523</c:v>
                </c:pt>
                <c:pt idx="41">
                  <c:v>95.218112969850537</c:v>
                </c:pt>
                <c:pt idx="42">
                  <c:v>98.708413502028776</c:v>
                </c:pt>
                <c:pt idx="43">
                  <c:v>100.60180360540652</c:v>
                </c:pt>
                <c:pt idx="44">
                  <c:v>100.10005001667086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B474-4629-B2E0-82CEB624D45C}"/>
            </c:ext>
          </c:extLst>
        </c:ser>
        <c:ser>
          <c:idx val="3"/>
          <c:order val="3"/>
          <c:tx>
            <c:strRef>
              <c:f>'zout hoofdwatersysteem'!$S$5</c:f>
              <c:strCache>
                <c:ptCount val="1"/>
                <c:pt idx="0">
                  <c:v>Westerschelde</c:v>
                </c:pt>
              </c:strCache>
            </c:strRef>
          </c:tx>
          <c:spPr>
            <a:ln w="1270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'zout hoofdwatersysteem'!$V$1:$BP$1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hoofdwatersysteem'!$V$17:$BP$17</c:f>
              <c:numCache>
                <c:formatCode>0</c:formatCode>
                <c:ptCount val="47"/>
                <c:pt idx="13">
                  <c:v>77.182302304370324</c:v>
                </c:pt>
                <c:pt idx="14">
                  <c:v>77.880078307140494</c:v>
                </c:pt>
                <c:pt idx="15">
                  <c:v>79.294612330668357</c:v>
                </c:pt>
                <c:pt idx="16">
                  <c:v>82.530686849168234</c:v>
                </c:pt>
                <c:pt idx="17">
                  <c:v>86.243111494204584</c:v>
                </c:pt>
                <c:pt idx="18">
                  <c:v>89.493874892903122</c:v>
                </c:pt>
                <c:pt idx="19">
                  <c:v>91.667709563315256</c:v>
                </c:pt>
                <c:pt idx="20">
                  <c:v>92.496442654353899</c:v>
                </c:pt>
                <c:pt idx="21">
                  <c:v>94.743210650179805</c:v>
                </c:pt>
                <c:pt idx="22">
                  <c:v>101.40984589384927</c:v>
                </c:pt>
                <c:pt idx="23">
                  <c:v>112.63699182883526</c:v>
                </c:pt>
                <c:pt idx="24">
                  <c:v>124.35870676190621</c:v>
                </c:pt>
                <c:pt idx="25">
                  <c:v>137.98847759572465</c:v>
                </c:pt>
                <c:pt idx="26">
                  <c:v>153.11207751332478</c:v>
                </c:pt>
                <c:pt idx="27">
                  <c:v>160.80141974857821</c:v>
                </c:pt>
                <c:pt idx="28">
                  <c:v>155.73723343417788</c:v>
                </c:pt>
                <c:pt idx="29">
                  <c:v>139.09681284637804</c:v>
                </c:pt>
                <c:pt idx="30">
                  <c:v>119.72173631218099</c:v>
                </c:pt>
                <c:pt idx="31">
                  <c:v>103.97704836501576</c:v>
                </c:pt>
                <c:pt idx="32">
                  <c:v>93.894347368913358</c:v>
                </c:pt>
                <c:pt idx="33">
                  <c:v>89.493874892903122</c:v>
                </c:pt>
                <c:pt idx="34">
                  <c:v>89.047522329747295</c:v>
                </c:pt>
                <c:pt idx="35">
                  <c:v>92.219369144460771</c:v>
                </c:pt>
                <c:pt idx="36">
                  <c:v>98.609754426286173</c:v>
                </c:pt>
                <c:pt idx="37">
                  <c:v>106.28989141871953</c:v>
                </c:pt>
                <c:pt idx="38">
                  <c:v>114.11083192672349</c:v>
                </c:pt>
                <c:pt idx="39">
                  <c:v>118.88661050840324</c:v>
                </c:pt>
                <c:pt idx="40">
                  <c:v>120.20158230963018</c:v>
                </c:pt>
                <c:pt idx="41">
                  <c:v>120.56272850499251</c:v>
                </c:pt>
                <c:pt idx="42">
                  <c:v>120.44222603776295</c:v>
                </c:pt>
                <c:pt idx="43">
                  <c:v>117.11661947076702</c:v>
                </c:pt>
                <c:pt idx="44">
                  <c:v>110.40662995588821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474-4629-B2E0-82CEB624D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303264"/>
        <c:axId val="644597288"/>
      </c:lineChart>
      <c:catAx>
        <c:axId val="20830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644597288"/>
        <c:crosses val="autoZero"/>
        <c:auto val="1"/>
        <c:lblAlgn val="ctr"/>
        <c:lblOffset val="100"/>
        <c:tickLblSkip val="1"/>
        <c:noMultiLvlLbl val="0"/>
      </c:catAx>
      <c:valAx>
        <c:axId val="644597288"/>
        <c:scaling>
          <c:orientation val="minMax"/>
          <c:max val="20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Index (19/20 = 100)
</a:t>
                </a:r>
              </a:p>
            </c:rich>
          </c:tx>
          <c:layout>
            <c:manualLayout>
              <c:xMode val="edge"/>
              <c:yMode val="edge"/>
              <c:x val="4.9820788530465952E-4"/>
              <c:y val="0.18438746985895055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8303264"/>
        <c:crosses val="autoZero"/>
        <c:crossBetween val="midCat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05"/>
          <c:y val="0.85642191067579965"/>
          <c:w val="0.84425734767025085"/>
          <c:h val="0.14357808932420033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52078853046594"/>
          <c:y val="4.5003520901350749E-2"/>
          <c:w val="0.76742831541218637"/>
          <c:h val="0.71185636856368562"/>
        </c:manualLayout>
      </c:layout>
      <c:lineChart>
        <c:grouping val="standard"/>
        <c:varyColors val="0"/>
        <c:ser>
          <c:idx val="1"/>
          <c:order val="0"/>
          <c:tx>
            <c:strRef>
              <c:f>'zoet hoofdwatersysteem'!$M$2</c:f>
              <c:strCache>
                <c:ptCount val="1"/>
                <c:pt idx="0">
                  <c:v>IJsselmeergebied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'zoet hoofdwatersysteem'!$P$1:$BJ$1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hoofdwatersysteem'!$P$22:$BJ$22</c:f>
              <c:numCache>
                <c:formatCode>0</c:formatCode>
                <c:ptCount val="47"/>
                <c:pt idx="5">
                  <c:v>194.83833939544985</c:v>
                </c:pt>
                <c:pt idx="6">
                  <c:v>184.41159448971337</c:v>
                </c:pt>
                <c:pt idx="7">
                  <c:v>181.66606353305505</c:v>
                </c:pt>
                <c:pt idx="8">
                  <c:v>183.67542143941898</c:v>
                </c:pt>
                <c:pt idx="9">
                  <c:v>185.52139011414005</c:v>
                </c:pt>
                <c:pt idx="10">
                  <c:v>183.67542143941898</c:v>
                </c:pt>
                <c:pt idx="11">
                  <c:v>178.42532850409404</c:v>
                </c:pt>
                <c:pt idx="12">
                  <c:v>166.52911949458866</c:v>
                </c:pt>
                <c:pt idx="13">
                  <c:v>154.34188681164866</c:v>
                </c:pt>
                <c:pt idx="14">
                  <c:v>145.64471337710859</c:v>
                </c:pt>
                <c:pt idx="15">
                  <c:v>139.79403852224664</c:v>
                </c:pt>
                <c:pt idx="16">
                  <c:v>136.34251141321778</c:v>
                </c:pt>
                <c:pt idx="17">
                  <c:v>132.18073438695396</c:v>
                </c:pt>
                <c:pt idx="18">
                  <c:v>128.65960372848406</c:v>
                </c:pt>
                <c:pt idx="19">
                  <c:v>126.49087687328915</c:v>
                </c:pt>
                <c:pt idx="20">
                  <c:v>127.37941928161942</c:v>
                </c:pt>
                <c:pt idx="21">
                  <c:v>132.18073438695396</c:v>
                </c:pt>
                <c:pt idx="22">
                  <c:v>130.86551410464662</c:v>
                </c:pt>
                <c:pt idx="23">
                  <c:v>128.40254166877409</c:v>
                </c:pt>
                <c:pt idx="24">
                  <c:v>131.39002448247393</c:v>
                </c:pt>
                <c:pt idx="25">
                  <c:v>137.43762612275611</c:v>
                </c:pt>
                <c:pt idx="26">
                  <c:v>149.78039469581395</c:v>
                </c:pt>
                <c:pt idx="27">
                  <c:v>164.70733735153453</c:v>
                </c:pt>
                <c:pt idx="28">
                  <c:v>168.53950712974083</c:v>
                </c:pt>
                <c:pt idx="29">
                  <c:v>157.93288842494414</c:v>
                </c:pt>
                <c:pt idx="30">
                  <c:v>147.10846708147426</c:v>
                </c:pt>
                <c:pt idx="31">
                  <c:v>145.93629428757959</c:v>
                </c:pt>
                <c:pt idx="32">
                  <c:v>149.48113326760421</c:v>
                </c:pt>
                <c:pt idx="33">
                  <c:v>159.36069993484841</c:v>
                </c:pt>
                <c:pt idx="34">
                  <c:v>172.28846360108875</c:v>
                </c:pt>
                <c:pt idx="35">
                  <c:v>182.02975923459078</c:v>
                </c:pt>
                <c:pt idx="36">
                  <c:v>179.858455998767</c:v>
                </c:pt>
                <c:pt idx="37">
                  <c:v>164.04982390570436</c:v>
                </c:pt>
                <c:pt idx="38">
                  <c:v>144.33979191151772</c:v>
                </c:pt>
                <c:pt idx="39">
                  <c:v>128.91718042678042</c:v>
                </c:pt>
                <c:pt idx="40">
                  <c:v>124.35870676190615</c:v>
                </c:pt>
                <c:pt idx="41">
                  <c:v>127.76213132048862</c:v>
                </c:pt>
                <c:pt idx="42">
                  <c:v>132.04861972090953</c:v>
                </c:pt>
                <c:pt idx="43">
                  <c:v>128.14599321940207</c:v>
                </c:pt>
                <c:pt idx="44">
                  <c:v>115.14246479847436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B1B-4804-8B49-A79963916BEA}"/>
            </c:ext>
          </c:extLst>
        </c:ser>
        <c:ser>
          <c:idx val="2"/>
          <c:order val="1"/>
          <c:tx>
            <c:strRef>
              <c:f>'zoet hoofdwatersysteem'!$M$3</c:f>
              <c:strCache>
                <c:ptCount val="1"/>
                <c:pt idx="0">
                  <c:v>Randmeren</c:v>
                </c:pt>
              </c:strCache>
            </c:strRef>
          </c:tx>
          <c:spPr>
            <a:ln w="1270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'zoet hoofdwatersysteem'!$P$1:$BJ$1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hoofdwatersysteem'!$P$23:$BJ$23</c:f>
              <c:numCache>
                <c:formatCode>0</c:formatCode>
                <c:ptCount val="47"/>
                <c:pt idx="1">
                  <c:v>38.365943804361358</c:v>
                </c:pt>
                <c:pt idx="2">
                  <c:v>45.932374075137062</c:v>
                </c:pt>
                <c:pt idx="3">
                  <c:v>56.045854497449064</c:v>
                </c:pt>
                <c:pt idx="4">
                  <c:v>67.435405624044449</c:v>
                </c:pt>
                <c:pt idx="5">
                  <c:v>75.881293076124152</c:v>
                </c:pt>
                <c:pt idx="6">
                  <c:v>82.448197413910847</c:v>
                </c:pt>
                <c:pt idx="7">
                  <c:v>88.780780076195029</c:v>
                </c:pt>
                <c:pt idx="8">
                  <c:v>94.74321065017989</c:v>
                </c:pt>
                <c:pt idx="9">
                  <c:v>101.71453223252411</c:v>
                </c:pt>
                <c:pt idx="10">
                  <c:v>108.11226586700835</c:v>
                </c:pt>
                <c:pt idx="11">
                  <c:v>108.87170666983988</c:v>
                </c:pt>
                <c:pt idx="12">
                  <c:v>104.91706553244707</c:v>
                </c:pt>
                <c:pt idx="13">
                  <c:v>99.302444293323546</c:v>
                </c:pt>
                <c:pt idx="14">
                  <c:v>93.894347368913373</c:v>
                </c:pt>
                <c:pt idx="15">
                  <c:v>89.673041749823554</c:v>
                </c:pt>
                <c:pt idx="16">
                  <c:v>89.94246480759243</c:v>
                </c:pt>
                <c:pt idx="17">
                  <c:v>94.74321065017989</c:v>
                </c:pt>
                <c:pt idx="18">
                  <c:v>102.32665395472182</c:v>
                </c:pt>
                <c:pt idx="19">
                  <c:v>109.19881220281975</c:v>
                </c:pt>
                <c:pt idx="20">
                  <c:v>113.08844209474897</c:v>
                </c:pt>
                <c:pt idx="21">
                  <c:v>113.7690124165732</c:v>
                </c:pt>
                <c:pt idx="22">
                  <c:v>113.20158709991759</c:v>
                </c:pt>
                <c:pt idx="23">
                  <c:v>114.33928196446475</c:v>
                </c:pt>
                <c:pt idx="24">
                  <c:v>116.06729892090857</c:v>
                </c:pt>
                <c:pt idx="25">
                  <c:v>118.76778332139067</c:v>
                </c:pt>
                <c:pt idx="26">
                  <c:v>122.87532039953126</c:v>
                </c:pt>
                <c:pt idx="27">
                  <c:v>130.7347140014937</c:v>
                </c:pt>
                <c:pt idx="28">
                  <c:v>142.04873259121953</c:v>
                </c:pt>
                <c:pt idx="29">
                  <c:v>151.89206744022403</c:v>
                </c:pt>
                <c:pt idx="30">
                  <c:v>154.80560770563409</c:v>
                </c:pt>
                <c:pt idx="31">
                  <c:v>153.87955499568653</c:v>
                </c:pt>
                <c:pt idx="32">
                  <c:v>149.48113326760429</c:v>
                </c:pt>
                <c:pt idx="33">
                  <c:v>142.33311434336028</c:v>
                </c:pt>
                <c:pt idx="34">
                  <c:v>134.44701568320531</c:v>
                </c:pt>
                <c:pt idx="35">
                  <c:v>128.65960372848414</c:v>
                </c:pt>
                <c:pt idx="36">
                  <c:v>125.98592394492314</c:v>
                </c:pt>
                <c:pt idx="37">
                  <c:v>123.36780599567432</c:v>
                </c:pt>
                <c:pt idx="38">
                  <c:v>120.08144080808307</c:v>
                </c:pt>
                <c:pt idx="39">
                  <c:v>115.14246479847444</c:v>
                </c:pt>
                <c:pt idx="40">
                  <c:v>109.96588551261037</c:v>
                </c:pt>
                <c:pt idx="41">
                  <c:v>105.86558103955004</c:v>
                </c:pt>
                <c:pt idx="42">
                  <c:v>103.04545339535171</c:v>
                </c:pt>
                <c:pt idx="43">
                  <c:v>101.40984589384927</c:v>
                </c:pt>
                <c:pt idx="44">
                  <c:v>101.00501670841689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B1B-4804-8B49-A79963916BEA}"/>
            </c:ext>
          </c:extLst>
        </c:ser>
        <c:ser>
          <c:idx val="0"/>
          <c:order val="2"/>
          <c:tx>
            <c:strRef>
              <c:f>'zoet hoofdwatersysteem'!$M$4</c:f>
              <c:strCache>
                <c:ptCount val="1"/>
                <c:pt idx="0">
                  <c:v>Beneden Rivieren</c:v>
                </c:pt>
              </c:strCache>
            </c:strRef>
          </c:tx>
          <c:spPr>
            <a:ln w="12700">
              <a:solidFill>
                <a:schemeClr val="accent5"/>
              </a:solidFill>
            </a:ln>
          </c:spPr>
          <c:marker>
            <c:symbol val="none"/>
          </c:marker>
          <c:cat>
            <c:strRef>
              <c:f>'zoet hoofdwatersysteem'!$P$1:$BJ$1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hoofdwatersysteem'!$P$24:$BJ$24</c:f>
              <c:numCache>
                <c:formatCode>0</c:formatCode>
                <c:ptCount val="47"/>
                <c:pt idx="1">
                  <c:v>57.349847587571531</c:v>
                </c:pt>
                <c:pt idx="2">
                  <c:v>57.926223138078193</c:v>
                </c:pt>
                <c:pt idx="3">
                  <c:v>61.692982337354763</c:v>
                </c:pt>
                <c:pt idx="4">
                  <c:v>67.705687449816494</c:v>
                </c:pt>
                <c:pt idx="5">
                  <c:v>73.565060090725382</c:v>
                </c:pt>
                <c:pt idx="6">
                  <c:v>78.82026910937708</c:v>
                </c:pt>
                <c:pt idx="7">
                  <c:v>83.694242348876799</c:v>
                </c:pt>
                <c:pt idx="8">
                  <c:v>85.984769865920569</c:v>
                </c:pt>
                <c:pt idx="9">
                  <c:v>88.514836850262711</c:v>
                </c:pt>
                <c:pt idx="10">
                  <c:v>87.634099507937364</c:v>
                </c:pt>
                <c:pt idx="11">
                  <c:v>81.220703671193888</c:v>
                </c:pt>
                <c:pt idx="12">
                  <c:v>72.978887426905715</c:v>
                </c:pt>
                <c:pt idx="13">
                  <c:v>64.920937668514767</c:v>
                </c:pt>
                <c:pt idx="14">
                  <c:v>60.049557881226612</c:v>
                </c:pt>
                <c:pt idx="15">
                  <c:v>59.869679160572922</c:v>
                </c:pt>
                <c:pt idx="16">
                  <c:v>62.813510518964087</c:v>
                </c:pt>
                <c:pt idx="17">
                  <c:v>64.985891077474946</c:v>
                </c:pt>
                <c:pt idx="18">
                  <c:v>68.935424252422251</c:v>
                </c:pt>
                <c:pt idx="19">
                  <c:v>73.051902815942483</c:v>
                </c:pt>
                <c:pt idx="20">
                  <c:v>74.602214069722137</c:v>
                </c:pt>
                <c:pt idx="21">
                  <c:v>73.344695622428958</c:v>
                </c:pt>
                <c:pt idx="22">
                  <c:v>67.09907013534459</c:v>
                </c:pt>
                <c:pt idx="23">
                  <c:v>61.018078309067988</c:v>
                </c:pt>
                <c:pt idx="24">
                  <c:v>58.042191514074261</c:v>
                </c:pt>
                <c:pt idx="25">
                  <c:v>57.810486467051959</c:v>
                </c:pt>
                <c:pt idx="26">
                  <c:v>58.978335761285074</c:v>
                </c:pt>
                <c:pt idx="27">
                  <c:v>61.385287304281732</c:v>
                </c:pt>
                <c:pt idx="28">
                  <c:v>62.750728404734055</c:v>
                </c:pt>
                <c:pt idx="29">
                  <c:v>61.385287304281732</c:v>
                </c:pt>
                <c:pt idx="30">
                  <c:v>58.333129209763904</c:v>
                </c:pt>
                <c:pt idx="31">
                  <c:v>56.045854497449056</c:v>
                </c:pt>
                <c:pt idx="32">
                  <c:v>56.15805837291812</c:v>
                </c:pt>
                <c:pt idx="33">
                  <c:v>61.692982337354763</c:v>
                </c:pt>
                <c:pt idx="34">
                  <c:v>73.7860866450591</c:v>
                </c:pt>
                <c:pt idx="35">
                  <c:v>90.664890375392105</c:v>
                </c:pt>
                <c:pt idx="36">
                  <c:v>108.00420763926002</c:v>
                </c:pt>
                <c:pt idx="37">
                  <c:v>123.8622654793453</c:v>
                </c:pt>
                <c:pt idx="38">
                  <c:v>131.65306748676221</c:v>
                </c:pt>
                <c:pt idx="39">
                  <c:v>132.04861972090958</c:v>
                </c:pt>
                <c:pt idx="40">
                  <c:v>131.39002448247399</c:v>
                </c:pt>
                <c:pt idx="41">
                  <c:v>128.40254166877415</c:v>
                </c:pt>
                <c:pt idx="42">
                  <c:v>120.20158230963017</c:v>
                </c:pt>
                <c:pt idx="43">
                  <c:v>111.96319329485864</c:v>
                </c:pt>
                <c:pt idx="44">
                  <c:v>105.54846021550803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B1B-4804-8B49-A79963916BEA}"/>
            </c:ext>
          </c:extLst>
        </c:ser>
        <c:ser>
          <c:idx val="3"/>
          <c:order val="3"/>
          <c:tx>
            <c:strRef>
              <c:f>'zoet hoofdwatersysteem'!$M$5</c:f>
              <c:strCache>
                <c:ptCount val="1"/>
                <c:pt idx="0">
                  <c:v>Rijn &amp; Maas</c:v>
                </c:pt>
              </c:strCache>
            </c:strRef>
          </c:tx>
          <c:spPr>
            <a:ln w="1270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'zoet hoofdwatersysteem'!$P$1:$BJ$1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hoofdwatersysteem'!$P$25:$BJ$25</c:f>
              <c:numCache>
                <c:formatCode>0</c:formatCode>
                <c:ptCount val="47"/>
                <c:pt idx="1">
                  <c:v>34.335169749756652</c:v>
                </c:pt>
                <c:pt idx="2">
                  <c:v>34.958798627261032</c:v>
                </c:pt>
                <c:pt idx="3">
                  <c:v>36.677745665119659</c:v>
                </c:pt>
                <c:pt idx="4">
                  <c:v>38.481214455297852</c:v>
                </c:pt>
                <c:pt idx="5">
                  <c:v>39.455371037160106</c:v>
                </c:pt>
                <c:pt idx="6">
                  <c:v>42.021029106405031</c:v>
                </c:pt>
                <c:pt idx="7">
                  <c:v>46.116471520865851</c:v>
                </c:pt>
                <c:pt idx="8">
                  <c:v>51.170857778654252</c:v>
                </c:pt>
                <c:pt idx="9">
                  <c:v>57.984178333984651</c:v>
                </c:pt>
                <c:pt idx="10">
                  <c:v>64.532578285729485</c:v>
                </c:pt>
                <c:pt idx="11">
                  <c:v>68.249505320539043</c:v>
                </c:pt>
                <c:pt idx="12">
                  <c:v>68.66023330423009</c:v>
                </c:pt>
                <c:pt idx="13">
                  <c:v>65.31163421206756</c:v>
                </c:pt>
                <c:pt idx="14">
                  <c:v>61.262639418441587</c:v>
                </c:pt>
                <c:pt idx="15">
                  <c:v>57.694981038048674</c:v>
                </c:pt>
                <c:pt idx="16">
                  <c:v>54.88116360940267</c:v>
                </c:pt>
                <c:pt idx="17">
                  <c:v>52.518746706743613</c:v>
                </c:pt>
                <c:pt idx="18">
                  <c:v>53.259180100689733</c:v>
                </c:pt>
                <c:pt idx="19">
                  <c:v>57.006778737801334</c:v>
                </c:pt>
                <c:pt idx="20">
                  <c:v>62.313007117765792</c:v>
                </c:pt>
                <c:pt idx="21">
                  <c:v>66.83120993235606</c:v>
                </c:pt>
                <c:pt idx="22">
                  <c:v>66.898074569034677</c:v>
                </c:pt>
                <c:pt idx="23">
                  <c:v>64.856049180497621</c:v>
                </c:pt>
                <c:pt idx="24">
                  <c:v>64.082427603231864</c:v>
                </c:pt>
                <c:pt idx="25">
                  <c:v>65.573403939344189</c:v>
                </c:pt>
                <c:pt idx="26">
                  <c:v>68.66023330423009</c:v>
                </c:pt>
                <c:pt idx="27">
                  <c:v>73.124991256888222</c:v>
                </c:pt>
                <c:pt idx="28">
                  <c:v>76.797353965670595</c:v>
                </c:pt>
                <c:pt idx="29">
                  <c:v>77.182302304370324</c:v>
                </c:pt>
                <c:pt idx="30">
                  <c:v>74.602214069722123</c:v>
                </c:pt>
                <c:pt idx="31">
                  <c:v>70.751248710650174</c:v>
                </c:pt>
                <c:pt idx="32">
                  <c:v>66.83120993235606</c:v>
                </c:pt>
                <c:pt idx="33">
                  <c:v>65.31163421206756</c:v>
                </c:pt>
                <c:pt idx="34">
                  <c:v>67.435405624044421</c:v>
                </c:pt>
                <c:pt idx="35">
                  <c:v>73.124991256888222</c:v>
                </c:pt>
                <c:pt idx="36">
                  <c:v>80.412544166655977</c:v>
                </c:pt>
                <c:pt idx="37">
                  <c:v>88.249690258459552</c:v>
                </c:pt>
                <c:pt idx="38">
                  <c:v>95.027867053242673</c:v>
                </c:pt>
                <c:pt idx="39">
                  <c:v>98.609754426286173</c:v>
                </c:pt>
                <c:pt idx="40">
                  <c:v>100.60180360540652</c:v>
                </c:pt>
                <c:pt idx="41">
                  <c:v>101.91816486174081</c:v>
                </c:pt>
                <c:pt idx="42">
                  <c:v>102.73678027634897</c:v>
                </c:pt>
                <c:pt idx="43">
                  <c:v>102.32665395472173</c:v>
                </c:pt>
                <c:pt idx="44">
                  <c:v>101.51130646157188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AB1B-4804-8B49-A79963916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3618656"/>
        <c:axId val="643616304"/>
      </c:lineChart>
      <c:catAx>
        <c:axId val="64361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643616304"/>
        <c:crosses val="autoZero"/>
        <c:auto val="1"/>
        <c:lblAlgn val="ctr"/>
        <c:lblOffset val="100"/>
        <c:tickLblSkip val="1"/>
        <c:noMultiLvlLbl val="0"/>
      </c:catAx>
      <c:valAx>
        <c:axId val="643616304"/>
        <c:scaling>
          <c:orientation val="minMax"/>
          <c:max val="20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Index (19/20 = 100)</a:t>
                </a:r>
              </a:p>
            </c:rich>
          </c:tx>
          <c:layout>
            <c:manualLayout>
              <c:xMode val="edge"/>
              <c:yMode val="edge"/>
              <c:x val="4.9820788530465952E-4"/>
              <c:y val="0.18438746985895055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643618656"/>
        <c:crosses val="autoZero"/>
        <c:crossBetween val="midCat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05"/>
          <c:y val="0.85642191067579965"/>
          <c:w val="0.84425734767025085"/>
          <c:h val="0.14357808932420033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52078853046594"/>
          <c:y val="4.5003520901350749E-2"/>
          <c:w val="0.76742831541218637"/>
          <c:h val="0.71185636856368562"/>
        </c:manualLayout>
      </c:layout>
      <c:lineChart>
        <c:grouping val="standard"/>
        <c:varyColors val="0"/>
        <c:ser>
          <c:idx val="1"/>
          <c:order val="0"/>
          <c:tx>
            <c:strRef>
              <c:f>'zout hoofdwatersysteem'!$S$2</c:f>
              <c:strCache>
                <c:ptCount val="1"/>
                <c:pt idx="0">
                  <c:v>Waddenzee west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'zout hoofdwatersysteem'!$V$1:$BP$1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hoofdwatersysteem'!$V$2:$BP$2</c:f>
              <c:numCache>
                <c:formatCode>0</c:formatCode>
                <c:ptCount val="47"/>
                <c:pt idx="1">
                  <c:v>104.81220090796552</c:v>
                </c:pt>
                <c:pt idx="2">
                  <c:v>111.51623503414478</c:v>
                </c:pt>
                <c:pt idx="3">
                  <c:v>119.96141938798688</c:v>
                </c:pt>
                <c:pt idx="4">
                  <c:v>127.88995735417387</c:v>
                </c:pt>
                <c:pt idx="5">
                  <c:v>135.52690560896721</c:v>
                </c:pt>
                <c:pt idx="6">
                  <c:v>143.04656204798988</c:v>
                </c:pt>
                <c:pt idx="7">
                  <c:v>146.96143214411441</c:v>
                </c:pt>
                <c:pt idx="8">
                  <c:v>148.43841909209146</c:v>
                </c:pt>
                <c:pt idx="9">
                  <c:v>147.69807938826435</c:v>
                </c:pt>
                <c:pt idx="10">
                  <c:v>145.35371504568533</c:v>
                </c:pt>
                <c:pt idx="11">
                  <c:v>141.90675485932582</c:v>
                </c:pt>
                <c:pt idx="12">
                  <c:v>138.54153688727854</c:v>
                </c:pt>
                <c:pt idx="13">
                  <c:v>139.37528485125165</c:v>
                </c:pt>
                <c:pt idx="14">
                  <c:v>143.04656204798988</c:v>
                </c:pt>
                <c:pt idx="15">
                  <c:v>146.81454416819898</c:v>
                </c:pt>
                <c:pt idx="16">
                  <c:v>152.95904196633785</c:v>
                </c:pt>
                <c:pt idx="17">
                  <c:v>161.76912849017003</c:v>
                </c:pt>
                <c:pt idx="18">
                  <c:v>168.37105186428178</c:v>
                </c:pt>
                <c:pt idx="19">
                  <c:v>168.03464627827447</c:v>
                </c:pt>
                <c:pt idx="20">
                  <c:v>160.48013829762587</c:v>
                </c:pt>
                <c:pt idx="21">
                  <c:v>149.03336186074026</c:v>
                </c:pt>
                <c:pt idx="22">
                  <c:v>135.79823065478928</c:v>
                </c:pt>
                <c:pt idx="23">
                  <c:v>123.36780599567432</c:v>
                </c:pt>
                <c:pt idx="24">
                  <c:v>113.99677813119906</c:v>
                </c:pt>
                <c:pt idx="25">
                  <c:v>105.33757425133652</c:v>
                </c:pt>
                <c:pt idx="26">
                  <c:v>98.906027877536857</c:v>
                </c:pt>
                <c:pt idx="27">
                  <c:v>95.218112969850523</c:v>
                </c:pt>
                <c:pt idx="28">
                  <c:v>95.122942450071406</c:v>
                </c:pt>
                <c:pt idx="29">
                  <c:v>96.753855958903245</c:v>
                </c:pt>
                <c:pt idx="30">
                  <c:v>97.238836680124734</c:v>
                </c:pt>
                <c:pt idx="31">
                  <c:v>95.88697805724847</c:v>
                </c:pt>
                <c:pt idx="32">
                  <c:v>92.127195869634875</c:v>
                </c:pt>
                <c:pt idx="33">
                  <c:v>89.404425750035728</c:v>
                </c:pt>
                <c:pt idx="34">
                  <c:v>90.122529742120477</c:v>
                </c:pt>
                <c:pt idx="35">
                  <c:v>93.894347368913344</c:v>
                </c:pt>
                <c:pt idx="36">
                  <c:v>100.80320855042734</c:v>
                </c:pt>
                <c:pt idx="37">
                  <c:v>109.52690052584657</c:v>
                </c:pt>
                <c:pt idx="38">
                  <c:v>117.58602413209995</c:v>
                </c:pt>
                <c:pt idx="39">
                  <c:v>122.62981534562103</c:v>
                </c:pt>
                <c:pt idx="40">
                  <c:v>124.11023790006719</c:v>
                </c:pt>
                <c:pt idx="41">
                  <c:v>122.62981534562103</c:v>
                </c:pt>
                <c:pt idx="42">
                  <c:v>119.36310931271392</c:v>
                </c:pt>
                <c:pt idx="43">
                  <c:v>114.11083192672355</c:v>
                </c:pt>
                <c:pt idx="44">
                  <c:v>108.11226586700835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D2F-4741-B750-67B9A3955C12}"/>
            </c:ext>
          </c:extLst>
        </c:ser>
        <c:ser>
          <c:idx val="2"/>
          <c:order val="1"/>
          <c:tx>
            <c:strRef>
              <c:f>'zout hoofdwatersysteem'!$S$3</c:f>
              <c:strCache>
                <c:ptCount val="1"/>
                <c:pt idx="0">
                  <c:v>Waddenzee oost</c:v>
                </c:pt>
              </c:strCache>
            </c:strRef>
          </c:tx>
          <c:spPr>
            <a:ln w="1270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'zout hoofdwatersysteem'!$V$1:$BP$1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hoofdwatersysteem'!$V$3:$BP$3</c:f>
              <c:numCache>
                <c:formatCode>0</c:formatCode>
                <c:ptCount val="47"/>
                <c:pt idx="1">
                  <c:v>100.5012520859401</c:v>
                </c:pt>
                <c:pt idx="2">
                  <c:v>101.10607224447196</c:v>
                </c:pt>
                <c:pt idx="3">
                  <c:v>103.76930208381572</c:v>
                </c:pt>
                <c:pt idx="4">
                  <c:v>105.86558103954995</c:v>
                </c:pt>
                <c:pt idx="5">
                  <c:v>105.02203507400276</c:v>
                </c:pt>
                <c:pt idx="6">
                  <c:v>100.10005001667078</c:v>
                </c:pt>
                <c:pt idx="7">
                  <c:v>96.271294089119934</c:v>
                </c:pt>
                <c:pt idx="8">
                  <c:v>96.657150463750682</c:v>
                </c:pt>
                <c:pt idx="9">
                  <c:v>102.12220516375285</c:v>
                </c:pt>
                <c:pt idx="10">
                  <c:v>109.85597459171741</c:v>
                </c:pt>
                <c:pt idx="11">
                  <c:v>117.35108709918106</c:v>
                </c:pt>
                <c:pt idx="12">
                  <c:v>123.61478850785032</c:v>
                </c:pt>
                <c:pt idx="13">
                  <c:v>126.87091928249102</c:v>
                </c:pt>
                <c:pt idx="14">
                  <c:v>124.98205737359838</c:v>
                </c:pt>
                <c:pt idx="15">
                  <c:v>117.23379466807175</c:v>
                </c:pt>
                <c:pt idx="16">
                  <c:v>109.19881220281975</c:v>
                </c:pt>
                <c:pt idx="17">
                  <c:v>106.82267171659932</c:v>
                </c:pt>
                <c:pt idx="18">
                  <c:v>108.87170666983988</c:v>
                </c:pt>
                <c:pt idx="19">
                  <c:v>113.99677813119906</c:v>
                </c:pt>
                <c:pt idx="20">
                  <c:v>120.56272850499251</c:v>
                </c:pt>
                <c:pt idx="21">
                  <c:v>121.53109864897311</c:v>
                </c:pt>
                <c:pt idx="22">
                  <c:v>117.93931187113907</c:v>
                </c:pt>
                <c:pt idx="23">
                  <c:v>113.54170177814862</c:v>
                </c:pt>
                <c:pt idx="24">
                  <c:v>112.07521248841527</c:v>
                </c:pt>
                <c:pt idx="25">
                  <c:v>113.88283833246217</c:v>
                </c:pt>
                <c:pt idx="26">
                  <c:v>118.05731017232755</c:v>
                </c:pt>
                <c:pt idx="27">
                  <c:v>125.48298679402797</c:v>
                </c:pt>
                <c:pt idx="28">
                  <c:v>132.3129812337437</c:v>
                </c:pt>
                <c:pt idx="29">
                  <c:v>135.66250030062236</c:v>
                </c:pt>
                <c:pt idx="30">
                  <c:v>133.77645839500346</c:v>
                </c:pt>
                <c:pt idx="31">
                  <c:v>130.99644507332468</c:v>
                </c:pt>
                <c:pt idx="32">
                  <c:v>129.43388186242376</c:v>
                </c:pt>
                <c:pt idx="33">
                  <c:v>125.10710194283625</c:v>
                </c:pt>
                <c:pt idx="34">
                  <c:v>117.82143150927217</c:v>
                </c:pt>
                <c:pt idx="35">
                  <c:v>111.29342544793259</c:v>
                </c:pt>
                <c:pt idx="36">
                  <c:v>108.32870676749586</c:v>
                </c:pt>
                <c:pt idx="37">
                  <c:v>108.22043220703144</c:v>
                </c:pt>
                <c:pt idx="38">
                  <c:v>109.74617352680821</c:v>
                </c:pt>
                <c:pt idx="39">
                  <c:v>112.07521248841527</c:v>
                </c:pt>
                <c:pt idx="40">
                  <c:v>113.20158709991748</c:v>
                </c:pt>
                <c:pt idx="41">
                  <c:v>112.29958721332542</c:v>
                </c:pt>
                <c:pt idx="42">
                  <c:v>109.30806563263296</c:v>
                </c:pt>
                <c:pt idx="43">
                  <c:v>103.87312328784979</c:v>
                </c:pt>
                <c:pt idx="44">
                  <c:v>100.80320855042733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D2F-4741-B750-67B9A3955C12}"/>
            </c:ext>
          </c:extLst>
        </c:ser>
        <c:ser>
          <c:idx val="0"/>
          <c:order val="2"/>
          <c:tx>
            <c:strRef>
              <c:f>'zout hoofdwatersysteem'!$S$4</c:f>
              <c:strCache>
                <c:ptCount val="1"/>
                <c:pt idx="0">
                  <c:v>Oosterschelde</c:v>
                </c:pt>
              </c:strCache>
            </c:strRef>
          </c:tx>
          <c:spPr>
            <a:ln w="12700">
              <a:solidFill>
                <a:schemeClr val="accent5"/>
              </a:solidFill>
            </a:ln>
          </c:spPr>
          <c:marker>
            <c:symbol val="none"/>
          </c:marker>
          <c:cat>
            <c:strRef>
              <c:f>'zout hoofdwatersysteem'!$V$1:$BP$1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hoofdwatersysteem'!$V$4:$BP$4</c:f>
              <c:numCache>
                <c:formatCode>0</c:formatCode>
                <c:ptCount val="47"/>
                <c:pt idx="13">
                  <c:v>188.89101074258488</c:v>
                </c:pt>
                <c:pt idx="14">
                  <c:v>191.55408290138956</c:v>
                </c:pt>
                <c:pt idx="15">
                  <c:v>191.93757443089132</c:v>
                </c:pt>
                <c:pt idx="16">
                  <c:v>192.51425173763622</c:v>
                </c:pt>
                <c:pt idx="17">
                  <c:v>189.45853463500845</c:v>
                </c:pt>
                <c:pt idx="18">
                  <c:v>188.51360625139245</c:v>
                </c:pt>
                <c:pt idx="19">
                  <c:v>193.09266167394622</c:v>
                </c:pt>
                <c:pt idx="20">
                  <c:v>198.97320869507041</c:v>
                </c:pt>
                <c:pt idx="21">
                  <c:v>200.97292268772887</c:v>
                </c:pt>
                <c:pt idx="22">
                  <c:v>195.61925354010231</c:v>
                </c:pt>
                <c:pt idx="23">
                  <c:v>190.78939696124539</c:v>
                </c:pt>
                <c:pt idx="24">
                  <c:v>191.93757443089132</c:v>
                </c:pt>
                <c:pt idx="25">
                  <c:v>196.01088354664569</c:v>
                </c:pt>
                <c:pt idx="26">
                  <c:v>201.37527074704758</c:v>
                </c:pt>
                <c:pt idx="27">
                  <c:v>206.47310999664867</c:v>
                </c:pt>
                <c:pt idx="28">
                  <c:v>211.48840747433252</c:v>
                </c:pt>
                <c:pt idx="29">
                  <c:v>216.19271002818786</c:v>
                </c:pt>
                <c:pt idx="30">
                  <c:v>221.6656545390542</c:v>
                </c:pt>
                <c:pt idx="31">
                  <c:v>224.79079866764712</c:v>
                </c:pt>
                <c:pt idx="32">
                  <c:v>218.36548288635021</c:v>
                </c:pt>
                <c:pt idx="33">
                  <c:v>204.41866822585575</c:v>
                </c:pt>
                <c:pt idx="34">
                  <c:v>187.19861883312427</c:v>
                </c:pt>
                <c:pt idx="35">
                  <c:v>169.04588483790911</c:v>
                </c:pt>
                <c:pt idx="36">
                  <c:v>150.6817785112853</c:v>
                </c:pt>
                <c:pt idx="37">
                  <c:v>137.02593109569966</c:v>
                </c:pt>
                <c:pt idx="38">
                  <c:v>130.08267189517247</c:v>
                </c:pt>
                <c:pt idx="39">
                  <c:v>126.74411177752832</c:v>
                </c:pt>
                <c:pt idx="40">
                  <c:v>126.74411177752832</c:v>
                </c:pt>
                <c:pt idx="41">
                  <c:v>127.76213132048862</c:v>
                </c:pt>
                <c:pt idx="42">
                  <c:v>125.60853254323443</c:v>
                </c:pt>
                <c:pt idx="43">
                  <c:v>118.17542653083618</c:v>
                </c:pt>
                <c:pt idx="44">
                  <c:v>108.87170666983992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D2F-4741-B750-67B9A3955C12}"/>
            </c:ext>
          </c:extLst>
        </c:ser>
        <c:ser>
          <c:idx val="3"/>
          <c:order val="3"/>
          <c:tx>
            <c:strRef>
              <c:f>'zout hoofdwatersysteem'!$S$5</c:f>
              <c:strCache>
                <c:ptCount val="1"/>
                <c:pt idx="0">
                  <c:v>Westerschelde</c:v>
                </c:pt>
              </c:strCache>
            </c:strRef>
          </c:tx>
          <c:spPr>
            <a:ln w="1270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'zout hoofdwatersysteem'!$V$1:$BP$1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hoofdwatersysteem'!$V$5:$BP$5</c:f>
              <c:numCache>
                <c:formatCode>0</c:formatCode>
                <c:ptCount val="47"/>
                <c:pt idx="13">
                  <c:v>97.43350896087496</c:v>
                </c:pt>
                <c:pt idx="14">
                  <c:v>87.897396554558284</c:v>
                </c:pt>
                <c:pt idx="15">
                  <c:v>78.584162638834513</c:v>
                </c:pt>
                <c:pt idx="16">
                  <c:v>71.892373343192602</c:v>
                </c:pt>
                <c:pt idx="17">
                  <c:v>70.257719337724168</c:v>
                </c:pt>
                <c:pt idx="18">
                  <c:v>74.155940943501022</c:v>
                </c:pt>
                <c:pt idx="19">
                  <c:v>83.027359498193277</c:v>
                </c:pt>
                <c:pt idx="20">
                  <c:v>94.176453358424823</c:v>
                </c:pt>
                <c:pt idx="21">
                  <c:v>104.91706553244707</c:v>
                </c:pt>
                <c:pt idx="22">
                  <c:v>107.25081812542167</c:v>
                </c:pt>
                <c:pt idx="23">
                  <c:v>102.73678027634897</c:v>
                </c:pt>
                <c:pt idx="24">
                  <c:v>93.519520133677645</c:v>
                </c:pt>
                <c:pt idx="25">
                  <c:v>82.53068684916822</c:v>
                </c:pt>
                <c:pt idx="26">
                  <c:v>73.859909637048261</c:v>
                </c:pt>
                <c:pt idx="27">
                  <c:v>69.073433063735465</c:v>
                </c:pt>
                <c:pt idx="28">
                  <c:v>69.837435135157364</c:v>
                </c:pt>
                <c:pt idx="29">
                  <c:v>77.880078307140479</c:v>
                </c:pt>
                <c:pt idx="30">
                  <c:v>90.846401606870614</c:v>
                </c:pt>
                <c:pt idx="31">
                  <c:v>104.81220090796552</c:v>
                </c:pt>
                <c:pt idx="32">
                  <c:v>114.22499983308943</c:v>
                </c:pt>
                <c:pt idx="33">
                  <c:v>118.53048513203655</c:v>
                </c:pt>
                <c:pt idx="34">
                  <c:v>117.11661947076688</c:v>
                </c:pt>
                <c:pt idx="35">
                  <c:v>111.85128606450454</c:v>
                </c:pt>
                <c:pt idx="36">
                  <c:v>102.53151205244282</c:v>
                </c:pt>
                <c:pt idx="37">
                  <c:v>92.127195869634875</c:v>
                </c:pt>
                <c:pt idx="38">
                  <c:v>82.283465805601821</c:v>
                </c:pt>
                <c:pt idx="39">
                  <c:v>72.397385436791495</c:v>
                </c:pt>
                <c:pt idx="40">
                  <c:v>65.902091994412075</c:v>
                </c:pt>
                <c:pt idx="41">
                  <c:v>65.573403939344189</c:v>
                </c:pt>
                <c:pt idx="42">
                  <c:v>71.964301674707571</c:v>
                </c:pt>
                <c:pt idx="43">
                  <c:v>80.251879796247877</c:v>
                </c:pt>
                <c:pt idx="44">
                  <c:v>89.852567299030525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D2F-4741-B750-67B9A3955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4598072"/>
        <c:axId val="644598464"/>
      </c:lineChart>
      <c:catAx>
        <c:axId val="644598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644598464"/>
        <c:crosses val="autoZero"/>
        <c:auto val="1"/>
        <c:lblAlgn val="ctr"/>
        <c:lblOffset val="100"/>
        <c:tickLblSkip val="1"/>
        <c:noMultiLvlLbl val="0"/>
      </c:catAx>
      <c:valAx>
        <c:axId val="644598464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Index (19/20 = 100)
</a:t>
                </a:r>
              </a:p>
            </c:rich>
          </c:tx>
          <c:layout>
            <c:manualLayout>
              <c:xMode val="edge"/>
              <c:yMode val="edge"/>
              <c:x val="4.9820788530465952E-4"/>
              <c:y val="0.18438746985895055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644598072"/>
        <c:crosses val="autoZero"/>
        <c:crossBetween val="midCat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05"/>
          <c:y val="0.85642191067579965"/>
          <c:w val="0.84425734767025085"/>
          <c:h val="0.14357808932420033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52078853046594"/>
          <c:y val="4.5003520901350749E-2"/>
          <c:w val="0.76742831541218637"/>
          <c:h val="0.71185636856368562"/>
        </c:manualLayout>
      </c:layout>
      <c:lineChart>
        <c:grouping val="standard"/>
        <c:varyColors val="0"/>
        <c:ser>
          <c:idx val="1"/>
          <c:order val="0"/>
          <c:tx>
            <c:strRef>
              <c:f>'zout hoofdwatersysteem'!$S$2</c:f>
              <c:strCache>
                <c:ptCount val="1"/>
                <c:pt idx="0">
                  <c:v>Waddenzee west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'zout hoofdwatersysteem'!$V$1:$BP$1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hoofdwatersysteem'!$V$26:$BP$26</c:f>
              <c:numCache>
                <c:formatCode>0</c:formatCode>
                <c:ptCount val="47"/>
                <c:pt idx="1">
                  <c:v>72.180518743171604</c:v>
                </c:pt>
                <c:pt idx="2">
                  <c:v>78.82026910937708</c:v>
                </c:pt>
                <c:pt idx="3">
                  <c:v>85.984769865920569</c:v>
                </c:pt>
                <c:pt idx="4">
                  <c:v>91.119350029614068</c:v>
                </c:pt>
                <c:pt idx="5">
                  <c:v>93.988288679108962</c:v>
                </c:pt>
                <c:pt idx="6">
                  <c:v>94.932886684289002</c:v>
                </c:pt>
                <c:pt idx="7">
                  <c:v>94.838001248229816</c:v>
                </c:pt>
                <c:pt idx="8">
                  <c:v>95.504196219071531</c:v>
                </c:pt>
                <c:pt idx="9">
                  <c:v>94.838001248229816</c:v>
                </c:pt>
                <c:pt idx="10">
                  <c:v>92.127195869634875</c:v>
                </c:pt>
                <c:pt idx="11">
                  <c:v>88.161484678341637</c:v>
                </c:pt>
                <c:pt idx="12">
                  <c:v>87.459006460333455</c:v>
                </c:pt>
                <c:pt idx="13">
                  <c:v>90.48374180359599</c:v>
                </c:pt>
                <c:pt idx="14">
                  <c:v>96.464029348312351</c:v>
                </c:pt>
                <c:pt idx="15">
                  <c:v>105.75976837366112</c:v>
                </c:pt>
                <c:pt idx="16">
                  <c:v>117.11661947076699</c:v>
                </c:pt>
                <c:pt idx="17">
                  <c:v>128.65960372848403</c:v>
                </c:pt>
                <c:pt idx="18">
                  <c:v>134.98588075760028</c:v>
                </c:pt>
                <c:pt idx="19">
                  <c:v>133.77645839500357</c:v>
                </c:pt>
                <c:pt idx="20">
                  <c:v>127.88995735417387</c:v>
                </c:pt>
                <c:pt idx="21">
                  <c:v>121.288279351912</c:v>
                </c:pt>
                <c:pt idx="22">
                  <c:v>116.41602364321125</c:v>
                </c:pt>
                <c:pt idx="23">
                  <c:v>114.22499983308943</c:v>
                </c:pt>
                <c:pt idx="24">
                  <c:v>116.99956139009136</c:v>
                </c:pt>
                <c:pt idx="25">
                  <c:v>124.8571377864284</c:v>
                </c:pt>
                <c:pt idx="26">
                  <c:v>133.10924552522923</c:v>
                </c:pt>
                <c:pt idx="27">
                  <c:v>137.30025719254587</c:v>
                </c:pt>
                <c:pt idx="28">
                  <c:v>136.47892211861611</c:v>
                </c:pt>
                <c:pt idx="29">
                  <c:v>131.52148022387246</c:v>
                </c:pt>
                <c:pt idx="30">
                  <c:v>125.73420390098391</c:v>
                </c:pt>
                <c:pt idx="31">
                  <c:v>120.56272850499251</c:v>
                </c:pt>
                <c:pt idx="32">
                  <c:v>115.48841085249137</c:v>
                </c:pt>
                <c:pt idx="33">
                  <c:v>111.85128606450454</c:v>
                </c:pt>
                <c:pt idx="34">
                  <c:v>110.18603736210109</c:v>
                </c:pt>
                <c:pt idx="35">
                  <c:v>111.18218765065306</c:v>
                </c:pt>
                <c:pt idx="36">
                  <c:v>114.11083192672358</c:v>
                </c:pt>
                <c:pt idx="37">
                  <c:v>114.45367843513141</c:v>
                </c:pt>
                <c:pt idx="38">
                  <c:v>112.97541017803185</c:v>
                </c:pt>
                <c:pt idx="39">
                  <c:v>110.73834717279337</c:v>
                </c:pt>
                <c:pt idx="40">
                  <c:v>108.22043220703152</c:v>
                </c:pt>
                <c:pt idx="41">
                  <c:v>105.02203507400284</c:v>
                </c:pt>
                <c:pt idx="42">
                  <c:v>101.51130646157196</c:v>
                </c:pt>
                <c:pt idx="43">
                  <c:v>99.302444293323532</c:v>
                </c:pt>
                <c:pt idx="44">
                  <c:v>99.004983374916833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331-4DD1-B085-50523F4ABDD4}"/>
            </c:ext>
          </c:extLst>
        </c:ser>
        <c:ser>
          <c:idx val="2"/>
          <c:order val="1"/>
          <c:tx>
            <c:strRef>
              <c:f>'zout hoofdwatersysteem'!$S$3</c:f>
              <c:strCache>
                <c:ptCount val="1"/>
                <c:pt idx="0">
                  <c:v>Waddenzee oost</c:v>
                </c:pt>
              </c:strCache>
            </c:strRef>
          </c:tx>
          <c:spPr>
            <a:ln w="1270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'zout hoofdwatersysteem'!$V$1:$BP$1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hoofdwatersysteem'!$V$27:$BP$27</c:f>
              <c:numCache>
                <c:formatCode>0</c:formatCode>
                <c:ptCount val="47"/>
                <c:pt idx="1">
                  <c:v>95.218112969850523</c:v>
                </c:pt>
                <c:pt idx="2">
                  <c:v>101.71453223252411</c:v>
                </c:pt>
                <c:pt idx="3">
                  <c:v>105.12710963760247</c:v>
                </c:pt>
                <c:pt idx="4">
                  <c:v>105.86558103955007</c:v>
                </c:pt>
                <c:pt idx="5">
                  <c:v>105.54846021550803</c:v>
                </c:pt>
                <c:pt idx="6">
                  <c:v>103.76930208381569</c:v>
                </c:pt>
                <c:pt idx="7">
                  <c:v>101.30848673598089</c:v>
                </c:pt>
                <c:pt idx="8">
                  <c:v>99.104037877288434</c:v>
                </c:pt>
                <c:pt idx="9">
                  <c:v>97.921896456945973</c:v>
                </c:pt>
                <c:pt idx="10">
                  <c:v>97.433508960874946</c:v>
                </c:pt>
                <c:pt idx="11">
                  <c:v>99.004983374916833</c:v>
                </c:pt>
                <c:pt idx="12">
                  <c:v>104.08107741923882</c:v>
                </c:pt>
                <c:pt idx="13">
                  <c:v>110.51709180756481</c:v>
                </c:pt>
                <c:pt idx="14">
                  <c:v>113.88283833246216</c:v>
                </c:pt>
                <c:pt idx="15">
                  <c:v>115.02737988572281</c:v>
                </c:pt>
                <c:pt idx="16">
                  <c:v>115.60395702680222</c:v>
                </c:pt>
                <c:pt idx="17">
                  <c:v>118.53048513203655</c:v>
                </c:pt>
                <c:pt idx="18">
                  <c:v>122.99825717807535</c:v>
                </c:pt>
                <c:pt idx="19">
                  <c:v>127.25210353082296</c:v>
                </c:pt>
                <c:pt idx="20">
                  <c:v>126.74411177752837</c:v>
                </c:pt>
                <c:pt idx="21">
                  <c:v>123.24449985302554</c:v>
                </c:pt>
                <c:pt idx="22">
                  <c:v>119.72173631218108</c:v>
                </c:pt>
                <c:pt idx="23">
                  <c:v>118.53048513203655</c:v>
                </c:pt>
                <c:pt idx="24">
                  <c:v>120.92495976572519</c:v>
                </c:pt>
                <c:pt idx="25">
                  <c:v>127.50686241184601</c:v>
                </c:pt>
                <c:pt idx="26">
                  <c:v>133.10924552522923</c:v>
                </c:pt>
                <c:pt idx="27">
                  <c:v>135.66250030062247</c:v>
                </c:pt>
                <c:pt idx="28">
                  <c:v>135.25612267094829</c:v>
                </c:pt>
                <c:pt idx="29">
                  <c:v>134.17839036669719</c:v>
                </c:pt>
                <c:pt idx="30">
                  <c:v>133.50917285285092</c:v>
                </c:pt>
                <c:pt idx="31">
                  <c:v>133.91030176392945</c:v>
                </c:pt>
                <c:pt idx="32">
                  <c:v>133.77645839500357</c:v>
                </c:pt>
                <c:pt idx="33">
                  <c:v>134.31263586862764</c:v>
                </c:pt>
                <c:pt idx="34">
                  <c:v>135.12093415380158</c:v>
                </c:pt>
                <c:pt idx="35">
                  <c:v>133.50917285285092</c:v>
                </c:pt>
                <c:pt idx="36">
                  <c:v>130.34309757783694</c:v>
                </c:pt>
                <c:pt idx="37">
                  <c:v>125.23227161918651</c:v>
                </c:pt>
                <c:pt idx="38">
                  <c:v>120.3218440127696</c:v>
                </c:pt>
                <c:pt idx="39">
                  <c:v>117.23379466807185</c:v>
                </c:pt>
                <c:pt idx="40">
                  <c:v>116.29966580818211</c:v>
                </c:pt>
                <c:pt idx="41">
                  <c:v>115.83539630298556</c:v>
                </c:pt>
                <c:pt idx="42">
                  <c:v>113.54170177814873</c:v>
                </c:pt>
                <c:pt idx="43">
                  <c:v>108.54558098295497</c:v>
                </c:pt>
                <c:pt idx="44">
                  <c:v>103.87312328784979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331-4DD1-B085-50523F4ABDD4}"/>
            </c:ext>
          </c:extLst>
        </c:ser>
        <c:ser>
          <c:idx val="0"/>
          <c:order val="2"/>
          <c:tx>
            <c:strRef>
              <c:f>'zout hoofdwatersysteem'!$S$4</c:f>
              <c:strCache>
                <c:ptCount val="1"/>
                <c:pt idx="0">
                  <c:v>Oosterschelde</c:v>
                </c:pt>
              </c:strCache>
            </c:strRef>
          </c:tx>
          <c:spPr>
            <a:ln w="12700">
              <a:solidFill>
                <a:schemeClr val="accent5"/>
              </a:solidFill>
            </a:ln>
          </c:spPr>
          <c:marker>
            <c:symbol val="none"/>
          </c:marker>
          <c:cat>
            <c:strRef>
              <c:f>'zout hoofdwatersysteem'!$V$1:$BP$1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hoofdwatersysteem'!$V$28:$BP$28</c:f>
              <c:numCache>
                <c:formatCode>0</c:formatCode>
                <c:ptCount val="47"/>
                <c:pt idx="13">
                  <c:v>93.332668007820203</c:v>
                </c:pt>
                <c:pt idx="14">
                  <c:v>91.576087672332548</c:v>
                </c:pt>
                <c:pt idx="15">
                  <c:v>88.426366256082062</c:v>
                </c:pt>
                <c:pt idx="16">
                  <c:v>84.197917316849995</c:v>
                </c:pt>
                <c:pt idx="17">
                  <c:v>81.38330762829203</c:v>
                </c:pt>
                <c:pt idx="18">
                  <c:v>81.546237118729294</c:v>
                </c:pt>
                <c:pt idx="19">
                  <c:v>85.299635896913173</c:v>
                </c:pt>
                <c:pt idx="20">
                  <c:v>91.210514954508994</c:v>
                </c:pt>
                <c:pt idx="21">
                  <c:v>96.175070914636621</c:v>
                </c:pt>
                <c:pt idx="22">
                  <c:v>97.824023505120977</c:v>
                </c:pt>
                <c:pt idx="23">
                  <c:v>98.314368463490936</c:v>
                </c:pt>
                <c:pt idx="24">
                  <c:v>99.700449550337282</c:v>
                </c:pt>
                <c:pt idx="25">
                  <c:v>103.66558464909232</c:v>
                </c:pt>
                <c:pt idx="26">
                  <c:v>109.96588551261026</c:v>
                </c:pt>
                <c:pt idx="27">
                  <c:v>116.64908867784393</c:v>
                </c:pt>
                <c:pt idx="28">
                  <c:v>121.28827935191188</c:v>
                </c:pt>
                <c:pt idx="29">
                  <c:v>123.61478850785032</c:v>
                </c:pt>
                <c:pt idx="30">
                  <c:v>125.10710194283625</c:v>
                </c:pt>
                <c:pt idx="31">
                  <c:v>125.98592394492314</c:v>
                </c:pt>
                <c:pt idx="32">
                  <c:v>124.98205737359838</c:v>
                </c:pt>
                <c:pt idx="33">
                  <c:v>122.14027581601698</c:v>
                </c:pt>
                <c:pt idx="34">
                  <c:v>117.93931187113907</c:v>
                </c:pt>
                <c:pt idx="35">
                  <c:v>112.41194296905368</c:v>
                </c:pt>
                <c:pt idx="36">
                  <c:v>106.28989141871952</c:v>
                </c:pt>
                <c:pt idx="37">
                  <c:v>99.900049983337468</c:v>
                </c:pt>
                <c:pt idx="38">
                  <c:v>95.12294245007142</c:v>
                </c:pt>
                <c:pt idx="39">
                  <c:v>93.146189212759225</c:v>
                </c:pt>
                <c:pt idx="40">
                  <c:v>93.988288679108862</c:v>
                </c:pt>
                <c:pt idx="41">
                  <c:v>96.367613534905345</c:v>
                </c:pt>
                <c:pt idx="42">
                  <c:v>98.807171286193011</c:v>
                </c:pt>
                <c:pt idx="43">
                  <c:v>99.700449550337282</c:v>
                </c:pt>
                <c:pt idx="44">
                  <c:v>99.800199866733337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B331-4DD1-B085-50523F4ABDD4}"/>
            </c:ext>
          </c:extLst>
        </c:ser>
        <c:ser>
          <c:idx val="3"/>
          <c:order val="3"/>
          <c:tx>
            <c:strRef>
              <c:f>'zout hoofdwatersysteem'!$S$5</c:f>
              <c:strCache>
                <c:ptCount val="1"/>
                <c:pt idx="0">
                  <c:v>Westerschelde</c:v>
                </c:pt>
              </c:strCache>
            </c:strRef>
          </c:tx>
          <c:spPr>
            <a:ln w="1270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'zout hoofdwatersysteem'!$V$1:$BP$1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hoofdwatersysteem'!$V$29:$BP$29</c:f>
              <c:numCache>
                <c:formatCode>0</c:formatCode>
                <c:ptCount val="47"/>
                <c:pt idx="13">
                  <c:v>101.91816486174083</c:v>
                </c:pt>
                <c:pt idx="14">
                  <c:v>100.5012520859401</c:v>
                </c:pt>
                <c:pt idx="15">
                  <c:v>97.824023505120977</c:v>
                </c:pt>
                <c:pt idx="16">
                  <c:v>95.504196219071446</c:v>
                </c:pt>
                <c:pt idx="17">
                  <c:v>94.743210650179805</c:v>
                </c:pt>
                <c:pt idx="18">
                  <c:v>96.560541625756642</c:v>
                </c:pt>
                <c:pt idx="19">
                  <c:v>100.90406217738681</c:v>
                </c:pt>
                <c:pt idx="20">
                  <c:v>107.03653084787742</c:v>
                </c:pt>
                <c:pt idx="21">
                  <c:v>112.29958721332545</c:v>
                </c:pt>
                <c:pt idx="22">
                  <c:v>116.41602364321126</c:v>
                </c:pt>
                <c:pt idx="23">
                  <c:v>120.44222603776298</c:v>
                </c:pt>
                <c:pt idx="24">
                  <c:v>123.8622654793453</c:v>
                </c:pt>
                <c:pt idx="25">
                  <c:v>126.87091928249114</c:v>
                </c:pt>
                <c:pt idx="26">
                  <c:v>129.69300866657716</c:v>
                </c:pt>
                <c:pt idx="27">
                  <c:v>130.21281963008943</c:v>
                </c:pt>
                <c:pt idx="28">
                  <c:v>127.50686241184601</c:v>
                </c:pt>
                <c:pt idx="29">
                  <c:v>123.73846512436009</c:v>
                </c:pt>
                <c:pt idx="30">
                  <c:v>120.92495976572519</c:v>
                </c:pt>
                <c:pt idx="31">
                  <c:v>118.88661050840321</c:v>
                </c:pt>
                <c:pt idx="32">
                  <c:v>116.88262030898686</c:v>
                </c:pt>
                <c:pt idx="33">
                  <c:v>114.56818935948618</c:v>
                </c:pt>
                <c:pt idx="34">
                  <c:v>111.07106103557057</c:v>
                </c:pt>
                <c:pt idx="35">
                  <c:v>107.14362091483463</c:v>
                </c:pt>
                <c:pt idx="36">
                  <c:v>102.63409484734419</c:v>
                </c:pt>
                <c:pt idx="37">
                  <c:v>97.921896456945973</c:v>
                </c:pt>
                <c:pt idx="38">
                  <c:v>94.364994743679858</c:v>
                </c:pt>
                <c:pt idx="39">
                  <c:v>91.759423122015065</c:v>
                </c:pt>
                <c:pt idx="40">
                  <c:v>89.85256729903054</c:v>
                </c:pt>
                <c:pt idx="41">
                  <c:v>89.762759643043523</c:v>
                </c:pt>
                <c:pt idx="42">
                  <c:v>91.119350029614068</c:v>
                </c:pt>
                <c:pt idx="43">
                  <c:v>92.867169384128729</c:v>
                </c:pt>
                <c:pt idx="44">
                  <c:v>95.791139006703048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331-4DD1-B085-50523F4AB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4587488"/>
        <c:axId val="644585136"/>
      </c:lineChart>
      <c:catAx>
        <c:axId val="64458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644585136"/>
        <c:crosses val="autoZero"/>
        <c:auto val="1"/>
        <c:lblAlgn val="ctr"/>
        <c:lblOffset val="100"/>
        <c:tickLblSkip val="1"/>
        <c:noMultiLvlLbl val="0"/>
      </c:catAx>
      <c:valAx>
        <c:axId val="644585136"/>
        <c:scaling>
          <c:orientation val="minMax"/>
          <c:max val="20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Index (19/20 = 100)
</a:t>
                </a:r>
              </a:p>
            </c:rich>
          </c:tx>
          <c:layout>
            <c:manualLayout>
              <c:xMode val="edge"/>
              <c:yMode val="edge"/>
              <c:x val="4.9820788530465952E-4"/>
              <c:y val="0.18438746985895055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644587488"/>
        <c:crosses val="autoZero"/>
        <c:crossBetween val="midCat"/>
        <c:majorUnit val="50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05"/>
          <c:y val="0.85642191067579965"/>
          <c:w val="0.84425734767025085"/>
          <c:h val="0.14357808932420033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52078853046594"/>
          <c:y val="4.5003520901350749E-2"/>
          <c:w val="0.76742831541218637"/>
          <c:h val="0.71185636856368562"/>
        </c:manualLayout>
      </c:layout>
      <c:lineChart>
        <c:grouping val="standard"/>
        <c:varyColors val="0"/>
        <c:ser>
          <c:idx val="1"/>
          <c:order val="0"/>
          <c:tx>
            <c:strRef>
              <c:f>'zout waddengebied'!$S$2</c:f>
              <c:strCache>
                <c:ptCount val="1"/>
                <c:pt idx="0">
                  <c:v>Waddenzee west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'zout waddengebied'!$V$1:$BP$1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waddengebied'!$V$6:$BP$6</c:f>
              <c:numCache>
                <c:formatCode>0</c:formatCode>
                <c:ptCount val="47"/>
                <c:pt idx="1">
                  <c:v>32.758752752368949</c:v>
                </c:pt>
                <c:pt idx="2">
                  <c:v>31.067746344196184</c:v>
                </c:pt>
                <c:pt idx="3">
                  <c:v>29.493508432298093</c:v>
                </c:pt>
                <c:pt idx="4">
                  <c:v>27.859393149960326</c:v>
                </c:pt>
                <c:pt idx="5">
                  <c:v>27.389786433144558</c:v>
                </c:pt>
                <c:pt idx="6">
                  <c:v>27.609783539719363</c:v>
                </c:pt>
                <c:pt idx="7">
                  <c:v>27.444620822121692</c:v>
                </c:pt>
                <c:pt idx="8">
                  <c:v>27.198727414833652</c:v>
                </c:pt>
                <c:pt idx="9">
                  <c:v>26.368501847434473</c:v>
                </c:pt>
                <c:pt idx="10">
                  <c:v>25.208221365858797</c:v>
                </c:pt>
                <c:pt idx="11">
                  <c:v>24.414328315343706</c:v>
                </c:pt>
                <c:pt idx="12">
                  <c:v>24.341195085092959</c:v>
                </c:pt>
                <c:pt idx="13">
                  <c:v>25.082494837281111</c:v>
                </c:pt>
                <c:pt idx="14">
                  <c:v>26.982005638468685</c:v>
                </c:pt>
                <c:pt idx="15">
                  <c:v>30.635828375793356</c:v>
                </c:pt>
                <c:pt idx="16">
                  <c:v>35.593754461343522</c:v>
                </c:pt>
                <c:pt idx="17">
                  <c:v>41.147788611717054</c:v>
                </c:pt>
                <c:pt idx="18">
                  <c:v>45.38447952823558</c:v>
                </c:pt>
                <c:pt idx="19">
                  <c:v>47.331223120973924</c:v>
                </c:pt>
                <c:pt idx="20">
                  <c:v>47.854740642884117</c:v>
                </c:pt>
                <c:pt idx="21">
                  <c:v>48.432456895536262</c:v>
                </c:pt>
                <c:pt idx="22">
                  <c:v>49.460292996705711</c:v>
                </c:pt>
                <c:pt idx="23">
                  <c:v>51.427352770663191</c:v>
                </c:pt>
                <c:pt idx="24">
                  <c:v>54.826309877230472</c:v>
                </c:pt>
                <c:pt idx="25">
                  <c:v>60.169777176210935</c:v>
                </c:pt>
                <c:pt idx="26">
                  <c:v>65.968027048438884</c:v>
                </c:pt>
                <c:pt idx="27">
                  <c:v>71.248244908919148</c:v>
                </c:pt>
                <c:pt idx="28">
                  <c:v>76.720594997585593</c:v>
                </c:pt>
                <c:pt idx="29">
                  <c:v>81.79124315538597</c:v>
                </c:pt>
                <c:pt idx="30">
                  <c:v>85.555919037101873</c:v>
                </c:pt>
                <c:pt idx="31">
                  <c:v>88.337984088275107</c:v>
                </c:pt>
                <c:pt idx="32">
                  <c:v>90.122529742120477</c:v>
                </c:pt>
                <c:pt idx="33">
                  <c:v>91.576087672332548</c:v>
                </c:pt>
                <c:pt idx="34">
                  <c:v>91.393118527122823</c:v>
                </c:pt>
                <c:pt idx="35">
                  <c:v>90.48374180359599</c:v>
                </c:pt>
                <c:pt idx="36">
                  <c:v>90.664890375392091</c:v>
                </c:pt>
                <c:pt idx="37">
                  <c:v>90.212697348151664</c:v>
                </c:pt>
                <c:pt idx="38">
                  <c:v>90.393303288586409</c:v>
                </c:pt>
                <c:pt idx="39">
                  <c:v>91.759423122015065</c:v>
                </c:pt>
                <c:pt idx="40">
                  <c:v>93.800499953072929</c:v>
                </c:pt>
                <c:pt idx="41">
                  <c:v>96.464029348312252</c:v>
                </c:pt>
                <c:pt idx="42">
                  <c:v>98.412732005528497</c:v>
                </c:pt>
                <c:pt idx="43">
                  <c:v>99.004983374916819</c:v>
                </c:pt>
                <c:pt idx="44">
                  <c:v>99.700449550337282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C14-4A75-9972-35BC2F2DC3E3}"/>
            </c:ext>
          </c:extLst>
        </c:ser>
        <c:ser>
          <c:idx val="2"/>
          <c:order val="1"/>
          <c:tx>
            <c:strRef>
              <c:f>'zout waddengebied'!$S$3</c:f>
              <c:strCache>
                <c:ptCount val="1"/>
                <c:pt idx="0">
                  <c:v>Waddenzee oost</c:v>
                </c:pt>
              </c:strCache>
            </c:strRef>
          </c:tx>
          <c:spPr>
            <a:ln w="1270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'zout waddengebied'!$V$1:$BP$1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waddengebied'!$V$7:$BP$7</c:f>
              <c:numCache>
                <c:formatCode>0</c:formatCode>
                <c:ptCount val="47"/>
                <c:pt idx="1">
                  <c:v>45.42988670756953</c:v>
                </c:pt>
                <c:pt idx="2">
                  <c:v>49.31213446662958</c:v>
                </c:pt>
                <c:pt idx="3">
                  <c:v>52.623889307710527</c:v>
                </c:pt>
                <c:pt idx="4">
                  <c:v>54.88116360940262</c:v>
                </c:pt>
                <c:pt idx="5">
                  <c:v>56.326785512200473</c:v>
                </c:pt>
                <c:pt idx="6">
                  <c:v>56.214244519682211</c:v>
                </c:pt>
                <c:pt idx="7">
                  <c:v>55.59927635578363</c:v>
                </c:pt>
                <c:pt idx="8">
                  <c:v>56.15805837291812</c:v>
                </c:pt>
                <c:pt idx="9">
                  <c:v>56.552543869953695</c:v>
                </c:pt>
                <c:pt idx="10">
                  <c:v>55.877968888284634</c:v>
                </c:pt>
                <c:pt idx="11">
                  <c:v>54.498336920754788</c:v>
                </c:pt>
                <c:pt idx="12">
                  <c:v>53.472643463199745</c:v>
                </c:pt>
                <c:pt idx="13">
                  <c:v>53.046568886197477</c:v>
                </c:pt>
                <c:pt idx="14">
                  <c:v>53.046568886197477</c:v>
                </c:pt>
                <c:pt idx="15">
                  <c:v>53.848265109416779</c:v>
                </c:pt>
                <c:pt idx="16">
                  <c:v>55.046054312617642</c:v>
                </c:pt>
                <c:pt idx="17">
                  <c:v>57.984178333984651</c:v>
                </c:pt>
                <c:pt idx="18">
                  <c:v>62.064252929343709</c:v>
                </c:pt>
                <c:pt idx="19">
                  <c:v>65.902091994412075</c:v>
                </c:pt>
                <c:pt idx="20">
                  <c:v>68.113142717954688</c:v>
                </c:pt>
                <c:pt idx="21">
                  <c:v>70.328012197634067</c:v>
                </c:pt>
                <c:pt idx="22">
                  <c:v>72.252735364207211</c:v>
                </c:pt>
                <c:pt idx="23">
                  <c:v>73.271387586933258</c:v>
                </c:pt>
                <c:pt idx="24">
                  <c:v>73.565060090725311</c:v>
                </c:pt>
                <c:pt idx="25">
                  <c:v>74.901220540266891</c:v>
                </c:pt>
                <c:pt idx="26">
                  <c:v>76.41432556481989</c:v>
                </c:pt>
                <c:pt idx="27">
                  <c:v>77.80223715589571</c:v>
                </c:pt>
                <c:pt idx="28">
                  <c:v>80.091536433465876</c:v>
                </c:pt>
                <c:pt idx="29">
                  <c:v>82.77865066947335</c:v>
                </c:pt>
                <c:pt idx="30">
                  <c:v>85.044120454023314</c:v>
                </c:pt>
                <c:pt idx="31">
                  <c:v>87.022802845825126</c:v>
                </c:pt>
                <c:pt idx="32">
                  <c:v>87.985337914464381</c:v>
                </c:pt>
                <c:pt idx="33">
                  <c:v>88.426366256082062</c:v>
                </c:pt>
                <c:pt idx="34">
                  <c:v>88.07336725971571</c:v>
                </c:pt>
                <c:pt idx="35">
                  <c:v>87.371591168803462</c:v>
                </c:pt>
                <c:pt idx="36">
                  <c:v>87.634099507937293</c:v>
                </c:pt>
                <c:pt idx="37">
                  <c:v>89.315066011601516</c:v>
                </c:pt>
                <c:pt idx="38">
                  <c:v>92.219369144460771</c:v>
                </c:pt>
                <c:pt idx="39">
                  <c:v>94.553913589039624</c:v>
                </c:pt>
                <c:pt idx="40">
                  <c:v>96.753855958903173</c:v>
                </c:pt>
                <c:pt idx="41">
                  <c:v>97.628570975790936</c:v>
                </c:pt>
                <c:pt idx="42">
                  <c:v>96.560541625756642</c:v>
                </c:pt>
                <c:pt idx="43">
                  <c:v>95.313378707750473</c:v>
                </c:pt>
                <c:pt idx="44">
                  <c:v>96.367613534905345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C14-4A75-9972-35BC2F2DC3E3}"/>
            </c:ext>
          </c:extLst>
        </c:ser>
        <c:ser>
          <c:idx val="0"/>
          <c:order val="2"/>
          <c:tx>
            <c:strRef>
              <c:f>'zout waddengebied'!$S$4</c:f>
              <c:strCache>
                <c:ptCount val="1"/>
                <c:pt idx="0">
                  <c:v>Eems-Dollard</c:v>
                </c:pt>
              </c:strCache>
            </c:strRef>
          </c:tx>
          <c:spPr>
            <a:ln w="12700">
              <a:solidFill>
                <a:schemeClr val="accent5"/>
              </a:solidFill>
            </a:ln>
          </c:spPr>
          <c:marker>
            <c:symbol val="none"/>
          </c:marker>
          <c:cat>
            <c:strRef>
              <c:f>'zout waddengebied'!$V$1:$BP$1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waddengebied'!$V$8:$BP$8</c:f>
              <c:numCache>
                <c:formatCode>0</c:formatCode>
                <c:ptCount val="47"/>
                <c:pt idx="1">
                  <c:v>69.697899846687221</c:v>
                </c:pt>
                <c:pt idx="2">
                  <c:v>74.378742802017953</c:v>
                </c:pt>
                <c:pt idx="3">
                  <c:v>74.901220540266891</c:v>
                </c:pt>
                <c:pt idx="4">
                  <c:v>70.187496735539384</c:v>
                </c:pt>
                <c:pt idx="5">
                  <c:v>60.957090729630927</c:v>
                </c:pt>
                <c:pt idx="6">
                  <c:v>56.326785512200452</c:v>
                </c:pt>
                <c:pt idx="7">
                  <c:v>55.822118849070115</c:v>
                </c:pt>
                <c:pt idx="8">
                  <c:v>55.710586181217373</c:v>
                </c:pt>
                <c:pt idx="9">
                  <c:v>54.280778979032398</c:v>
                </c:pt>
                <c:pt idx="10">
                  <c:v>50.71238627509085</c:v>
                </c:pt>
                <c:pt idx="11">
                  <c:v>44.977851782072761</c:v>
                </c:pt>
                <c:pt idx="12">
                  <c:v>41.811448349391917</c:v>
                </c:pt>
                <c:pt idx="13">
                  <c:v>39.8519041084514</c:v>
                </c:pt>
                <c:pt idx="14">
                  <c:v>35.098913865426127</c:v>
                </c:pt>
                <c:pt idx="15">
                  <c:v>30.974682770322065</c:v>
                </c:pt>
                <c:pt idx="16">
                  <c:v>28.111259386278586</c:v>
                </c:pt>
                <c:pt idx="17">
                  <c:v>26.527188442243997</c:v>
                </c:pt>
                <c:pt idx="18">
                  <c:v>26.686830018702405</c:v>
                </c:pt>
                <c:pt idx="19">
                  <c:v>28.650479686018997</c:v>
                </c:pt>
                <c:pt idx="20">
                  <c:v>32.013900080094757</c:v>
                </c:pt>
                <c:pt idx="21">
                  <c:v>35.807958958991406</c:v>
                </c:pt>
                <c:pt idx="22">
                  <c:v>38.060240696771636</c:v>
                </c:pt>
                <c:pt idx="23">
                  <c:v>38.519714916775513</c:v>
                </c:pt>
                <c:pt idx="24">
                  <c:v>38.945770792119681</c:v>
                </c:pt>
                <c:pt idx="25">
                  <c:v>40.413754542145128</c:v>
                </c:pt>
                <c:pt idx="26">
                  <c:v>43.214244987974006</c:v>
                </c:pt>
                <c:pt idx="27">
                  <c:v>45.978329423056493</c:v>
                </c:pt>
                <c:pt idx="28">
                  <c:v>50.20778960067728</c:v>
                </c:pt>
                <c:pt idx="29">
                  <c:v>53.205947541304752</c:v>
                </c:pt>
                <c:pt idx="30">
                  <c:v>56.38314047049554</c:v>
                </c:pt>
                <c:pt idx="31">
                  <c:v>55.822118849070115</c:v>
                </c:pt>
                <c:pt idx="32">
                  <c:v>57.40722611964356</c:v>
                </c:pt>
                <c:pt idx="33">
                  <c:v>59.452054797019407</c:v>
                </c:pt>
                <c:pt idx="34">
                  <c:v>59.037343596046377</c:v>
                </c:pt>
                <c:pt idx="35">
                  <c:v>57.006778737801334</c:v>
                </c:pt>
                <c:pt idx="36">
                  <c:v>58.978335761285017</c:v>
                </c:pt>
                <c:pt idx="37">
                  <c:v>62.064252929343709</c:v>
                </c:pt>
                <c:pt idx="38">
                  <c:v>66.898074569034677</c:v>
                </c:pt>
                <c:pt idx="39">
                  <c:v>74.751567801809088</c:v>
                </c:pt>
                <c:pt idx="40">
                  <c:v>86.588774805920494</c:v>
                </c:pt>
                <c:pt idx="41">
                  <c:v>101.40984589384917</c:v>
                </c:pt>
                <c:pt idx="42">
                  <c:v>109.63648220808166</c:v>
                </c:pt>
                <c:pt idx="43">
                  <c:v>108.9806328305128</c:v>
                </c:pt>
                <c:pt idx="44">
                  <c:v>103.25175053051186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C14-4A75-9972-35BC2F2DC3E3}"/>
            </c:ext>
          </c:extLst>
        </c:ser>
        <c:ser>
          <c:idx val="3"/>
          <c:order val="3"/>
          <c:tx>
            <c:strRef>
              <c:f>'zout waddengebied'!$S$5</c:f>
              <c:strCache>
                <c:ptCount val="1"/>
                <c:pt idx="0">
                  <c:v>Noordzeekustzone</c:v>
                </c:pt>
              </c:strCache>
            </c:strRef>
          </c:tx>
          <c:spPr>
            <a:ln w="1270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'zout waddengebied'!$V$1:$BP$1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waddengebied'!$V$9:$BP$9</c:f>
              <c:numCache>
                <c:formatCode>0</c:formatCode>
                <c:ptCount val="47"/>
                <c:pt idx="20">
                  <c:v>58.684180084494656</c:v>
                </c:pt>
                <c:pt idx="21">
                  <c:v>60.835298381117639</c:v>
                </c:pt>
                <c:pt idx="22">
                  <c:v>61.816491770292579</c:v>
                </c:pt>
                <c:pt idx="23">
                  <c:v>61.018078309067945</c:v>
                </c:pt>
                <c:pt idx="24">
                  <c:v>59.75005946182371</c:v>
                </c:pt>
                <c:pt idx="25">
                  <c:v>58.449912212258248</c:v>
                </c:pt>
                <c:pt idx="26">
                  <c:v>58.742893616452342</c:v>
                </c:pt>
                <c:pt idx="27">
                  <c:v>61.816491770292579</c:v>
                </c:pt>
                <c:pt idx="28">
                  <c:v>67.705687449816438</c:v>
                </c:pt>
                <c:pt idx="29">
                  <c:v>75.051172883706812</c:v>
                </c:pt>
                <c:pt idx="30">
                  <c:v>80.896469756649935</c:v>
                </c:pt>
                <c:pt idx="31">
                  <c:v>81.709492794223664</c:v>
                </c:pt>
                <c:pt idx="32">
                  <c:v>80.251879796247806</c:v>
                </c:pt>
                <c:pt idx="33">
                  <c:v>79.294612330668343</c:v>
                </c:pt>
                <c:pt idx="34">
                  <c:v>79.612425983545322</c:v>
                </c:pt>
                <c:pt idx="35">
                  <c:v>81.627824142560968</c:v>
                </c:pt>
                <c:pt idx="36">
                  <c:v>87.371591168803391</c:v>
                </c:pt>
                <c:pt idx="37">
                  <c:v>95.122942450071335</c:v>
                </c:pt>
                <c:pt idx="38">
                  <c:v>102.12220516375285</c:v>
                </c:pt>
                <c:pt idx="39">
                  <c:v>108.11226586700826</c:v>
                </c:pt>
                <c:pt idx="40">
                  <c:v>118.4120138923969</c:v>
                </c:pt>
                <c:pt idx="41">
                  <c:v>128.65960372848403</c:v>
                </c:pt>
                <c:pt idx="42">
                  <c:v>131.25870013111074</c:v>
                </c:pt>
                <c:pt idx="43">
                  <c:v>120.92495976572508</c:v>
                </c:pt>
                <c:pt idx="44">
                  <c:v>110.51709180756473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C14-4A75-9972-35BC2F2DC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4589448"/>
        <c:axId val="644592584"/>
      </c:lineChart>
      <c:catAx>
        <c:axId val="644589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644592584"/>
        <c:crosses val="autoZero"/>
        <c:auto val="1"/>
        <c:lblAlgn val="ctr"/>
        <c:lblOffset val="100"/>
        <c:tickLblSkip val="1"/>
        <c:noMultiLvlLbl val="0"/>
      </c:catAx>
      <c:valAx>
        <c:axId val="644592584"/>
        <c:scaling>
          <c:orientation val="minMax"/>
          <c:max val="20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Index (19/20 = 100)
</a:t>
                </a:r>
              </a:p>
            </c:rich>
          </c:tx>
          <c:layout>
            <c:manualLayout>
              <c:xMode val="edge"/>
              <c:yMode val="edge"/>
              <c:x val="4.9820788530465952E-4"/>
              <c:y val="0.18438746985895055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644589448"/>
        <c:crosses val="autoZero"/>
        <c:crossBetween val="midCat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05"/>
          <c:y val="0.85642191067579965"/>
          <c:w val="0.84425734767025085"/>
          <c:h val="0.14357808932420033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52078853046594"/>
          <c:y val="4.5003520901350749E-2"/>
          <c:w val="0.76742831541218637"/>
          <c:h val="0.71185636856368562"/>
        </c:manualLayout>
      </c:layout>
      <c:lineChart>
        <c:grouping val="standard"/>
        <c:varyColors val="0"/>
        <c:ser>
          <c:idx val="1"/>
          <c:order val="0"/>
          <c:tx>
            <c:strRef>
              <c:f>'zout waddengebied'!$S$2</c:f>
              <c:strCache>
                <c:ptCount val="1"/>
                <c:pt idx="0">
                  <c:v>Waddenzee west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'zout waddengebied'!$V$1:$BP$1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waddengebied'!$V$10:$BP$10</c:f>
              <c:numCache>
                <c:formatCode>0</c:formatCode>
                <c:ptCount val="47"/>
                <c:pt idx="1">
                  <c:v>1.617966616719593</c:v>
                </c:pt>
                <c:pt idx="2">
                  <c:v>1.9841094744370291</c:v>
                </c:pt>
                <c:pt idx="3">
                  <c:v>2.4331097847571015</c:v>
                </c:pt>
                <c:pt idx="4">
                  <c:v>2.986703246596504</c:v>
                </c:pt>
                <c:pt idx="5">
                  <c:v>3.6189002668243333</c:v>
                </c:pt>
                <c:pt idx="6">
                  <c:v>4.2595783903756237</c:v>
                </c:pt>
                <c:pt idx="7">
                  <c:v>4.8752441536128641</c:v>
                </c:pt>
                <c:pt idx="8">
                  <c:v>5.4803566775614172</c:v>
                </c:pt>
                <c:pt idx="9">
                  <c:v>6.111487433258838</c:v>
                </c:pt>
                <c:pt idx="10">
                  <c:v>6.2913154726223368</c:v>
                </c:pt>
                <c:pt idx="11">
                  <c:v>6.3672660503554592</c:v>
                </c:pt>
                <c:pt idx="12">
                  <c:v>6.241185735149565</c:v>
                </c:pt>
                <c:pt idx="13">
                  <c:v>6.2224902352156386</c:v>
                </c:pt>
                <c:pt idx="14">
                  <c:v>6.4764348791193651</c:v>
                </c:pt>
                <c:pt idx="15">
                  <c:v>7.2222763416320817</c:v>
                </c:pt>
                <c:pt idx="16">
                  <c:v>8.8478119042087293</c:v>
                </c:pt>
                <c:pt idx="17">
                  <c:v>11.180488780843774</c:v>
                </c:pt>
                <c:pt idx="18">
                  <c:v>14.114041966763413</c:v>
                </c:pt>
                <c:pt idx="19">
                  <c:v>17.710721417257293</c:v>
                </c:pt>
                <c:pt idx="20">
                  <c:v>21.352528978563466</c:v>
                </c:pt>
                <c:pt idx="21">
                  <c:v>23.31670801985419</c:v>
                </c:pt>
                <c:pt idx="22">
                  <c:v>23.574607655586359</c:v>
                </c:pt>
                <c:pt idx="23">
                  <c:v>23.859207129109045</c:v>
                </c:pt>
                <c:pt idx="24">
                  <c:v>25.385297960438681</c:v>
                </c:pt>
                <c:pt idx="25">
                  <c:v>28.679144495721154</c:v>
                </c:pt>
                <c:pt idx="26">
                  <c:v>32.758752752368963</c:v>
                </c:pt>
                <c:pt idx="27">
                  <c:v>36.751174560869373</c:v>
                </c:pt>
                <c:pt idx="28">
                  <c:v>40.413754542145163</c:v>
                </c:pt>
                <c:pt idx="29">
                  <c:v>44.04316545059995</c:v>
                </c:pt>
                <c:pt idx="30">
                  <c:v>47.854740642884117</c:v>
                </c:pt>
                <c:pt idx="31">
                  <c:v>51.944206258704853</c:v>
                </c:pt>
                <c:pt idx="32">
                  <c:v>55.3219738080874</c:v>
                </c:pt>
                <c:pt idx="33">
                  <c:v>58.978335761285059</c:v>
                </c:pt>
                <c:pt idx="34">
                  <c:v>63.254747620736381</c:v>
                </c:pt>
                <c:pt idx="35">
                  <c:v>68.249505320539029</c:v>
                </c:pt>
                <c:pt idx="36">
                  <c:v>73.198152822831304</c:v>
                </c:pt>
                <c:pt idx="37">
                  <c:v>78.427151377155681</c:v>
                </c:pt>
                <c:pt idx="38">
                  <c:v>84.19791731685001</c:v>
                </c:pt>
                <c:pt idx="39">
                  <c:v>89.493874892903122</c:v>
                </c:pt>
                <c:pt idx="40">
                  <c:v>93.706746337740384</c:v>
                </c:pt>
                <c:pt idx="41">
                  <c:v>96.657150463750668</c:v>
                </c:pt>
                <c:pt idx="42">
                  <c:v>99.104037877288405</c:v>
                </c:pt>
                <c:pt idx="43">
                  <c:v>100.2002001334001</c:v>
                </c:pt>
                <c:pt idx="44">
                  <c:v>100.2002001334001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049-4275-8E76-8FA704411956}"/>
            </c:ext>
          </c:extLst>
        </c:ser>
        <c:ser>
          <c:idx val="2"/>
          <c:order val="1"/>
          <c:tx>
            <c:strRef>
              <c:f>'zout waddengebied'!$S$3</c:f>
              <c:strCache>
                <c:ptCount val="1"/>
                <c:pt idx="0">
                  <c:v>Waddenzee oost</c:v>
                </c:pt>
              </c:strCache>
            </c:strRef>
          </c:tx>
          <c:spPr>
            <a:ln w="1270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'zout waddengebied'!$V$1:$BP$1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waddengebied'!$V$11:$BP$11</c:f>
              <c:numCache>
                <c:formatCode>0</c:formatCode>
                <c:ptCount val="47"/>
                <c:pt idx="1">
                  <c:v>16.332715561927582</c:v>
                </c:pt>
                <c:pt idx="2">
                  <c:v>15.304856341680125</c:v>
                </c:pt>
                <c:pt idx="3">
                  <c:v>14.69004694641089</c:v>
                </c:pt>
                <c:pt idx="4">
                  <c:v>14.602170557528076</c:v>
                </c:pt>
                <c:pt idx="5">
                  <c:v>14.882264262214044</c:v>
                </c:pt>
                <c:pt idx="6">
                  <c:v>15.73944821247372</c:v>
                </c:pt>
                <c:pt idx="7">
                  <c:v>16.880686976305114</c:v>
                </c:pt>
                <c:pt idx="8">
                  <c:v>17.870837350933062</c:v>
                </c:pt>
                <c:pt idx="9">
                  <c:v>18.286629894900429</c:v>
                </c:pt>
                <c:pt idx="10">
                  <c:v>18.674709698806382</c:v>
                </c:pt>
                <c:pt idx="11">
                  <c:v>19.301256279376179</c:v>
                </c:pt>
                <c:pt idx="12">
                  <c:v>21.288567381993825</c:v>
                </c:pt>
                <c:pt idx="13">
                  <c:v>25.794729445182579</c:v>
                </c:pt>
                <c:pt idx="14">
                  <c:v>32.013900080094771</c:v>
                </c:pt>
                <c:pt idx="15">
                  <c:v>38.481214455297852</c:v>
                </c:pt>
                <c:pt idx="16">
                  <c:v>44.485806622294142</c:v>
                </c:pt>
                <c:pt idx="17">
                  <c:v>49.757946823204513</c:v>
                </c:pt>
                <c:pt idx="18">
                  <c:v>53.419197547148421</c:v>
                </c:pt>
                <c:pt idx="19">
                  <c:v>55.543704869801822</c:v>
                </c:pt>
                <c:pt idx="20">
                  <c:v>55.156256586782995</c:v>
                </c:pt>
                <c:pt idx="21">
                  <c:v>53.526142851899024</c:v>
                </c:pt>
                <c:pt idx="22">
                  <c:v>52.729242404304877</c:v>
                </c:pt>
                <c:pt idx="23">
                  <c:v>53.740676203966387</c:v>
                </c:pt>
                <c:pt idx="24">
                  <c:v>55.710586181217394</c:v>
                </c:pt>
                <c:pt idx="25">
                  <c:v>59.392632458343627</c:v>
                </c:pt>
                <c:pt idx="26">
                  <c:v>63.128364550692609</c:v>
                </c:pt>
                <c:pt idx="27">
                  <c:v>65.573403939344189</c:v>
                </c:pt>
                <c:pt idx="28">
                  <c:v>67.166202766200996</c:v>
                </c:pt>
                <c:pt idx="29">
                  <c:v>68.797691182897964</c:v>
                </c:pt>
                <c:pt idx="30">
                  <c:v>70.187496735539398</c:v>
                </c:pt>
                <c:pt idx="31">
                  <c:v>71.248244908919219</c:v>
                </c:pt>
                <c:pt idx="32">
                  <c:v>70.751248710650174</c:v>
                </c:pt>
                <c:pt idx="33">
                  <c:v>70.751248710650174</c:v>
                </c:pt>
                <c:pt idx="34">
                  <c:v>72.252735364207282</c:v>
                </c:pt>
                <c:pt idx="35">
                  <c:v>74.976159223904176</c:v>
                </c:pt>
                <c:pt idx="36">
                  <c:v>79.373946603524288</c:v>
                </c:pt>
                <c:pt idx="37">
                  <c:v>84.874202188020703</c:v>
                </c:pt>
                <c:pt idx="38">
                  <c:v>90.393303288586424</c:v>
                </c:pt>
                <c:pt idx="39">
                  <c:v>94.270676915709956</c:v>
                </c:pt>
                <c:pt idx="40">
                  <c:v>95.12294245007142</c:v>
                </c:pt>
                <c:pt idx="41">
                  <c:v>94.553913589039624</c:v>
                </c:pt>
                <c:pt idx="42">
                  <c:v>94.364994743679858</c:v>
                </c:pt>
                <c:pt idx="43">
                  <c:v>94.838001248229816</c:v>
                </c:pt>
                <c:pt idx="44">
                  <c:v>96.560541625756642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049-4275-8E76-8FA704411956}"/>
            </c:ext>
          </c:extLst>
        </c:ser>
        <c:ser>
          <c:idx val="0"/>
          <c:order val="2"/>
          <c:tx>
            <c:strRef>
              <c:f>'zout waddengebied'!$S$4</c:f>
              <c:strCache>
                <c:ptCount val="1"/>
                <c:pt idx="0">
                  <c:v>Eems-Dollard</c:v>
                </c:pt>
              </c:strCache>
            </c:strRef>
          </c:tx>
          <c:spPr>
            <a:ln w="12700">
              <a:solidFill>
                <a:schemeClr val="accent5"/>
              </a:solidFill>
            </a:ln>
          </c:spPr>
          <c:marker>
            <c:symbol val="none"/>
          </c:marker>
          <c:cat>
            <c:strRef>
              <c:f>'zout waddengebied'!$V$1:$BP$1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waddengebied'!$V$12:$BP$12</c:f>
              <c:numCache>
                <c:formatCode>0</c:formatCode>
                <c:ptCount val="47"/>
                <c:pt idx="1">
                  <c:v>6.5940662129188432</c:v>
                </c:pt>
                <c:pt idx="2">
                  <c:v>7.4720559285892119</c:v>
                </c:pt>
                <c:pt idx="3">
                  <c:v>8.4247195343093466</c:v>
                </c:pt>
                <c:pt idx="4">
                  <c:v>9.6135175480935828</c:v>
                </c:pt>
                <c:pt idx="5">
                  <c:v>11.48647419259731</c:v>
                </c:pt>
                <c:pt idx="6">
                  <c:v>14.284430758454119</c:v>
                </c:pt>
                <c:pt idx="7">
                  <c:v>18.544443195597086</c:v>
                </c:pt>
                <c:pt idx="8">
                  <c:v>24.932450451547503</c:v>
                </c:pt>
                <c:pt idx="9">
                  <c:v>32.077991950761657</c:v>
                </c:pt>
                <c:pt idx="10">
                  <c:v>36.349126956495688</c:v>
                </c:pt>
                <c:pt idx="11">
                  <c:v>37.009335291196123</c:v>
                </c:pt>
                <c:pt idx="12">
                  <c:v>36.7144417557721</c:v>
                </c:pt>
                <c:pt idx="13">
                  <c:v>38.289288597511202</c:v>
                </c:pt>
                <c:pt idx="14">
                  <c:v>43.127902868897849</c:v>
                </c:pt>
                <c:pt idx="15">
                  <c:v>52.623889307710549</c:v>
                </c:pt>
                <c:pt idx="16">
                  <c:v>64.597143141062432</c:v>
                </c:pt>
                <c:pt idx="17">
                  <c:v>75.957212322496815</c:v>
                </c:pt>
                <c:pt idx="18">
                  <c:v>81.87307530779816</c:v>
                </c:pt>
                <c:pt idx="19">
                  <c:v>82.283465805601821</c:v>
                </c:pt>
                <c:pt idx="20">
                  <c:v>78.820269109377008</c:v>
                </c:pt>
                <c:pt idx="21">
                  <c:v>75.126261594688557</c:v>
                </c:pt>
                <c:pt idx="22">
                  <c:v>72.469819032990287</c:v>
                </c:pt>
                <c:pt idx="23">
                  <c:v>72.833075512570161</c:v>
                </c:pt>
                <c:pt idx="24">
                  <c:v>76.797353965670595</c:v>
                </c:pt>
                <c:pt idx="25">
                  <c:v>83.945702076920753</c:v>
                </c:pt>
                <c:pt idx="26">
                  <c:v>90.755600613327232</c:v>
                </c:pt>
                <c:pt idx="27">
                  <c:v>96.078943915232315</c:v>
                </c:pt>
                <c:pt idx="28">
                  <c:v>101.00501670841678</c:v>
                </c:pt>
                <c:pt idx="29">
                  <c:v>106.82267171659932</c:v>
                </c:pt>
                <c:pt idx="30">
                  <c:v>112.52441113673429</c:v>
                </c:pt>
                <c:pt idx="31">
                  <c:v>118.53048513203655</c:v>
                </c:pt>
                <c:pt idx="32">
                  <c:v>122.01819658998723</c:v>
                </c:pt>
                <c:pt idx="33">
                  <c:v>120.20158230963017</c:v>
                </c:pt>
                <c:pt idx="34">
                  <c:v>116.99956139009136</c:v>
                </c:pt>
                <c:pt idx="35">
                  <c:v>115.0273798857227</c:v>
                </c:pt>
                <c:pt idx="36">
                  <c:v>117.58602413209995</c:v>
                </c:pt>
                <c:pt idx="37">
                  <c:v>121.40962829562329</c:v>
                </c:pt>
                <c:pt idx="38">
                  <c:v>121.6526905334316</c:v>
                </c:pt>
                <c:pt idx="39">
                  <c:v>117.58602413209995</c:v>
                </c:pt>
                <c:pt idx="40">
                  <c:v>110.96004549155826</c:v>
                </c:pt>
                <c:pt idx="41">
                  <c:v>103.25175053051183</c:v>
                </c:pt>
                <c:pt idx="42">
                  <c:v>97.824023505120977</c:v>
                </c:pt>
                <c:pt idx="43">
                  <c:v>96.657150463750682</c:v>
                </c:pt>
                <c:pt idx="44">
                  <c:v>98.117936224280584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049-4275-8E76-8FA704411956}"/>
            </c:ext>
          </c:extLst>
        </c:ser>
        <c:ser>
          <c:idx val="3"/>
          <c:order val="3"/>
          <c:tx>
            <c:strRef>
              <c:f>'zout waddengebied'!$S$5</c:f>
              <c:strCache>
                <c:ptCount val="1"/>
                <c:pt idx="0">
                  <c:v>Noordzeekustzone</c:v>
                </c:pt>
              </c:strCache>
            </c:strRef>
          </c:tx>
          <c:spPr>
            <a:ln w="1270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'zout waddengebied'!$V$1:$BP$1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waddengebied'!$V$13:$BP$13</c:f>
              <c:numCache>
                <c:formatCode>0</c:formatCode>
                <c:ptCount val="47"/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049-4275-8E76-8FA704411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4591408"/>
        <c:axId val="644586704"/>
      </c:lineChart>
      <c:catAx>
        <c:axId val="64459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644586704"/>
        <c:crosses val="autoZero"/>
        <c:auto val="1"/>
        <c:lblAlgn val="ctr"/>
        <c:lblOffset val="100"/>
        <c:tickLblSkip val="1"/>
        <c:noMultiLvlLbl val="0"/>
      </c:catAx>
      <c:valAx>
        <c:axId val="644586704"/>
        <c:scaling>
          <c:orientation val="minMax"/>
          <c:max val="20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Index (19/20 = 100)
</a:t>
                </a:r>
              </a:p>
            </c:rich>
          </c:tx>
          <c:layout>
            <c:manualLayout>
              <c:xMode val="edge"/>
              <c:yMode val="edge"/>
              <c:x val="4.9820788530465952E-4"/>
              <c:y val="0.18438746985895055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644591408"/>
        <c:crosses val="autoZero"/>
        <c:crossBetween val="midCat"/>
      </c:valAx>
      <c:spPr>
        <a:ln w="3175">
          <a:solidFill>
            <a:srgbClr val="323232"/>
          </a:solidFill>
        </a:ln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05"/>
          <c:y val="0.85642191067579965"/>
          <c:w val="0.84425734767025085"/>
          <c:h val="0.14357808932420033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52078853046594"/>
          <c:y val="4.5003520901350749E-2"/>
          <c:w val="0.76742831541218637"/>
          <c:h val="0.71185636856368562"/>
        </c:manualLayout>
      </c:layout>
      <c:lineChart>
        <c:grouping val="standard"/>
        <c:varyColors val="0"/>
        <c:ser>
          <c:idx val="1"/>
          <c:order val="0"/>
          <c:tx>
            <c:strRef>
              <c:f>'zout waddengebied'!$S$2</c:f>
              <c:strCache>
                <c:ptCount val="1"/>
                <c:pt idx="0">
                  <c:v>Waddenzee west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'zout waddengebied'!$V$1:$BP$1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waddengebied'!$V$2:$BP$2</c:f>
              <c:numCache>
                <c:formatCode>0</c:formatCode>
                <c:ptCount val="47"/>
                <c:pt idx="1">
                  <c:v>104.81220090796552</c:v>
                </c:pt>
                <c:pt idx="2">
                  <c:v>111.51623503414478</c:v>
                </c:pt>
                <c:pt idx="3">
                  <c:v>119.96141938798688</c:v>
                </c:pt>
                <c:pt idx="4">
                  <c:v>127.88995735417387</c:v>
                </c:pt>
                <c:pt idx="5">
                  <c:v>135.52690560896721</c:v>
                </c:pt>
                <c:pt idx="6">
                  <c:v>143.04656204798988</c:v>
                </c:pt>
                <c:pt idx="7">
                  <c:v>146.96143214411441</c:v>
                </c:pt>
                <c:pt idx="8">
                  <c:v>148.43841909209146</c:v>
                </c:pt>
                <c:pt idx="9">
                  <c:v>147.69807938826435</c:v>
                </c:pt>
                <c:pt idx="10">
                  <c:v>145.35371504568533</c:v>
                </c:pt>
                <c:pt idx="11">
                  <c:v>141.90675485932582</c:v>
                </c:pt>
                <c:pt idx="12">
                  <c:v>138.54153688727854</c:v>
                </c:pt>
                <c:pt idx="13">
                  <c:v>139.37528485125165</c:v>
                </c:pt>
                <c:pt idx="14">
                  <c:v>143.04656204798988</c:v>
                </c:pt>
                <c:pt idx="15">
                  <c:v>146.81454416819898</c:v>
                </c:pt>
                <c:pt idx="16">
                  <c:v>152.95904196633785</c:v>
                </c:pt>
                <c:pt idx="17">
                  <c:v>161.76912849017003</c:v>
                </c:pt>
                <c:pt idx="18">
                  <c:v>168.37105186428178</c:v>
                </c:pt>
                <c:pt idx="19">
                  <c:v>168.03464627827447</c:v>
                </c:pt>
                <c:pt idx="20">
                  <c:v>160.48013829762587</c:v>
                </c:pt>
                <c:pt idx="21">
                  <c:v>149.03336186074026</c:v>
                </c:pt>
                <c:pt idx="22">
                  <c:v>135.79823065478928</c:v>
                </c:pt>
                <c:pt idx="23">
                  <c:v>123.36780599567432</c:v>
                </c:pt>
                <c:pt idx="24">
                  <c:v>113.99677813119906</c:v>
                </c:pt>
                <c:pt idx="25">
                  <c:v>105.33757425133652</c:v>
                </c:pt>
                <c:pt idx="26">
                  <c:v>98.906027877536857</c:v>
                </c:pt>
                <c:pt idx="27">
                  <c:v>95.218112969850523</c:v>
                </c:pt>
                <c:pt idx="28">
                  <c:v>95.122942450071406</c:v>
                </c:pt>
                <c:pt idx="29">
                  <c:v>96.753855958903245</c:v>
                </c:pt>
                <c:pt idx="30">
                  <c:v>97.238836680124734</c:v>
                </c:pt>
                <c:pt idx="31">
                  <c:v>95.88697805724847</c:v>
                </c:pt>
                <c:pt idx="32">
                  <c:v>92.127195869634875</c:v>
                </c:pt>
                <c:pt idx="33">
                  <c:v>89.404425750035728</c:v>
                </c:pt>
                <c:pt idx="34">
                  <c:v>90.122529742120477</c:v>
                </c:pt>
                <c:pt idx="35">
                  <c:v>93.894347368913344</c:v>
                </c:pt>
                <c:pt idx="36">
                  <c:v>100.80320855042734</c:v>
                </c:pt>
                <c:pt idx="37">
                  <c:v>109.52690052584657</c:v>
                </c:pt>
                <c:pt idx="38">
                  <c:v>117.58602413209995</c:v>
                </c:pt>
                <c:pt idx="39">
                  <c:v>122.62981534562103</c:v>
                </c:pt>
                <c:pt idx="40">
                  <c:v>124.11023790006719</c:v>
                </c:pt>
                <c:pt idx="41">
                  <c:v>122.62981534562103</c:v>
                </c:pt>
                <c:pt idx="42">
                  <c:v>119.36310931271392</c:v>
                </c:pt>
                <c:pt idx="43">
                  <c:v>114.11083192672355</c:v>
                </c:pt>
                <c:pt idx="44">
                  <c:v>108.11226586700835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163-40D8-8E10-CCFF6548D107}"/>
            </c:ext>
          </c:extLst>
        </c:ser>
        <c:ser>
          <c:idx val="2"/>
          <c:order val="1"/>
          <c:tx>
            <c:strRef>
              <c:f>'zout waddengebied'!$S$3</c:f>
              <c:strCache>
                <c:ptCount val="1"/>
                <c:pt idx="0">
                  <c:v>Waddenzee oost</c:v>
                </c:pt>
              </c:strCache>
            </c:strRef>
          </c:tx>
          <c:spPr>
            <a:ln w="1270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'zout waddengebied'!$V$1:$BP$1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waddengebied'!$V$3:$BP$3</c:f>
              <c:numCache>
                <c:formatCode>0</c:formatCode>
                <c:ptCount val="47"/>
                <c:pt idx="1">
                  <c:v>100.5012520859401</c:v>
                </c:pt>
                <c:pt idx="2">
                  <c:v>101.10607224447196</c:v>
                </c:pt>
                <c:pt idx="3">
                  <c:v>103.76930208381572</c:v>
                </c:pt>
                <c:pt idx="4">
                  <c:v>105.86558103954995</c:v>
                </c:pt>
                <c:pt idx="5">
                  <c:v>105.02203507400276</c:v>
                </c:pt>
                <c:pt idx="6">
                  <c:v>100.10005001667078</c:v>
                </c:pt>
                <c:pt idx="7">
                  <c:v>96.271294089119934</c:v>
                </c:pt>
                <c:pt idx="8">
                  <c:v>96.657150463750682</c:v>
                </c:pt>
                <c:pt idx="9">
                  <c:v>102.12220516375285</c:v>
                </c:pt>
                <c:pt idx="10">
                  <c:v>109.85597459171741</c:v>
                </c:pt>
                <c:pt idx="11">
                  <c:v>117.35108709918106</c:v>
                </c:pt>
                <c:pt idx="12">
                  <c:v>123.61478850785032</c:v>
                </c:pt>
                <c:pt idx="13">
                  <c:v>126.87091928249102</c:v>
                </c:pt>
                <c:pt idx="14">
                  <c:v>124.98205737359838</c:v>
                </c:pt>
                <c:pt idx="15">
                  <c:v>117.23379466807175</c:v>
                </c:pt>
                <c:pt idx="16">
                  <c:v>109.19881220281975</c:v>
                </c:pt>
                <c:pt idx="17">
                  <c:v>106.82267171659932</c:v>
                </c:pt>
                <c:pt idx="18">
                  <c:v>108.87170666983988</c:v>
                </c:pt>
                <c:pt idx="19">
                  <c:v>113.99677813119906</c:v>
                </c:pt>
                <c:pt idx="20">
                  <c:v>120.56272850499251</c:v>
                </c:pt>
                <c:pt idx="21">
                  <c:v>121.53109864897311</c:v>
                </c:pt>
                <c:pt idx="22">
                  <c:v>117.93931187113907</c:v>
                </c:pt>
                <c:pt idx="23">
                  <c:v>113.54170177814862</c:v>
                </c:pt>
                <c:pt idx="24">
                  <c:v>112.07521248841527</c:v>
                </c:pt>
                <c:pt idx="25">
                  <c:v>113.88283833246217</c:v>
                </c:pt>
                <c:pt idx="26">
                  <c:v>118.05731017232755</c:v>
                </c:pt>
                <c:pt idx="27">
                  <c:v>125.48298679402797</c:v>
                </c:pt>
                <c:pt idx="28">
                  <c:v>132.3129812337437</c:v>
                </c:pt>
                <c:pt idx="29">
                  <c:v>135.66250030062236</c:v>
                </c:pt>
                <c:pt idx="30">
                  <c:v>133.77645839500346</c:v>
                </c:pt>
                <c:pt idx="31">
                  <c:v>130.99644507332468</c:v>
                </c:pt>
                <c:pt idx="32">
                  <c:v>129.43388186242376</c:v>
                </c:pt>
                <c:pt idx="33">
                  <c:v>125.10710194283625</c:v>
                </c:pt>
                <c:pt idx="34">
                  <c:v>117.82143150927217</c:v>
                </c:pt>
                <c:pt idx="35">
                  <c:v>111.29342544793259</c:v>
                </c:pt>
                <c:pt idx="36">
                  <c:v>108.32870676749586</c:v>
                </c:pt>
                <c:pt idx="37">
                  <c:v>108.22043220703144</c:v>
                </c:pt>
                <c:pt idx="38">
                  <c:v>109.74617352680821</c:v>
                </c:pt>
                <c:pt idx="39">
                  <c:v>112.07521248841527</c:v>
                </c:pt>
                <c:pt idx="40">
                  <c:v>113.20158709991748</c:v>
                </c:pt>
                <c:pt idx="41">
                  <c:v>112.29958721332542</c:v>
                </c:pt>
                <c:pt idx="42">
                  <c:v>109.30806563263296</c:v>
                </c:pt>
                <c:pt idx="43">
                  <c:v>103.87312328784979</c:v>
                </c:pt>
                <c:pt idx="44">
                  <c:v>100.80320855042733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163-40D8-8E10-CCFF6548D107}"/>
            </c:ext>
          </c:extLst>
        </c:ser>
        <c:ser>
          <c:idx val="0"/>
          <c:order val="2"/>
          <c:tx>
            <c:strRef>
              <c:f>'zout waddengebied'!$S$4</c:f>
              <c:strCache>
                <c:ptCount val="1"/>
                <c:pt idx="0">
                  <c:v>Eems-Dollard</c:v>
                </c:pt>
              </c:strCache>
            </c:strRef>
          </c:tx>
          <c:spPr>
            <a:ln w="12700">
              <a:solidFill>
                <a:schemeClr val="accent5"/>
              </a:solidFill>
            </a:ln>
          </c:spPr>
          <c:marker>
            <c:symbol val="none"/>
          </c:marker>
          <c:cat>
            <c:strRef>
              <c:f>'zout waddengebied'!$V$1:$BP$1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waddengebied'!$V$4:$BP$4</c:f>
              <c:numCache>
                <c:formatCode>0</c:formatCode>
                <c:ptCount val="47"/>
                <c:pt idx="2">
                  <c:v>22.313016014842983</c:v>
                </c:pt>
                <c:pt idx="3">
                  <c:v>32.174370422037022</c:v>
                </c:pt>
                <c:pt idx="4">
                  <c:v>44.932896411722147</c:v>
                </c:pt>
                <c:pt idx="5">
                  <c:v>56.383140470495576</c:v>
                </c:pt>
                <c:pt idx="6">
                  <c:v>59.511536587754996</c:v>
                </c:pt>
                <c:pt idx="7">
                  <c:v>53.633302261292407</c:v>
                </c:pt>
                <c:pt idx="8">
                  <c:v>43.474309872360834</c:v>
                </c:pt>
                <c:pt idx="9">
                  <c:v>33.054912245786767</c:v>
                </c:pt>
                <c:pt idx="10">
                  <c:v>27.389786433144558</c:v>
                </c:pt>
                <c:pt idx="11">
                  <c:v>23.316708019854183</c:v>
                </c:pt>
                <c:pt idx="12">
                  <c:v>22.946609376090667</c:v>
                </c:pt>
                <c:pt idx="13">
                  <c:v>27.171542282250538</c:v>
                </c:pt>
                <c:pt idx="14">
                  <c:v>37.120530005745515</c:v>
                </c:pt>
                <c:pt idx="15">
                  <c:v>50.915642060754905</c:v>
                </c:pt>
                <c:pt idx="16">
                  <c:v>65.704681981505686</c:v>
                </c:pt>
                <c:pt idx="17">
                  <c:v>80.412544166655977</c:v>
                </c:pt>
                <c:pt idx="18">
                  <c:v>92.496442654353913</c:v>
                </c:pt>
                <c:pt idx="19">
                  <c:v>100.2002001334</c:v>
                </c:pt>
                <c:pt idx="20">
                  <c:v>98.314368463490979</c:v>
                </c:pt>
                <c:pt idx="21">
                  <c:v>97.238836680124692</c:v>
                </c:pt>
                <c:pt idx="22">
                  <c:v>96.271294089119934</c:v>
                </c:pt>
                <c:pt idx="23">
                  <c:v>98.708413502028776</c:v>
                </c:pt>
                <c:pt idx="24">
                  <c:v>99.80019986673328</c:v>
                </c:pt>
                <c:pt idx="25">
                  <c:v>100</c:v>
                </c:pt>
                <c:pt idx="26">
                  <c:v>96.94755730760258</c:v>
                </c:pt>
                <c:pt idx="27">
                  <c:v>90.574270802354846</c:v>
                </c:pt>
                <c:pt idx="28">
                  <c:v>92.774348632855279</c:v>
                </c:pt>
                <c:pt idx="29">
                  <c:v>98.117936224280598</c:v>
                </c:pt>
                <c:pt idx="30">
                  <c:v>112.74968515793758</c:v>
                </c:pt>
                <c:pt idx="31">
                  <c:v>130.60404463306548</c:v>
                </c:pt>
                <c:pt idx="32">
                  <c:v>151.13450259339942</c:v>
                </c:pt>
                <c:pt idx="33">
                  <c:v>165.03708166063197</c:v>
                </c:pt>
                <c:pt idx="34">
                  <c:v>166.52911949458863</c:v>
                </c:pt>
                <c:pt idx="35">
                  <c:v>168.87692344784639</c:v>
                </c:pt>
                <c:pt idx="36">
                  <c:v>179.49909856399</c:v>
                </c:pt>
                <c:pt idx="37">
                  <c:v>186.07878996621073</c:v>
                </c:pt>
                <c:pt idx="38">
                  <c:v>182.39418305540622</c:v>
                </c:pt>
                <c:pt idx="39">
                  <c:v>175.41773489770921</c:v>
                </c:pt>
                <c:pt idx="40">
                  <c:v>161.44591355586232</c:v>
                </c:pt>
                <c:pt idx="41">
                  <c:v>142.33311434336017</c:v>
                </c:pt>
                <c:pt idx="42">
                  <c:v>121.6526905334316</c:v>
                </c:pt>
                <c:pt idx="43">
                  <c:v>109.19881220281975</c:v>
                </c:pt>
                <c:pt idx="44">
                  <c:v>101.91816486174083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163-40D8-8E10-CCFF6548D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4594544"/>
        <c:axId val="644584352"/>
      </c:lineChart>
      <c:catAx>
        <c:axId val="64459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644584352"/>
        <c:crosses val="autoZero"/>
        <c:auto val="1"/>
        <c:lblAlgn val="ctr"/>
        <c:lblOffset val="100"/>
        <c:tickLblSkip val="1"/>
        <c:noMultiLvlLbl val="0"/>
      </c:catAx>
      <c:valAx>
        <c:axId val="644584352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Index (19/20 = 100)
</a:t>
                </a:r>
              </a:p>
            </c:rich>
          </c:tx>
          <c:layout>
            <c:manualLayout>
              <c:xMode val="edge"/>
              <c:yMode val="edge"/>
              <c:x val="4.9820788530465952E-4"/>
              <c:y val="0.18438746985895055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644594544"/>
        <c:crosses val="autoZero"/>
        <c:crossBetween val="midCat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05"/>
          <c:y val="0.85642191067579965"/>
          <c:w val="0.84425734767025085"/>
          <c:h val="0.14357808932420033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52078853046594"/>
          <c:y val="4.5003520901350749E-2"/>
          <c:w val="0.76742831541218637"/>
          <c:h val="0.71185636856368562"/>
        </c:manualLayout>
      </c:layout>
      <c:lineChart>
        <c:grouping val="standard"/>
        <c:varyColors val="0"/>
        <c:ser>
          <c:idx val="1"/>
          <c:order val="0"/>
          <c:tx>
            <c:strRef>
              <c:f>'zout waddengebied'!$S$2</c:f>
              <c:strCache>
                <c:ptCount val="1"/>
                <c:pt idx="0">
                  <c:v>Waddenzee west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'zout waddengebied'!$V$1:$BP$1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waddengebied'!$V$26:$BP$26</c:f>
              <c:numCache>
                <c:formatCode>0</c:formatCode>
                <c:ptCount val="47"/>
                <c:pt idx="1">
                  <c:v>72.180518743171604</c:v>
                </c:pt>
                <c:pt idx="2">
                  <c:v>78.82026910937708</c:v>
                </c:pt>
                <c:pt idx="3">
                  <c:v>85.984769865920569</c:v>
                </c:pt>
                <c:pt idx="4">
                  <c:v>91.119350029614068</c:v>
                </c:pt>
                <c:pt idx="5">
                  <c:v>93.988288679108962</c:v>
                </c:pt>
                <c:pt idx="6">
                  <c:v>94.932886684289002</c:v>
                </c:pt>
                <c:pt idx="7">
                  <c:v>94.838001248229816</c:v>
                </c:pt>
                <c:pt idx="8">
                  <c:v>95.504196219071531</c:v>
                </c:pt>
                <c:pt idx="9">
                  <c:v>94.838001248229816</c:v>
                </c:pt>
                <c:pt idx="10">
                  <c:v>92.127195869634875</c:v>
                </c:pt>
                <c:pt idx="11">
                  <c:v>88.161484678341637</c:v>
                </c:pt>
                <c:pt idx="12">
                  <c:v>87.459006460333455</c:v>
                </c:pt>
                <c:pt idx="13">
                  <c:v>90.48374180359599</c:v>
                </c:pt>
                <c:pt idx="14">
                  <c:v>96.464029348312351</c:v>
                </c:pt>
                <c:pt idx="15">
                  <c:v>105.75976837366112</c:v>
                </c:pt>
                <c:pt idx="16">
                  <c:v>117.11661947076699</c:v>
                </c:pt>
                <c:pt idx="17">
                  <c:v>128.65960372848403</c:v>
                </c:pt>
                <c:pt idx="18">
                  <c:v>134.98588075760028</c:v>
                </c:pt>
                <c:pt idx="19">
                  <c:v>133.77645839500357</c:v>
                </c:pt>
                <c:pt idx="20">
                  <c:v>127.88995735417387</c:v>
                </c:pt>
                <c:pt idx="21">
                  <c:v>121.288279351912</c:v>
                </c:pt>
                <c:pt idx="22">
                  <c:v>116.41602364321125</c:v>
                </c:pt>
                <c:pt idx="23">
                  <c:v>114.22499983308943</c:v>
                </c:pt>
                <c:pt idx="24">
                  <c:v>116.99956139009136</c:v>
                </c:pt>
                <c:pt idx="25">
                  <c:v>124.8571377864284</c:v>
                </c:pt>
                <c:pt idx="26">
                  <c:v>133.10924552522923</c:v>
                </c:pt>
                <c:pt idx="27">
                  <c:v>137.30025719254587</c:v>
                </c:pt>
                <c:pt idx="28">
                  <c:v>136.47892211861611</c:v>
                </c:pt>
                <c:pt idx="29">
                  <c:v>131.52148022387246</c:v>
                </c:pt>
                <c:pt idx="30">
                  <c:v>125.73420390098391</c:v>
                </c:pt>
                <c:pt idx="31">
                  <c:v>120.56272850499251</c:v>
                </c:pt>
                <c:pt idx="32">
                  <c:v>115.48841085249137</c:v>
                </c:pt>
                <c:pt idx="33">
                  <c:v>111.85128606450454</c:v>
                </c:pt>
                <c:pt idx="34">
                  <c:v>110.18603736210109</c:v>
                </c:pt>
                <c:pt idx="35">
                  <c:v>111.18218765065306</c:v>
                </c:pt>
                <c:pt idx="36">
                  <c:v>114.11083192672358</c:v>
                </c:pt>
                <c:pt idx="37">
                  <c:v>114.45367843513141</c:v>
                </c:pt>
                <c:pt idx="38">
                  <c:v>112.97541017803185</c:v>
                </c:pt>
                <c:pt idx="39">
                  <c:v>110.73834717279337</c:v>
                </c:pt>
                <c:pt idx="40">
                  <c:v>108.22043220703152</c:v>
                </c:pt>
                <c:pt idx="41">
                  <c:v>105.02203507400284</c:v>
                </c:pt>
                <c:pt idx="42">
                  <c:v>101.51130646157196</c:v>
                </c:pt>
                <c:pt idx="43">
                  <c:v>99.302444293323532</c:v>
                </c:pt>
                <c:pt idx="44">
                  <c:v>99.004983374916833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7F8-4389-9324-29DDA3DEC06B}"/>
            </c:ext>
          </c:extLst>
        </c:ser>
        <c:ser>
          <c:idx val="2"/>
          <c:order val="1"/>
          <c:tx>
            <c:strRef>
              <c:f>'zout waddengebied'!$S$3</c:f>
              <c:strCache>
                <c:ptCount val="1"/>
                <c:pt idx="0">
                  <c:v>Waddenzee oost</c:v>
                </c:pt>
              </c:strCache>
            </c:strRef>
          </c:tx>
          <c:spPr>
            <a:ln w="1270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'zout waddengebied'!$V$1:$BP$1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waddengebied'!$V$27:$BP$27</c:f>
              <c:numCache>
                <c:formatCode>0</c:formatCode>
                <c:ptCount val="47"/>
                <c:pt idx="1">
                  <c:v>95.218112969850523</c:v>
                </c:pt>
                <c:pt idx="2">
                  <c:v>101.71453223252411</c:v>
                </c:pt>
                <c:pt idx="3">
                  <c:v>105.12710963760247</c:v>
                </c:pt>
                <c:pt idx="4">
                  <c:v>105.86558103955007</c:v>
                </c:pt>
                <c:pt idx="5">
                  <c:v>105.54846021550803</c:v>
                </c:pt>
                <c:pt idx="6">
                  <c:v>103.76930208381569</c:v>
                </c:pt>
                <c:pt idx="7">
                  <c:v>101.30848673598089</c:v>
                </c:pt>
                <c:pt idx="8">
                  <c:v>99.104037877288434</c:v>
                </c:pt>
                <c:pt idx="9">
                  <c:v>97.921896456945973</c:v>
                </c:pt>
                <c:pt idx="10">
                  <c:v>97.433508960874946</c:v>
                </c:pt>
                <c:pt idx="11">
                  <c:v>99.004983374916833</c:v>
                </c:pt>
                <c:pt idx="12">
                  <c:v>104.08107741923882</c:v>
                </c:pt>
                <c:pt idx="13">
                  <c:v>110.51709180756481</c:v>
                </c:pt>
                <c:pt idx="14">
                  <c:v>113.88283833246216</c:v>
                </c:pt>
                <c:pt idx="15">
                  <c:v>115.02737988572281</c:v>
                </c:pt>
                <c:pt idx="16">
                  <c:v>115.60395702680222</c:v>
                </c:pt>
                <c:pt idx="17">
                  <c:v>118.53048513203655</c:v>
                </c:pt>
                <c:pt idx="18">
                  <c:v>122.99825717807535</c:v>
                </c:pt>
                <c:pt idx="19">
                  <c:v>127.25210353082296</c:v>
                </c:pt>
                <c:pt idx="20">
                  <c:v>126.74411177752837</c:v>
                </c:pt>
                <c:pt idx="21">
                  <c:v>123.24449985302554</c:v>
                </c:pt>
                <c:pt idx="22">
                  <c:v>119.72173631218108</c:v>
                </c:pt>
                <c:pt idx="23">
                  <c:v>118.53048513203655</c:v>
                </c:pt>
                <c:pt idx="24">
                  <c:v>120.92495976572519</c:v>
                </c:pt>
                <c:pt idx="25">
                  <c:v>127.50686241184601</c:v>
                </c:pt>
                <c:pt idx="26">
                  <c:v>133.10924552522923</c:v>
                </c:pt>
                <c:pt idx="27">
                  <c:v>135.66250030062247</c:v>
                </c:pt>
                <c:pt idx="28">
                  <c:v>135.25612267094829</c:v>
                </c:pt>
                <c:pt idx="29">
                  <c:v>134.17839036669719</c:v>
                </c:pt>
                <c:pt idx="30">
                  <c:v>133.50917285285092</c:v>
                </c:pt>
                <c:pt idx="31">
                  <c:v>133.91030176392945</c:v>
                </c:pt>
                <c:pt idx="32">
                  <c:v>133.77645839500357</c:v>
                </c:pt>
                <c:pt idx="33">
                  <c:v>134.31263586862764</c:v>
                </c:pt>
                <c:pt idx="34">
                  <c:v>135.12093415380158</c:v>
                </c:pt>
                <c:pt idx="35">
                  <c:v>133.50917285285092</c:v>
                </c:pt>
                <c:pt idx="36">
                  <c:v>130.34309757783694</c:v>
                </c:pt>
                <c:pt idx="37">
                  <c:v>125.23227161918651</c:v>
                </c:pt>
                <c:pt idx="38">
                  <c:v>120.3218440127696</c:v>
                </c:pt>
                <c:pt idx="39">
                  <c:v>117.23379466807185</c:v>
                </c:pt>
                <c:pt idx="40">
                  <c:v>116.29966580818211</c:v>
                </c:pt>
                <c:pt idx="41">
                  <c:v>115.83539630298556</c:v>
                </c:pt>
                <c:pt idx="42">
                  <c:v>113.54170177814873</c:v>
                </c:pt>
                <c:pt idx="43">
                  <c:v>108.54558098295497</c:v>
                </c:pt>
                <c:pt idx="44">
                  <c:v>103.87312328784979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7F8-4389-9324-29DDA3DEC06B}"/>
            </c:ext>
          </c:extLst>
        </c:ser>
        <c:ser>
          <c:idx val="0"/>
          <c:order val="2"/>
          <c:tx>
            <c:strRef>
              <c:f>'zout waddengebied'!$S$4</c:f>
              <c:strCache>
                <c:ptCount val="1"/>
                <c:pt idx="0">
                  <c:v>Eems-Dollard</c:v>
                </c:pt>
              </c:strCache>
            </c:strRef>
          </c:tx>
          <c:spPr>
            <a:ln w="12700">
              <a:solidFill>
                <a:schemeClr val="accent5"/>
              </a:solidFill>
            </a:ln>
          </c:spPr>
          <c:marker>
            <c:symbol val="none"/>
          </c:marker>
          <c:cat>
            <c:strRef>
              <c:f>'zout waddengebied'!$V$1:$BP$1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waddengebied'!$V$28:$BP$28</c:f>
              <c:numCache>
                <c:formatCode>0</c:formatCode>
                <c:ptCount val="47"/>
                <c:pt idx="1">
                  <c:v>95.218112969850438</c:v>
                </c:pt>
                <c:pt idx="2">
                  <c:v>94.83800124822983</c:v>
                </c:pt>
                <c:pt idx="3">
                  <c:v>97.336124152433655</c:v>
                </c:pt>
                <c:pt idx="4">
                  <c:v>101.10607224447196</c:v>
                </c:pt>
                <c:pt idx="5">
                  <c:v>107.89625741572833</c:v>
                </c:pt>
                <c:pt idx="6">
                  <c:v>117.23379466807174</c:v>
                </c:pt>
                <c:pt idx="7">
                  <c:v>124.48312766875304</c:v>
                </c:pt>
                <c:pt idx="8">
                  <c:v>123.61478850785032</c:v>
                </c:pt>
                <c:pt idx="9">
                  <c:v>116.64908867784393</c:v>
                </c:pt>
                <c:pt idx="10">
                  <c:v>107.78841508846307</c:v>
                </c:pt>
                <c:pt idx="11">
                  <c:v>101.00501670841678</c:v>
                </c:pt>
                <c:pt idx="12">
                  <c:v>99.20319148370605</c:v>
                </c:pt>
                <c:pt idx="13">
                  <c:v>101.10607224447196</c:v>
                </c:pt>
                <c:pt idx="14">
                  <c:v>103.35505392413049</c:v>
                </c:pt>
                <c:pt idx="15">
                  <c:v>104.70744109569365</c:v>
                </c:pt>
                <c:pt idx="16">
                  <c:v>105.02203507400276</c:v>
                </c:pt>
                <c:pt idx="17">
                  <c:v>105.12710963760239</c:v>
                </c:pt>
                <c:pt idx="18">
                  <c:v>105.02203507400276</c:v>
                </c:pt>
                <c:pt idx="19">
                  <c:v>104.70744109569365</c:v>
                </c:pt>
                <c:pt idx="20">
                  <c:v>108.43708965667598</c:v>
                </c:pt>
                <c:pt idx="21">
                  <c:v>109.52690052584646</c:v>
                </c:pt>
                <c:pt idx="22">
                  <c:v>108.54558098295487</c:v>
                </c:pt>
                <c:pt idx="23">
                  <c:v>108.22043220703144</c:v>
                </c:pt>
                <c:pt idx="24">
                  <c:v>107.68068054962197</c:v>
                </c:pt>
                <c:pt idx="25">
                  <c:v>107.57305369147031</c:v>
                </c:pt>
                <c:pt idx="26">
                  <c:v>106.07752407401591</c:v>
                </c:pt>
                <c:pt idx="27">
                  <c:v>102.94245944751306</c:v>
                </c:pt>
                <c:pt idx="28">
                  <c:v>100.10005001667078</c:v>
                </c:pt>
                <c:pt idx="29">
                  <c:v>97.824023505120977</c:v>
                </c:pt>
                <c:pt idx="30">
                  <c:v>97.72624837732765</c:v>
                </c:pt>
                <c:pt idx="31">
                  <c:v>98.511193960306215</c:v>
                </c:pt>
                <c:pt idx="32">
                  <c:v>99.700449550337282</c:v>
                </c:pt>
                <c:pt idx="33">
                  <c:v>100.2002001334</c:v>
                </c:pt>
                <c:pt idx="34">
                  <c:v>98.807171286192997</c:v>
                </c:pt>
                <c:pt idx="35">
                  <c:v>96.271294089119934</c:v>
                </c:pt>
                <c:pt idx="36">
                  <c:v>94.459406936652286</c:v>
                </c:pt>
                <c:pt idx="37">
                  <c:v>92.496442654353899</c:v>
                </c:pt>
                <c:pt idx="38">
                  <c:v>90.574270802354832</c:v>
                </c:pt>
                <c:pt idx="39">
                  <c:v>90.846401606870614</c:v>
                </c:pt>
                <c:pt idx="40">
                  <c:v>94.553913589039624</c:v>
                </c:pt>
                <c:pt idx="41">
                  <c:v>98.511193960306215</c:v>
                </c:pt>
                <c:pt idx="42">
                  <c:v>101.20722888660771</c:v>
                </c:pt>
                <c:pt idx="43">
                  <c:v>102.53151205244282</c:v>
                </c:pt>
                <c:pt idx="44">
                  <c:v>101.71453223252402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7F8-4389-9324-29DDA3DEC06B}"/>
            </c:ext>
          </c:extLst>
        </c:ser>
        <c:ser>
          <c:idx val="3"/>
          <c:order val="3"/>
          <c:tx>
            <c:strRef>
              <c:f>'zout waddengebied'!$S$5</c:f>
              <c:strCache>
                <c:ptCount val="1"/>
                <c:pt idx="0">
                  <c:v>Noordzeekustzone</c:v>
                </c:pt>
              </c:strCache>
            </c:strRef>
          </c:tx>
          <c:spPr>
            <a:ln w="1270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'zout waddengebied'!$V$1:$BP$1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waddengebied'!$V$29:$BP$29</c:f>
              <c:numCache>
                <c:formatCode>0</c:formatCode>
                <c:ptCount val="47"/>
                <c:pt idx="20">
                  <c:v>47.950545897489413</c:v>
                </c:pt>
                <c:pt idx="21">
                  <c:v>62.625352365755596</c:v>
                </c:pt>
                <c:pt idx="22">
                  <c:v>78.270453824186802</c:v>
                </c:pt>
                <c:pt idx="23">
                  <c:v>94.648514795348419</c:v>
                </c:pt>
                <c:pt idx="24">
                  <c:v>105.86558103955004</c:v>
                </c:pt>
                <c:pt idx="25">
                  <c:v>111.96319329485864</c:v>
                </c:pt>
                <c:pt idx="26">
                  <c:v>117.23379466807174</c:v>
                </c:pt>
                <c:pt idx="27">
                  <c:v>124.48312766875316</c:v>
                </c:pt>
                <c:pt idx="28">
                  <c:v>130.73471400149356</c:v>
                </c:pt>
                <c:pt idx="29">
                  <c:v>132.1807343869539</c:v>
                </c:pt>
                <c:pt idx="30">
                  <c:v>125.98592394492312</c:v>
                </c:pt>
                <c:pt idx="31">
                  <c:v>112.52441113673426</c:v>
                </c:pt>
                <c:pt idx="32">
                  <c:v>100.10005001667086</c:v>
                </c:pt>
                <c:pt idx="33">
                  <c:v>96.078943915232315</c:v>
                </c:pt>
                <c:pt idx="34">
                  <c:v>100.80320855042734</c:v>
                </c:pt>
                <c:pt idx="35">
                  <c:v>111.18218765065306</c:v>
                </c:pt>
                <c:pt idx="36">
                  <c:v>119.00555658203631</c:v>
                </c:pt>
                <c:pt idx="37">
                  <c:v>117.70366896884671</c:v>
                </c:pt>
                <c:pt idx="38">
                  <c:v>105.02203507400284</c:v>
                </c:pt>
                <c:pt idx="39">
                  <c:v>89.67304174982354</c:v>
                </c:pt>
                <c:pt idx="40">
                  <c:v>77.569180204647623</c:v>
                </c:pt>
                <c:pt idx="41">
                  <c:v>72.905945016762388</c:v>
                </c:pt>
                <c:pt idx="42">
                  <c:v>76.874189731116033</c:v>
                </c:pt>
                <c:pt idx="43">
                  <c:v>81.058424597018714</c:v>
                </c:pt>
                <c:pt idx="44">
                  <c:v>91.119350029614068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7F8-4389-9324-29DDA3DEC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4586312"/>
        <c:axId val="645541048"/>
      </c:lineChart>
      <c:catAx>
        <c:axId val="644586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645541048"/>
        <c:crosses val="autoZero"/>
        <c:auto val="1"/>
        <c:lblAlgn val="ctr"/>
        <c:lblOffset val="100"/>
        <c:tickLblSkip val="1"/>
        <c:noMultiLvlLbl val="0"/>
      </c:catAx>
      <c:valAx>
        <c:axId val="645541048"/>
        <c:scaling>
          <c:orientation val="minMax"/>
          <c:max val="20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Index (19/20 = 100)
</a:t>
                </a:r>
              </a:p>
            </c:rich>
          </c:tx>
          <c:layout>
            <c:manualLayout>
              <c:xMode val="edge"/>
              <c:yMode val="edge"/>
              <c:x val="4.9820788530465952E-4"/>
              <c:y val="0.18438746985895055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644586312"/>
        <c:crosses val="autoZero"/>
        <c:crossBetween val="midCat"/>
        <c:majorUnit val="50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05"/>
          <c:y val="0.85642191067579965"/>
          <c:w val="0.84425734767025085"/>
          <c:h val="0.14357808932420033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52078853046594"/>
          <c:y val="4.5003520901350749E-2"/>
          <c:w val="0.76742831541218637"/>
          <c:h val="0.71185636856368562"/>
        </c:manualLayout>
      </c:layout>
      <c:lineChart>
        <c:grouping val="standard"/>
        <c:varyColors val="0"/>
        <c:ser>
          <c:idx val="3"/>
          <c:order val="0"/>
          <c:tx>
            <c:strRef>
              <c:f>'zout waddengebied'!$S$5</c:f>
              <c:strCache>
                <c:ptCount val="1"/>
                <c:pt idx="0">
                  <c:v>Noordzeekustzone</c:v>
                </c:pt>
              </c:strCache>
            </c:strRef>
          </c:tx>
          <c:spPr>
            <a:ln w="1270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'zout waddengebied'!$V$1:$BP$1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waddengebied'!$V$5:$BP$5</c:f>
              <c:numCache>
                <c:formatCode>0</c:formatCode>
                <c:ptCount val="47"/>
                <c:pt idx="20">
                  <c:v>363.27865557528111</c:v>
                </c:pt>
                <c:pt idx="21">
                  <c:v>413.29853876820141</c:v>
                </c:pt>
                <c:pt idx="22">
                  <c:v>468.7971627022016</c:v>
                </c:pt>
                <c:pt idx="23">
                  <c:v>520.69798271798481</c:v>
                </c:pt>
                <c:pt idx="24">
                  <c:v>530.15540788430485</c:v>
                </c:pt>
                <c:pt idx="25">
                  <c:v>489.39512314327641</c:v>
                </c:pt>
                <c:pt idx="26">
                  <c:v>412.88544680983659</c:v>
                </c:pt>
                <c:pt idx="27">
                  <c:v>334.34392741929446</c:v>
                </c:pt>
                <c:pt idx="28">
                  <c:v>278.43097581886167</c:v>
                </c:pt>
                <c:pt idx="29">
                  <c:v>247.6880734064992</c:v>
                </c:pt>
                <c:pt idx="30">
                  <c:v>216.62552812206539</c:v>
                </c:pt>
                <c:pt idx="31">
                  <c:v>176.47340515084596</c:v>
                </c:pt>
                <c:pt idx="32">
                  <c:v>138.8188972289413</c:v>
                </c:pt>
                <c:pt idx="33">
                  <c:v>110.2962785108508</c:v>
                </c:pt>
                <c:pt idx="34">
                  <c:v>86.935823539880616</c:v>
                </c:pt>
                <c:pt idx="35">
                  <c:v>63.002233994191251</c:v>
                </c:pt>
                <c:pt idx="36">
                  <c:v>38.558253897971326</c:v>
                </c:pt>
                <c:pt idx="37">
                  <c:v>22.809341933962596</c:v>
                </c:pt>
                <c:pt idx="38">
                  <c:v>14.808038659546249</c:v>
                </c:pt>
                <c:pt idx="39">
                  <c:v>12.221176014613885</c:v>
                </c:pt>
                <c:pt idx="40">
                  <c:v>13.081122834855588</c:v>
                </c:pt>
                <c:pt idx="41">
                  <c:v>17.221699473798687</c:v>
                </c:pt>
                <c:pt idx="42">
                  <c:v>24.882635382318668</c:v>
                </c:pt>
                <c:pt idx="43">
                  <c:v>34.923857302208084</c:v>
                </c:pt>
                <c:pt idx="44">
                  <c:v>54.335086907449991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D1C-44FD-8996-A9CB38D14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5539480"/>
        <c:axId val="645538304"/>
      </c:lineChart>
      <c:catAx>
        <c:axId val="645539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645538304"/>
        <c:crosses val="autoZero"/>
        <c:auto val="1"/>
        <c:lblAlgn val="ctr"/>
        <c:lblOffset val="100"/>
        <c:tickLblSkip val="1"/>
        <c:noMultiLvlLbl val="0"/>
      </c:catAx>
      <c:valAx>
        <c:axId val="645538304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Index (19/20 = 100)
</a:t>
                </a:r>
              </a:p>
            </c:rich>
          </c:tx>
          <c:layout>
            <c:manualLayout>
              <c:xMode val="edge"/>
              <c:yMode val="edge"/>
              <c:x val="4.9820788530465952E-4"/>
              <c:y val="0.18438746985895055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645539480"/>
        <c:crosses val="autoZero"/>
        <c:crossBetween val="midCat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05"/>
          <c:y val="0.85642191067579965"/>
          <c:w val="0.84425734767025085"/>
          <c:h val="0.14357808932420033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52078853046594"/>
          <c:y val="4.5003520901350749E-2"/>
          <c:w val="0.76742831541218637"/>
          <c:h val="0.71185636856368562"/>
        </c:manualLayout>
      </c:layout>
      <c:lineChart>
        <c:grouping val="standard"/>
        <c:varyColors val="0"/>
        <c:ser>
          <c:idx val="1"/>
          <c:order val="0"/>
          <c:tx>
            <c:strRef>
              <c:f>'zout waddengebied'!$S$2</c:f>
              <c:strCache>
                <c:ptCount val="1"/>
                <c:pt idx="0">
                  <c:v>Waddenzee west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'zout waddengebied'!$V$1:$BP$1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waddengebied'!$V$14:$BP$14</c:f>
              <c:numCache>
                <c:formatCode>0</c:formatCode>
                <c:ptCount val="47"/>
                <c:pt idx="1">
                  <c:v>62.313007117765792</c:v>
                </c:pt>
                <c:pt idx="2">
                  <c:v>63.254747620736381</c:v>
                </c:pt>
                <c:pt idx="3">
                  <c:v>64.79122554853511</c:v>
                </c:pt>
                <c:pt idx="4">
                  <c:v>66.365025013631978</c:v>
                </c:pt>
                <c:pt idx="5">
                  <c:v>71.105890820641022</c:v>
                </c:pt>
                <c:pt idx="6">
                  <c:v>75.65399032150475</c:v>
                </c:pt>
                <c:pt idx="7">
                  <c:v>76.95110237075761</c:v>
                </c:pt>
                <c:pt idx="8">
                  <c:v>75.276664470619636</c:v>
                </c:pt>
                <c:pt idx="9">
                  <c:v>70.751248710650231</c:v>
                </c:pt>
                <c:pt idx="10">
                  <c:v>65.704681981505686</c:v>
                </c:pt>
                <c:pt idx="11">
                  <c:v>62.939263250816346</c:v>
                </c:pt>
                <c:pt idx="12">
                  <c:v>63.890468403191662</c:v>
                </c:pt>
                <c:pt idx="13">
                  <c:v>70.257719337724168</c:v>
                </c:pt>
                <c:pt idx="14">
                  <c:v>78.662786106655389</c:v>
                </c:pt>
                <c:pt idx="15">
                  <c:v>87.371591168803462</c:v>
                </c:pt>
                <c:pt idx="16">
                  <c:v>93.053089581120645</c:v>
                </c:pt>
                <c:pt idx="17">
                  <c:v>95.695395747304715</c:v>
                </c:pt>
                <c:pt idx="18">
                  <c:v>94.364994743679873</c:v>
                </c:pt>
                <c:pt idx="19">
                  <c:v>90.032452258626606</c:v>
                </c:pt>
                <c:pt idx="20">
                  <c:v>84.366481659638367</c:v>
                </c:pt>
                <c:pt idx="21">
                  <c:v>80.1716680290196</c:v>
                </c:pt>
                <c:pt idx="22">
                  <c:v>79.373946603524288</c:v>
                </c:pt>
                <c:pt idx="23">
                  <c:v>82.778650669473436</c:v>
                </c:pt>
                <c:pt idx="24">
                  <c:v>93.51952013367773</c:v>
                </c:pt>
                <c:pt idx="25">
                  <c:v>112.29958721332554</c:v>
                </c:pt>
                <c:pt idx="26">
                  <c:v>134.44701568320531</c:v>
                </c:pt>
                <c:pt idx="27">
                  <c:v>149.78039469581401</c:v>
                </c:pt>
                <c:pt idx="28">
                  <c:v>154.65087947493788</c:v>
                </c:pt>
                <c:pt idx="29">
                  <c:v>151.43707406920487</c:v>
                </c:pt>
                <c:pt idx="30">
                  <c:v>145.64471337710864</c:v>
                </c:pt>
                <c:pt idx="31">
                  <c:v>139.23597923081948</c:v>
                </c:pt>
                <c:pt idx="32">
                  <c:v>128.91718042678048</c:v>
                </c:pt>
                <c:pt idx="33">
                  <c:v>119.24380586506696</c:v>
                </c:pt>
                <c:pt idx="34">
                  <c:v>112.29958721332554</c:v>
                </c:pt>
                <c:pt idx="35">
                  <c:v>107.68068054962208</c:v>
                </c:pt>
                <c:pt idx="36">
                  <c:v>108.22043220703155</c:v>
                </c:pt>
                <c:pt idx="37">
                  <c:v>113.54170177814873</c:v>
                </c:pt>
                <c:pt idx="38">
                  <c:v>120.08144080808316</c:v>
                </c:pt>
                <c:pt idx="39">
                  <c:v>122.01819658998734</c:v>
                </c:pt>
                <c:pt idx="40">
                  <c:v>122.14027581601701</c:v>
                </c:pt>
                <c:pt idx="41">
                  <c:v>122.62981534562114</c:v>
                </c:pt>
                <c:pt idx="42">
                  <c:v>121.28827935191202</c:v>
                </c:pt>
                <c:pt idx="43">
                  <c:v>116.882620308987</c:v>
                </c:pt>
                <c:pt idx="44">
                  <c:v>108.76288938088268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A2C-46E3-97DE-38E3D5D09530}"/>
            </c:ext>
          </c:extLst>
        </c:ser>
        <c:ser>
          <c:idx val="2"/>
          <c:order val="1"/>
          <c:tx>
            <c:strRef>
              <c:f>'zout waddengebied'!$S$3</c:f>
              <c:strCache>
                <c:ptCount val="1"/>
                <c:pt idx="0">
                  <c:v>Waddenzee oost</c:v>
                </c:pt>
              </c:strCache>
            </c:strRef>
          </c:tx>
          <c:spPr>
            <a:ln w="1270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'zout waddengebied'!$V$1:$BP$1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waddengebied'!$V$15:$BP$15</c:f>
              <c:numCache>
                <c:formatCode>0</c:formatCode>
                <c:ptCount val="47"/>
                <c:pt idx="1">
                  <c:v>95.408739759037147</c:v>
                </c:pt>
                <c:pt idx="2">
                  <c:v>93.05308958112056</c:v>
                </c:pt>
                <c:pt idx="3">
                  <c:v>90.393303288586409</c:v>
                </c:pt>
                <c:pt idx="4">
                  <c:v>88.958519316341139</c:v>
                </c:pt>
                <c:pt idx="5">
                  <c:v>91.759423122015065</c:v>
                </c:pt>
                <c:pt idx="6">
                  <c:v>98.117936224280584</c:v>
                </c:pt>
                <c:pt idx="7">
                  <c:v>104.49823548884434</c:v>
                </c:pt>
                <c:pt idx="8">
                  <c:v>106.71590243841931</c:v>
                </c:pt>
                <c:pt idx="9">
                  <c:v>100.40080106773415</c:v>
                </c:pt>
                <c:pt idx="10">
                  <c:v>91.301771089926547</c:v>
                </c:pt>
                <c:pt idx="11">
                  <c:v>83.61058993970353</c:v>
                </c:pt>
                <c:pt idx="12">
                  <c:v>79.294612330668357</c:v>
                </c:pt>
                <c:pt idx="13">
                  <c:v>84.029689765843102</c:v>
                </c:pt>
                <c:pt idx="14">
                  <c:v>91.393118527122823</c:v>
                </c:pt>
                <c:pt idx="15">
                  <c:v>94.270676915709956</c:v>
                </c:pt>
                <c:pt idx="16">
                  <c:v>90.393303288586409</c:v>
                </c:pt>
                <c:pt idx="17">
                  <c:v>82.365790426857686</c:v>
                </c:pt>
                <c:pt idx="18">
                  <c:v>75.201425431938247</c:v>
                </c:pt>
                <c:pt idx="19">
                  <c:v>73.418077002626319</c:v>
                </c:pt>
                <c:pt idx="20">
                  <c:v>70.39837538556209</c:v>
                </c:pt>
                <c:pt idx="21">
                  <c:v>66.232427605212223</c:v>
                </c:pt>
                <c:pt idx="22">
                  <c:v>63.954390827480076</c:v>
                </c:pt>
                <c:pt idx="23">
                  <c:v>65.639010140917094</c:v>
                </c:pt>
                <c:pt idx="24">
                  <c:v>73.198152822831247</c:v>
                </c:pt>
                <c:pt idx="25">
                  <c:v>84.619961133718846</c:v>
                </c:pt>
                <c:pt idx="26">
                  <c:v>98.019867330675481</c:v>
                </c:pt>
                <c:pt idx="27">
                  <c:v>105.44296451193557</c:v>
                </c:pt>
                <c:pt idx="28">
                  <c:v>103.14855038865225</c:v>
                </c:pt>
                <c:pt idx="29">
                  <c:v>98.511193960306286</c:v>
                </c:pt>
                <c:pt idx="30">
                  <c:v>94.176453358424894</c:v>
                </c:pt>
                <c:pt idx="31">
                  <c:v>91.393118527122823</c:v>
                </c:pt>
                <c:pt idx="32">
                  <c:v>89.047522329747281</c:v>
                </c:pt>
                <c:pt idx="33">
                  <c:v>89.493874892903108</c:v>
                </c:pt>
                <c:pt idx="34">
                  <c:v>94.648514795348419</c:v>
                </c:pt>
                <c:pt idx="35">
                  <c:v>102.42903178906215</c:v>
                </c:pt>
                <c:pt idx="36">
                  <c:v>112.18734375719386</c:v>
                </c:pt>
                <c:pt idx="37">
                  <c:v>124.85713778642828</c:v>
                </c:pt>
                <c:pt idx="38">
                  <c:v>139.5147298469804</c:v>
                </c:pt>
                <c:pt idx="39">
                  <c:v>145.79043093712255</c:v>
                </c:pt>
                <c:pt idx="40">
                  <c:v>140.91687619264508</c:v>
                </c:pt>
                <c:pt idx="41">
                  <c:v>130.73471400149356</c:v>
                </c:pt>
                <c:pt idx="42">
                  <c:v>119.48253212348006</c:v>
                </c:pt>
                <c:pt idx="43">
                  <c:v>110.07590639939791</c:v>
                </c:pt>
                <c:pt idx="44">
                  <c:v>103.35505392413057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A2C-46E3-97DE-38E3D5D09530}"/>
            </c:ext>
          </c:extLst>
        </c:ser>
        <c:ser>
          <c:idx val="0"/>
          <c:order val="2"/>
          <c:tx>
            <c:strRef>
              <c:f>'zout waddengebied'!$S$4</c:f>
              <c:strCache>
                <c:ptCount val="1"/>
                <c:pt idx="0">
                  <c:v>Eems-Dollard</c:v>
                </c:pt>
              </c:strCache>
            </c:strRef>
          </c:tx>
          <c:spPr>
            <a:ln w="12700">
              <a:solidFill>
                <a:schemeClr val="accent5"/>
              </a:solidFill>
            </a:ln>
          </c:spPr>
          <c:marker>
            <c:symbol val="none"/>
          </c:marker>
          <c:cat>
            <c:strRef>
              <c:f>'zout waddengebied'!$V$1:$BP$1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waddengebied'!$V$16:$BP$16</c:f>
              <c:numCache>
                <c:formatCode>0</c:formatCode>
                <c:ptCount val="47"/>
                <c:pt idx="1">
                  <c:v>81.38330762829203</c:v>
                </c:pt>
                <c:pt idx="2">
                  <c:v>100.40080106773415</c:v>
                </c:pt>
                <c:pt idx="3">
                  <c:v>115.95128963629737</c:v>
                </c:pt>
                <c:pt idx="4">
                  <c:v>120.56272850499241</c:v>
                </c:pt>
                <c:pt idx="5">
                  <c:v>116.06729892090854</c:v>
                </c:pt>
                <c:pt idx="6">
                  <c:v>106.28989141871952</c:v>
                </c:pt>
                <c:pt idx="7">
                  <c:v>98.216103235830005</c:v>
                </c:pt>
                <c:pt idx="8">
                  <c:v>89.493874892903051</c:v>
                </c:pt>
                <c:pt idx="9">
                  <c:v>81.709492794223664</c:v>
                </c:pt>
                <c:pt idx="10">
                  <c:v>76.033207526088205</c:v>
                </c:pt>
                <c:pt idx="11">
                  <c:v>72.614903707369066</c:v>
                </c:pt>
                <c:pt idx="12">
                  <c:v>75.50283354802076</c:v>
                </c:pt>
                <c:pt idx="13">
                  <c:v>83.777978452299351</c:v>
                </c:pt>
                <c:pt idx="14">
                  <c:v>88.073367259715639</c:v>
                </c:pt>
                <c:pt idx="15">
                  <c:v>86.588774805920494</c:v>
                </c:pt>
                <c:pt idx="16">
                  <c:v>80.492996930500098</c:v>
                </c:pt>
                <c:pt idx="17">
                  <c:v>73.85990963704819</c:v>
                </c:pt>
                <c:pt idx="18">
                  <c:v>71.892373343192602</c:v>
                </c:pt>
                <c:pt idx="19">
                  <c:v>73.786086645059086</c:v>
                </c:pt>
                <c:pt idx="20">
                  <c:v>73.786086645059086</c:v>
                </c:pt>
                <c:pt idx="21">
                  <c:v>71.177032276260917</c:v>
                </c:pt>
                <c:pt idx="22">
                  <c:v>70.257719337724097</c:v>
                </c:pt>
                <c:pt idx="23">
                  <c:v>71.892373343192602</c:v>
                </c:pt>
                <c:pt idx="24">
                  <c:v>75.653990321504679</c:v>
                </c:pt>
                <c:pt idx="25">
                  <c:v>79.851621875937667</c:v>
                </c:pt>
                <c:pt idx="26">
                  <c:v>82.695913394336202</c:v>
                </c:pt>
                <c:pt idx="27">
                  <c:v>84.959118841459016</c:v>
                </c:pt>
                <c:pt idx="28">
                  <c:v>81.954989333292502</c:v>
                </c:pt>
                <c:pt idx="29">
                  <c:v>76.41432556481989</c:v>
                </c:pt>
                <c:pt idx="30">
                  <c:v>72.687554930633766</c:v>
                </c:pt>
                <c:pt idx="31">
                  <c:v>72.252735364207211</c:v>
                </c:pt>
                <c:pt idx="32">
                  <c:v>72.614903707369066</c:v>
                </c:pt>
                <c:pt idx="33">
                  <c:v>72.469819032990273</c:v>
                </c:pt>
                <c:pt idx="34">
                  <c:v>73.712337439162738</c:v>
                </c:pt>
                <c:pt idx="35">
                  <c:v>74.976159223904105</c:v>
                </c:pt>
                <c:pt idx="36">
                  <c:v>78.978067393280227</c:v>
                </c:pt>
                <c:pt idx="37">
                  <c:v>83.276815573709044</c:v>
                </c:pt>
                <c:pt idx="38">
                  <c:v>83.861798333707398</c:v>
                </c:pt>
                <c:pt idx="39">
                  <c:v>79.373946603524232</c:v>
                </c:pt>
                <c:pt idx="40">
                  <c:v>73.051902815942498</c:v>
                </c:pt>
                <c:pt idx="41">
                  <c:v>67.30066959373859</c:v>
                </c:pt>
                <c:pt idx="42">
                  <c:v>66.03402807049828</c:v>
                </c:pt>
                <c:pt idx="43">
                  <c:v>70.53931302699543</c:v>
                </c:pt>
                <c:pt idx="44">
                  <c:v>81.709492794223664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A2C-46E3-97DE-38E3D5D09530}"/>
            </c:ext>
          </c:extLst>
        </c:ser>
        <c:ser>
          <c:idx val="3"/>
          <c:order val="3"/>
          <c:tx>
            <c:strRef>
              <c:f>'zout waddengebied'!$S$5</c:f>
              <c:strCache>
                <c:ptCount val="1"/>
                <c:pt idx="0">
                  <c:v>Noordzeekustzone</c:v>
                </c:pt>
              </c:strCache>
            </c:strRef>
          </c:tx>
          <c:spPr>
            <a:ln w="1270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'zout waddengebied'!$V$1:$BP$1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waddengebied'!$V$17:$BP$17</c:f>
              <c:numCache>
                <c:formatCode>0</c:formatCode>
                <c:ptCount val="47"/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A2C-46E3-97DE-38E3D5D09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5532032"/>
        <c:axId val="645528112"/>
      </c:lineChart>
      <c:catAx>
        <c:axId val="64553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645528112"/>
        <c:crosses val="autoZero"/>
        <c:auto val="1"/>
        <c:lblAlgn val="ctr"/>
        <c:lblOffset val="100"/>
        <c:tickLblSkip val="1"/>
        <c:noMultiLvlLbl val="0"/>
      </c:catAx>
      <c:valAx>
        <c:axId val="645528112"/>
        <c:scaling>
          <c:orientation val="minMax"/>
          <c:max val="20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Index (19/20 = 100)
</a:t>
                </a:r>
              </a:p>
            </c:rich>
          </c:tx>
          <c:layout>
            <c:manualLayout>
              <c:xMode val="edge"/>
              <c:yMode val="edge"/>
              <c:x val="4.9820788530465952E-4"/>
              <c:y val="0.18438746985895055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645532032"/>
        <c:crosses val="autoZero"/>
        <c:crossBetween val="midCat"/>
      </c:valAx>
      <c:spPr>
        <a:ln w="3175">
          <a:solidFill>
            <a:srgbClr val="323232"/>
          </a:solidFill>
        </a:ln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05"/>
          <c:y val="0.85642191067579965"/>
          <c:w val="0.84425734767025085"/>
          <c:h val="0.14357808932420033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52078853046594"/>
          <c:y val="4.5003520901350749E-2"/>
          <c:w val="0.76742831541218637"/>
          <c:h val="0.71185636856368562"/>
        </c:manualLayout>
      </c:layout>
      <c:lineChart>
        <c:grouping val="standard"/>
        <c:varyColors val="0"/>
        <c:ser>
          <c:idx val="1"/>
          <c:order val="0"/>
          <c:tx>
            <c:strRef>
              <c:f>'zout waddengebied'!$S$2</c:f>
              <c:strCache>
                <c:ptCount val="1"/>
                <c:pt idx="0">
                  <c:v>Waddenzee west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'zout waddengebied'!$V$1:$BP$1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waddengebied'!$V$18:$BP$18</c:f>
              <c:numCache>
                <c:formatCode>0</c:formatCode>
                <c:ptCount val="47"/>
                <c:pt idx="1">
                  <c:v>3.241934391254949</c:v>
                </c:pt>
                <c:pt idx="2">
                  <c:v>3.4770011577103412</c:v>
                </c:pt>
                <c:pt idx="3">
                  <c:v>3.785470501329339</c:v>
                </c:pt>
                <c:pt idx="4">
                  <c:v>4.2595783903756201</c:v>
                </c:pt>
                <c:pt idx="5">
                  <c:v>4.9637930980694094</c:v>
                </c:pt>
                <c:pt idx="6">
                  <c:v>5.784432087483844</c:v>
                </c:pt>
                <c:pt idx="7">
                  <c:v>6.4634949535999491</c:v>
                </c:pt>
                <c:pt idx="8">
                  <c:v>6.3800133254822002</c:v>
                </c:pt>
                <c:pt idx="9">
                  <c:v>6.056730820722553</c:v>
                </c:pt>
                <c:pt idx="10">
                  <c:v>5.7728747844643298</c:v>
                </c:pt>
                <c:pt idx="11">
                  <c:v>5.6078656129327529</c:v>
                </c:pt>
                <c:pt idx="12">
                  <c:v>5.5465171264620725</c:v>
                </c:pt>
                <c:pt idx="13">
                  <c:v>5.5910672262727328</c:v>
                </c:pt>
                <c:pt idx="14">
                  <c:v>5.8018114397401677</c:v>
                </c:pt>
                <c:pt idx="15">
                  <c:v>6.1114874332588327</c:v>
                </c:pt>
                <c:pt idx="16">
                  <c:v>6.4764348791193598</c:v>
                </c:pt>
                <c:pt idx="17">
                  <c:v>6.8289449312284436</c:v>
                </c:pt>
                <c:pt idx="18">
                  <c:v>7.3094657478988969</c:v>
                </c:pt>
                <c:pt idx="19">
                  <c:v>8.2992918010552899</c:v>
                </c:pt>
                <c:pt idx="20">
                  <c:v>9.8864999585690736</c:v>
                </c:pt>
                <c:pt idx="21">
                  <c:v>12.027193199185884</c:v>
                </c:pt>
                <c:pt idx="22">
                  <c:v>13.385475296614754</c:v>
                </c:pt>
                <c:pt idx="23">
                  <c:v>14.971826265110156</c:v>
                </c:pt>
                <c:pt idx="24">
                  <c:v>18.749558134675446</c:v>
                </c:pt>
                <c:pt idx="25">
                  <c:v>28.507584822445349</c:v>
                </c:pt>
                <c:pt idx="26">
                  <c:v>42.400925337104702</c:v>
                </c:pt>
                <c:pt idx="27">
                  <c:v>56.045854497449</c:v>
                </c:pt>
                <c:pt idx="28">
                  <c:v>65.704681981505615</c:v>
                </c:pt>
                <c:pt idx="29">
                  <c:v>72.036301970530118</c:v>
                </c:pt>
                <c:pt idx="30">
                  <c:v>75.957212322496815</c:v>
                </c:pt>
                <c:pt idx="31">
                  <c:v>78.270453824186802</c:v>
                </c:pt>
                <c:pt idx="32">
                  <c:v>79.77181016656742</c:v>
                </c:pt>
                <c:pt idx="33">
                  <c:v>79.532853350509384</c:v>
                </c:pt>
                <c:pt idx="34">
                  <c:v>77.646788182373768</c:v>
                </c:pt>
                <c:pt idx="35">
                  <c:v>75.051172883706727</c:v>
                </c:pt>
                <c:pt idx="36">
                  <c:v>74.155940943501022</c:v>
                </c:pt>
                <c:pt idx="37">
                  <c:v>75.881293076124081</c:v>
                </c:pt>
                <c:pt idx="38">
                  <c:v>80.171668029019514</c:v>
                </c:pt>
                <c:pt idx="39">
                  <c:v>88.603395959287511</c:v>
                </c:pt>
                <c:pt idx="40">
                  <c:v>99.800199866733237</c:v>
                </c:pt>
                <c:pt idx="41">
                  <c:v>108.11226586700823</c:v>
                </c:pt>
                <c:pt idx="42">
                  <c:v>111.62780704588707</c:v>
                </c:pt>
                <c:pt idx="43">
                  <c:v>109.41742837052099</c:v>
                </c:pt>
                <c:pt idx="44">
                  <c:v>104.28944787507631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83B-4CEF-ACDE-30533ABB83ED}"/>
            </c:ext>
          </c:extLst>
        </c:ser>
        <c:ser>
          <c:idx val="2"/>
          <c:order val="1"/>
          <c:tx>
            <c:strRef>
              <c:f>'zout waddengebied'!$S$3</c:f>
              <c:strCache>
                <c:ptCount val="1"/>
                <c:pt idx="0">
                  <c:v>Waddenzee oost</c:v>
                </c:pt>
              </c:strCache>
            </c:strRef>
          </c:tx>
          <c:spPr>
            <a:ln w="1270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'zout waddengebied'!$V$1:$BP$1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waddengebied'!$V$19:$BP$19</c:f>
              <c:numCache>
                <c:formatCode>0</c:formatCode>
                <c:ptCount val="47"/>
                <c:pt idx="1">
                  <c:v>0.29735462942395818</c:v>
                </c:pt>
                <c:pt idx="2">
                  <c:v>0.38835717293135275</c:v>
                </c:pt>
                <c:pt idx="3">
                  <c:v>0.54181546065654707</c:v>
                </c:pt>
                <c:pt idx="4">
                  <c:v>0.82133040034485738</c:v>
                </c:pt>
                <c:pt idx="5">
                  <c:v>1.2893912219155079</c:v>
                </c:pt>
                <c:pt idx="6">
                  <c:v>1.6856819263316027</c:v>
                </c:pt>
                <c:pt idx="7">
                  <c:v>2.0140954491288556</c:v>
                </c:pt>
                <c:pt idx="8">
                  <c:v>2.2686165264602125</c:v>
                </c:pt>
                <c:pt idx="9">
                  <c:v>2.2037714453644894</c:v>
                </c:pt>
                <c:pt idx="10">
                  <c:v>1.7809914185937632</c:v>
                </c:pt>
                <c:pt idx="11">
                  <c:v>1.3732362576092643</c:v>
                </c:pt>
                <c:pt idx="12">
                  <c:v>1.0791462140951091</c:v>
                </c:pt>
                <c:pt idx="13">
                  <c:v>0.96964057827474837</c:v>
                </c:pt>
                <c:pt idx="14">
                  <c:v>0.91317310694327969</c:v>
                </c:pt>
                <c:pt idx="15">
                  <c:v>0.83959989674914726</c:v>
                </c:pt>
                <c:pt idx="16">
                  <c:v>0.83041490793848216</c:v>
                </c:pt>
                <c:pt idx="17">
                  <c:v>0.92327346122316134</c:v>
                </c:pt>
                <c:pt idx="18">
                  <c:v>1.2803969998656506</c:v>
                </c:pt>
                <c:pt idx="19">
                  <c:v>2.0962922437051703</c:v>
                </c:pt>
                <c:pt idx="20">
                  <c:v>3.8120617556478948</c:v>
                </c:pt>
                <c:pt idx="21">
                  <c:v>7.2006419803748365</c:v>
                </c:pt>
                <c:pt idx="22">
                  <c:v>11.871851595740287</c:v>
                </c:pt>
                <c:pt idx="23">
                  <c:v>17.429604804611159</c:v>
                </c:pt>
                <c:pt idx="24">
                  <c:v>23.598194054475851</c:v>
                </c:pt>
                <c:pt idx="25">
                  <c:v>30.240140152949984</c:v>
                </c:pt>
                <c:pt idx="26">
                  <c:v>36.8247504613663</c:v>
                </c:pt>
                <c:pt idx="27">
                  <c:v>43.387448143299096</c:v>
                </c:pt>
                <c:pt idx="28">
                  <c:v>48.968154858573598</c:v>
                </c:pt>
                <c:pt idx="29">
                  <c:v>54.226525331398314</c:v>
                </c:pt>
                <c:pt idx="30">
                  <c:v>59.690339267435796</c:v>
                </c:pt>
                <c:pt idx="31">
                  <c:v>66.03402807049828</c:v>
                </c:pt>
                <c:pt idx="32">
                  <c:v>72.687554930633837</c:v>
                </c:pt>
                <c:pt idx="33">
                  <c:v>76.56730714653736</c:v>
                </c:pt>
                <c:pt idx="34">
                  <c:v>76.185426108983734</c:v>
                </c:pt>
                <c:pt idx="35">
                  <c:v>71.677019415569873</c:v>
                </c:pt>
                <c:pt idx="36">
                  <c:v>67.09907013534459</c:v>
                </c:pt>
                <c:pt idx="37">
                  <c:v>64.146542082731983</c:v>
                </c:pt>
                <c:pt idx="38">
                  <c:v>63.635416972508693</c:v>
                </c:pt>
                <c:pt idx="39">
                  <c:v>66.63101674248864</c:v>
                </c:pt>
                <c:pt idx="40">
                  <c:v>73.198152822831247</c:v>
                </c:pt>
                <c:pt idx="41">
                  <c:v>82.036985313783077</c:v>
                </c:pt>
                <c:pt idx="42">
                  <c:v>90.574270802354832</c:v>
                </c:pt>
                <c:pt idx="43">
                  <c:v>95.88697805724847</c:v>
                </c:pt>
                <c:pt idx="44">
                  <c:v>98.412732005528511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83B-4CEF-ACDE-30533ABB83ED}"/>
            </c:ext>
          </c:extLst>
        </c:ser>
        <c:ser>
          <c:idx val="0"/>
          <c:order val="2"/>
          <c:tx>
            <c:strRef>
              <c:f>'zout waddengebied'!$S$4</c:f>
              <c:strCache>
                <c:ptCount val="1"/>
                <c:pt idx="0">
                  <c:v>Eems-Dollard</c:v>
                </c:pt>
              </c:strCache>
            </c:strRef>
          </c:tx>
          <c:spPr>
            <a:ln w="12700">
              <a:solidFill>
                <a:schemeClr val="accent5"/>
              </a:solidFill>
            </a:ln>
          </c:spPr>
          <c:marker>
            <c:symbol val="none"/>
          </c:marker>
          <c:cat>
            <c:strRef>
              <c:f>'zout waddengebied'!$V$1:$BP$1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waddengebied'!$V$20:$BP$20</c:f>
              <c:numCache>
                <c:formatCode>0</c:formatCode>
                <c:ptCount val="47"/>
                <c:pt idx="1">
                  <c:v>2.651618440889417</c:v>
                </c:pt>
                <c:pt idx="2">
                  <c:v>2.5604171283712649</c:v>
                </c:pt>
                <c:pt idx="3">
                  <c:v>2.5147419300689973</c:v>
                </c:pt>
                <c:pt idx="4">
                  <c:v>2.5732512726359933</c:v>
                </c:pt>
                <c:pt idx="5">
                  <c:v>2.7378424576081883</c:v>
                </c:pt>
                <c:pt idx="6">
                  <c:v>3.0197383422318489</c:v>
                </c:pt>
                <c:pt idx="7">
                  <c:v>3.4218118311666026</c:v>
                </c:pt>
                <c:pt idx="8">
                  <c:v>3.9955058260653891</c:v>
                </c:pt>
                <c:pt idx="9">
                  <c:v>4.7358924391140906</c:v>
                </c:pt>
                <c:pt idx="10">
                  <c:v>5.5576212611483049</c:v>
                </c:pt>
                <c:pt idx="11">
                  <c:v>6.0325522867456538</c:v>
                </c:pt>
                <c:pt idx="12">
                  <c:v>6.5940662129188423</c:v>
                </c:pt>
                <c:pt idx="13">
                  <c:v>7.0651213060429567</c:v>
                </c:pt>
                <c:pt idx="14">
                  <c:v>7.6153822798610298</c:v>
                </c:pt>
                <c:pt idx="15">
                  <c:v>7.9420401332434691</c:v>
                </c:pt>
                <c:pt idx="16">
                  <c:v>7.0439577034014906</c:v>
                </c:pt>
                <c:pt idx="17">
                  <c:v>5.8894945909171792</c:v>
                </c:pt>
                <c:pt idx="18">
                  <c:v>4.8363977930067508</c:v>
                </c:pt>
                <c:pt idx="19">
                  <c:v>4.0316276830341318</c:v>
                </c:pt>
                <c:pt idx="20">
                  <c:v>3.6699211836386523</c:v>
                </c:pt>
                <c:pt idx="21">
                  <c:v>3.7590647358227613</c:v>
                </c:pt>
                <c:pt idx="22">
                  <c:v>4.3412841263181106</c:v>
                </c:pt>
                <c:pt idx="23">
                  <c:v>5.7786505466485725</c:v>
                </c:pt>
                <c:pt idx="24">
                  <c:v>8.2578989105115248</c:v>
                </c:pt>
                <c:pt idx="25">
                  <c:v>11.383559734596584</c:v>
                </c:pt>
                <c:pt idx="26">
                  <c:v>13.199384318783016</c:v>
                </c:pt>
                <c:pt idx="27">
                  <c:v>11.765484302177917</c:v>
                </c:pt>
                <c:pt idx="28">
                  <c:v>10.351901120544502</c:v>
                </c:pt>
                <c:pt idx="29">
                  <c:v>10.455939456444758</c:v>
                </c:pt>
                <c:pt idx="30">
                  <c:v>13.425692017423277</c:v>
                </c:pt>
                <c:pt idx="31">
                  <c:v>21.914974844165474</c:v>
                </c:pt>
                <c:pt idx="32">
                  <c:v>40.091734304199214</c:v>
                </c:pt>
                <c:pt idx="33">
                  <c:v>57.926223138078193</c:v>
                </c:pt>
                <c:pt idx="34">
                  <c:v>58.333129209763868</c:v>
                </c:pt>
                <c:pt idx="35">
                  <c:v>46.116471520865829</c:v>
                </c:pt>
                <c:pt idx="36">
                  <c:v>40.373360987746324</c:v>
                </c:pt>
                <c:pt idx="37">
                  <c:v>40.86075986408482</c:v>
                </c:pt>
                <c:pt idx="38">
                  <c:v>39.29786477554299</c:v>
                </c:pt>
                <c:pt idx="39">
                  <c:v>41.769657799799873</c:v>
                </c:pt>
                <c:pt idx="40">
                  <c:v>47.902619318875104</c:v>
                </c:pt>
                <c:pt idx="41">
                  <c:v>45.749011548373296</c:v>
                </c:pt>
                <c:pt idx="42">
                  <c:v>38.674102345450109</c:v>
                </c:pt>
                <c:pt idx="43">
                  <c:v>39.219347589350477</c:v>
                </c:pt>
                <c:pt idx="44">
                  <c:v>54.662077419459756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83B-4CEF-ACDE-30533ABB83ED}"/>
            </c:ext>
          </c:extLst>
        </c:ser>
        <c:ser>
          <c:idx val="3"/>
          <c:order val="3"/>
          <c:tx>
            <c:strRef>
              <c:f>'zout waddengebied'!$S$5</c:f>
              <c:strCache>
                <c:ptCount val="1"/>
                <c:pt idx="0">
                  <c:v>Noordzeekustzone</c:v>
                </c:pt>
              </c:strCache>
            </c:strRef>
          </c:tx>
          <c:spPr>
            <a:ln w="1270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'zout waddengebied'!$V$1:$BP$1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waddengebied'!$V$21:$BP$21</c:f>
              <c:numCache>
                <c:formatCode>0</c:formatCode>
                <c:ptCount val="47"/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583B-4CEF-ACDE-30533ABB8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5531640"/>
        <c:axId val="645531248"/>
      </c:lineChart>
      <c:catAx>
        <c:axId val="645531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645531248"/>
        <c:crosses val="autoZero"/>
        <c:auto val="1"/>
        <c:lblAlgn val="ctr"/>
        <c:lblOffset val="100"/>
        <c:tickLblSkip val="1"/>
        <c:noMultiLvlLbl val="0"/>
      </c:catAx>
      <c:valAx>
        <c:axId val="645531248"/>
        <c:scaling>
          <c:orientation val="minMax"/>
          <c:max val="20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Index (19/20 = 100)
</a:t>
                </a:r>
              </a:p>
            </c:rich>
          </c:tx>
          <c:layout>
            <c:manualLayout>
              <c:xMode val="edge"/>
              <c:yMode val="edge"/>
              <c:x val="4.9820788530465952E-4"/>
              <c:y val="0.18438746985895055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645531640"/>
        <c:crosses val="autoZero"/>
        <c:crossBetween val="midCat"/>
      </c:valAx>
      <c:spPr>
        <a:ln w="3175">
          <a:solidFill>
            <a:srgbClr val="323232"/>
          </a:solidFill>
        </a:ln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05"/>
          <c:y val="0.85642191067579965"/>
          <c:w val="0.84425734767025085"/>
          <c:h val="0.14357808932420033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52078853046594"/>
          <c:y val="4.5003520901350749E-2"/>
          <c:w val="0.76742831541218637"/>
          <c:h val="0.71185636856368562"/>
        </c:manualLayout>
      </c:layout>
      <c:lineChart>
        <c:grouping val="standard"/>
        <c:varyColors val="0"/>
        <c:ser>
          <c:idx val="1"/>
          <c:order val="0"/>
          <c:tx>
            <c:strRef>
              <c:f>'zout waddengebied'!$S$2</c:f>
              <c:strCache>
                <c:ptCount val="1"/>
                <c:pt idx="0">
                  <c:v>Waddenzee west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'zout waddengebied'!$V$1:$BP$1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waddengebied'!$V$22:$BP$22</c:f>
              <c:numCache>
                <c:formatCode>0</c:formatCode>
                <c:ptCount val="47"/>
                <c:pt idx="4">
                  <c:v>116.64908867784393</c:v>
                </c:pt>
                <c:pt idx="5">
                  <c:v>120.92495976572515</c:v>
                </c:pt>
                <c:pt idx="6">
                  <c:v>121.16705169649002</c:v>
                </c:pt>
                <c:pt idx="7">
                  <c:v>120.68335153496051</c:v>
                </c:pt>
                <c:pt idx="8">
                  <c:v>120.44222603776295</c:v>
                </c:pt>
                <c:pt idx="9">
                  <c:v>126.87091928249102</c:v>
                </c:pt>
                <c:pt idx="10">
                  <c:v>136.07009889371497</c:v>
                </c:pt>
                <c:pt idx="11">
                  <c:v>140.63532408621694</c:v>
                </c:pt>
                <c:pt idx="12">
                  <c:v>141.48167253704281</c:v>
                </c:pt>
                <c:pt idx="13">
                  <c:v>145.49914146182013</c:v>
                </c:pt>
                <c:pt idx="14">
                  <c:v>159.99941932173599</c:v>
                </c:pt>
                <c:pt idx="15">
                  <c:v>190.59870292719216</c:v>
                </c:pt>
                <c:pt idx="16">
                  <c:v>234.66763314289136</c:v>
                </c:pt>
                <c:pt idx="17">
                  <c:v>269.12344723492629</c:v>
                </c:pt>
                <c:pt idx="18">
                  <c:v>291.82963376527408</c:v>
                </c:pt>
                <c:pt idx="19">
                  <c:v>292.9992900533702</c:v>
                </c:pt>
                <c:pt idx="20">
                  <c:v>273.73765548304885</c:v>
                </c:pt>
                <c:pt idx="21">
                  <c:v>241.08997064172098</c:v>
                </c:pt>
                <c:pt idx="22">
                  <c:v>211.91180754822159</c:v>
                </c:pt>
                <c:pt idx="23">
                  <c:v>199.77069544002524</c:v>
                </c:pt>
                <c:pt idx="24">
                  <c:v>198.97320869507033</c:v>
                </c:pt>
                <c:pt idx="25">
                  <c:v>208.75685175861958</c:v>
                </c:pt>
                <c:pt idx="26">
                  <c:v>221.88743106337401</c:v>
                </c:pt>
                <c:pt idx="27">
                  <c:v>234.43308280446348</c:v>
                </c:pt>
                <c:pt idx="28">
                  <c:v>249.17866916242127</c:v>
                </c:pt>
                <c:pt idx="29">
                  <c:v>257.53874788025126</c:v>
                </c:pt>
                <c:pt idx="30">
                  <c:v>258.05434079706419</c:v>
                </c:pt>
                <c:pt idx="31">
                  <c:v>248.68080984936242</c:v>
                </c:pt>
                <c:pt idx="32">
                  <c:v>237.26322669984418</c:v>
                </c:pt>
                <c:pt idx="33">
                  <c:v>220.33964262559365</c:v>
                </c:pt>
                <c:pt idx="34">
                  <c:v>198.17890552569949</c:v>
                </c:pt>
                <c:pt idx="35">
                  <c:v>175.59324037071784</c:v>
                </c:pt>
                <c:pt idx="36">
                  <c:v>159.99941932173599</c:v>
                </c:pt>
                <c:pt idx="37">
                  <c:v>151.892067440224</c:v>
                </c:pt>
                <c:pt idx="38">
                  <c:v>151.28571268843939</c:v>
                </c:pt>
                <c:pt idx="39">
                  <c:v>150.53117204855593</c:v>
                </c:pt>
                <c:pt idx="40">
                  <c:v>146.96143214411438</c:v>
                </c:pt>
                <c:pt idx="41">
                  <c:v>138.26473071194792</c:v>
                </c:pt>
                <c:pt idx="42">
                  <c:v>129.56338048280475</c:v>
                </c:pt>
                <c:pt idx="43">
                  <c:v>118.76778332139055</c:v>
                </c:pt>
                <c:pt idx="44">
                  <c:v>108.76288938088257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37A-4D0A-A227-BBCF0F6AF7CF}"/>
            </c:ext>
          </c:extLst>
        </c:ser>
        <c:ser>
          <c:idx val="2"/>
          <c:order val="1"/>
          <c:tx>
            <c:strRef>
              <c:f>'zout waddengebied'!$S$3</c:f>
              <c:strCache>
                <c:ptCount val="1"/>
                <c:pt idx="0">
                  <c:v>Waddenzee oost</c:v>
                </c:pt>
              </c:strCache>
            </c:strRef>
          </c:tx>
          <c:spPr>
            <a:ln w="1270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'zout waddengebied'!$V$1:$BP$1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waddengebied'!$V$23:$BP$23</c:f>
              <c:numCache>
                <c:formatCode>0</c:formatCode>
                <c:ptCount val="47"/>
                <c:pt idx="4">
                  <c:v>16.381787279385765</c:v>
                </c:pt>
                <c:pt idx="5">
                  <c:v>19.495237129918245</c:v>
                </c:pt>
                <c:pt idx="6">
                  <c:v>23.246862716134153</c:v>
                </c:pt>
                <c:pt idx="7">
                  <c:v>26.767010719674445</c:v>
                </c:pt>
                <c:pt idx="8">
                  <c:v>28.055093052561858</c:v>
                </c:pt>
                <c:pt idx="9">
                  <c:v>26.421291623308612</c:v>
                </c:pt>
                <c:pt idx="10">
                  <c:v>22.763768838381264</c:v>
                </c:pt>
                <c:pt idx="11">
                  <c:v>18.177238617536741</c:v>
                </c:pt>
                <c:pt idx="12">
                  <c:v>14.587575685622733</c:v>
                </c:pt>
                <c:pt idx="13">
                  <c:v>13.492988578712502</c:v>
                </c:pt>
                <c:pt idx="14">
                  <c:v>13.60136541668491</c:v>
                </c:pt>
                <c:pt idx="15">
                  <c:v>14.852529478385026</c:v>
                </c:pt>
                <c:pt idx="16">
                  <c:v>15.786737455508751</c:v>
                </c:pt>
                <c:pt idx="17">
                  <c:v>17.360025636501124</c:v>
                </c:pt>
                <c:pt idx="18">
                  <c:v>21.013607120076461</c:v>
                </c:pt>
                <c:pt idx="19">
                  <c:v>26.740257088000082</c:v>
                </c:pt>
                <c:pt idx="20">
                  <c:v>35.09891386542612</c:v>
                </c:pt>
                <c:pt idx="21">
                  <c:v>46.813432734809638</c:v>
                </c:pt>
                <c:pt idx="22">
                  <c:v>63.381383709854866</c:v>
                </c:pt>
                <c:pt idx="23">
                  <c:v>85.129207110715072</c:v>
                </c:pt>
                <c:pt idx="24">
                  <c:v>105.33757425133643</c:v>
                </c:pt>
                <c:pt idx="25">
                  <c:v>121.16705169648996</c:v>
                </c:pt>
                <c:pt idx="26">
                  <c:v>128.91718042678036</c:v>
                </c:pt>
                <c:pt idx="27">
                  <c:v>127.50686241184587</c:v>
                </c:pt>
                <c:pt idx="28">
                  <c:v>120.44222603776295</c:v>
                </c:pt>
                <c:pt idx="29">
                  <c:v>113.08844209474884</c:v>
                </c:pt>
                <c:pt idx="30">
                  <c:v>109.19881220281964</c:v>
                </c:pt>
                <c:pt idx="31">
                  <c:v>107.57305369147031</c:v>
                </c:pt>
                <c:pt idx="32">
                  <c:v>108.00420763926002</c:v>
                </c:pt>
                <c:pt idx="33">
                  <c:v>107.35812258683571</c:v>
                </c:pt>
                <c:pt idx="34">
                  <c:v>104.08107741923882</c:v>
                </c:pt>
                <c:pt idx="35">
                  <c:v>99.203191483706064</c:v>
                </c:pt>
                <c:pt idx="36">
                  <c:v>95.313378707750473</c:v>
                </c:pt>
                <c:pt idx="37">
                  <c:v>92.127195869634789</c:v>
                </c:pt>
                <c:pt idx="38">
                  <c:v>89.762759643043438</c:v>
                </c:pt>
                <c:pt idx="39">
                  <c:v>88.337984088275036</c:v>
                </c:pt>
                <c:pt idx="40">
                  <c:v>85.984769865920484</c:v>
                </c:pt>
                <c:pt idx="41">
                  <c:v>81.954989333292502</c:v>
                </c:pt>
                <c:pt idx="42">
                  <c:v>78.348763426286197</c:v>
                </c:pt>
                <c:pt idx="43">
                  <c:v>78.741488237268726</c:v>
                </c:pt>
                <c:pt idx="44">
                  <c:v>87.109869174579757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37A-4D0A-A227-BBCF0F6AF7CF}"/>
            </c:ext>
          </c:extLst>
        </c:ser>
        <c:ser>
          <c:idx val="0"/>
          <c:order val="2"/>
          <c:tx>
            <c:strRef>
              <c:f>'zout waddengebied'!$S$4</c:f>
              <c:strCache>
                <c:ptCount val="1"/>
                <c:pt idx="0">
                  <c:v>Eems-Dollard</c:v>
                </c:pt>
              </c:strCache>
            </c:strRef>
          </c:tx>
          <c:spPr>
            <a:ln w="12700">
              <a:solidFill>
                <a:schemeClr val="accent5"/>
              </a:solidFill>
            </a:ln>
          </c:spPr>
          <c:marker>
            <c:symbol val="none"/>
          </c:marker>
          <c:cat>
            <c:strRef>
              <c:f>'zout waddengebied'!$V$1:$BP$1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waddengebied'!$V$24:$BP$24</c:f>
              <c:numCache>
                <c:formatCode>0</c:formatCode>
                <c:ptCount val="47"/>
                <c:pt idx="4">
                  <c:v>51.324600851291869</c:v>
                </c:pt>
                <c:pt idx="5">
                  <c:v>46.719899433818782</c:v>
                </c:pt>
                <c:pt idx="6">
                  <c:v>45.749011548373289</c:v>
                </c:pt>
                <c:pt idx="7">
                  <c:v>49.11527990036825</c:v>
                </c:pt>
                <c:pt idx="8">
                  <c:v>51.944206258704803</c:v>
                </c:pt>
                <c:pt idx="9">
                  <c:v>45.475339316794006</c:v>
                </c:pt>
                <c:pt idx="10">
                  <c:v>34.576359115930764</c:v>
                </c:pt>
                <c:pt idx="11">
                  <c:v>26.982005638468671</c:v>
                </c:pt>
                <c:pt idx="12">
                  <c:v>29.317077204680515</c:v>
                </c:pt>
                <c:pt idx="13">
                  <c:v>38.098319973933705</c:v>
                </c:pt>
                <c:pt idx="14">
                  <c:v>52.676539517735719</c:v>
                </c:pt>
                <c:pt idx="15">
                  <c:v>71.390883990271988</c:v>
                </c:pt>
                <c:pt idx="16">
                  <c:v>90.122529742120463</c:v>
                </c:pt>
                <c:pt idx="17">
                  <c:v>108.22043220703144</c:v>
                </c:pt>
                <c:pt idx="18">
                  <c:v>127.63443304894541</c:v>
                </c:pt>
                <c:pt idx="19">
                  <c:v>164.04982390570441</c:v>
                </c:pt>
                <c:pt idx="20">
                  <c:v>191.9375744308914</c:v>
                </c:pt>
                <c:pt idx="21">
                  <c:v>197.78294380835254</c:v>
                </c:pt>
                <c:pt idx="22">
                  <c:v>187.01151378240843</c:v>
                </c:pt>
                <c:pt idx="23">
                  <c:v>180.76000026120039</c:v>
                </c:pt>
                <c:pt idx="24">
                  <c:v>180.03840441397764</c:v>
                </c:pt>
                <c:pt idx="25">
                  <c:v>181.12188202285716</c:v>
                </c:pt>
                <c:pt idx="26">
                  <c:v>176.29701995299266</c:v>
                </c:pt>
                <c:pt idx="27">
                  <c:v>158.56588512805462</c:v>
                </c:pt>
                <c:pt idx="28">
                  <c:v>138.12653509056295</c:v>
                </c:pt>
                <c:pt idx="29">
                  <c:v>115.95128963629735</c:v>
                </c:pt>
                <c:pt idx="30">
                  <c:v>100.80320855042734</c:v>
                </c:pt>
                <c:pt idx="31">
                  <c:v>101.00501670841678</c:v>
                </c:pt>
                <c:pt idx="32">
                  <c:v>101.51130646157188</c:v>
                </c:pt>
                <c:pt idx="33">
                  <c:v>89.047522329747238</c:v>
                </c:pt>
                <c:pt idx="34">
                  <c:v>68.59160738960199</c:v>
                </c:pt>
                <c:pt idx="35">
                  <c:v>48.287377253122962</c:v>
                </c:pt>
                <c:pt idx="36">
                  <c:v>34.369522092815217</c:v>
                </c:pt>
                <c:pt idx="37">
                  <c:v>29.641345258531899</c:v>
                </c:pt>
                <c:pt idx="38">
                  <c:v>31.632029087529919</c:v>
                </c:pt>
                <c:pt idx="39">
                  <c:v>35.380831342700368</c:v>
                </c:pt>
                <c:pt idx="40">
                  <c:v>39.219347589350484</c:v>
                </c:pt>
                <c:pt idx="41">
                  <c:v>44.263932736135089</c:v>
                </c:pt>
                <c:pt idx="42">
                  <c:v>52.78199802012076</c:v>
                </c:pt>
                <c:pt idx="43">
                  <c:v>63.191524489949558</c:v>
                </c:pt>
                <c:pt idx="44">
                  <c:v>79.215357352431397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37A-4D0A-A227-BBCF0F6AF7CF}"/>
            </c:ext>
          </c:extLst>
        </c:ser>
        <c:ser>
          <c:idx val="3"/>
          <c:order val="3"/>
          <c:tx>
            <c:strRef>
              <c:f>'zout waddengebied'!$S$5</c:f>
              <c:strCache>
                <c:ptCount val="1"/>
                <c:pt idx="0">
                  <c:v>Noordzeekustzone</c:v>
                </c:pt>
              </c:strCache>
            </c:strRef>
          </c:tx>
          <c:spPr>
            <a:ln w="1270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'zout waddengebied'!$V$1:$BP$1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waddengebied'!$V$25:$BP$25</c:f>
              <c:numCache>
                <c:formatCode>0</c:formatCode>
                <c:ptCount val="47"/>
                <c:pt idx="20">
                  <c:v>123.73846512436009</c:v>
                </c:pt>
                <c:pt idx="21">
                  <c:v>100.10005001667082</c:v>
                </c:pt>
                <c:pt idx="22">
                  <c:v>91.667709563315199</c:v>
                </c:pt>
                <c:pt idx="23">
                  <c:v>101.20722888660778</c:v>
                </c:pt>
                <c:pt idx="24">
                  <c:v>127.12491503214042</c:v>
                </c:pt>
                <c:pt idx="25">
                  <c:v>171.94423102121058</c:v>
                </c:pt>
                <c:pt idx="26">
                  <c:v>229.79099674414792</c:v>
                </c:pt>
                <c:pt idx="27">
                  <c:v>304.95681791826826</c:v>
                </c:pt>
                <c:pt idx="28">
                  <c:v>373.22079416925067</c:v>
                </c:pt>
                <c:pt idx="29">
                  <c:v>454.48739796713147</c:v>
                </c:pt>
                <c:pt idx="30">
                  <c:v>432.75432403007727</c:v>
                </c:pt>
                <c:pt idx="31">
                  <c:v>357.15511599149795</c:v>
                </c:pt>
                <c:pt idx="32">
                  <c:v>286.05101984831794</c:v>
                </c:pt>
                <c:pt idx="33">
                  <c:v>214.4700681030765</c:v>
                </c:pt>
                <c:pt idx="34">
                  <c:v>179.1404591258466</c:v>
                </c:pt>
                <c:pt idx="35">
                  <c:v>142.76075482638447</c:v>
                </c:pt>
                <c:pt idx="36">
                  <c:v>114.91241000036048</c:v>
                </c:pt>
                <c:pt idx="37">
                  <c:v>94.838001248229816</c:v>
                </c:pt>
                <c:pt idx="38">
                  <c:v>71.748732285444305</c:v>
                </c:pt>
                <c:pt idx="39">
                  <c:v>54.991035772160146</c:v>
                </c:pt>
                <c:pt idx="40">
                  <c:v>44.977851782072769</c:v>
                </c:pt>
                <c:pt idx="41">
                  <c:v>40.413754542145142</c:v>
                </c:pt>
                <c:pt idx="42">
                  <c:v>40.413754542145142</c:v>
                </c:pt>
                <c:pt idx="43">
                  <c:v>46.626553012487946</c:v>
                </c:pt>
                <c:pt idx="44">
                  <c:v>63.762815162177311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37A-4D0A-A227-BBCF0F6AF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5535952"/>
        <c:axId val="645533992"/>
      </c:lineChart>
      <c:catAx>
        <c:axId val="64553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645533992"/>
        <c:crosses val="autoZero"/>
        <c:auto val="1"/>
        <c:lblAlgn val="ctr"/>
        <c:lblOffset val="100"/>
        <c:tickLblSkip val="1"/>
        <c:noMultiLvlLbl val="0"/>
      </c:catAx>
      <c:valAx>
        <c:axId val="645533992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Index (19/20 = 100)
</a:t>
                </a:r>
              </a:p>
            </c:rich>
          </c:tx>
          <c:layout>
            <c:manualLayout>
              <c:xMode val="edge"/>
              <c:yMode val="edge"/>
              <c:x val="4.9820788530465952E-4"/>
              <c:y val="0.18438746985895055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645535952"/>
        <c:crosses val="autoZero"/>
        <c:crossBetween val="midCat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05"/>
          <c:y val="0.85642191067579965"/>
          <c:w val="0.84425734767025085"/>
          <c:h val="0.14357808932420033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52078853046594"/>
          <c:y val="4.5003520901350749E-2"/>
          <c:w val="0.76742831541218637"/>
          <c:h val="0.71185636856368562"/>
        </c:manualLayout>
      </c:layout>
      <c:lineChart>
        <c:grouping val="standard"/>
        <c:varyColors val="0"/>
        <c:ser>
          <c:idx val="1"/>
          <c:order val="0"/>
          <c:tx>
            <c:strRef>
              <c:f>'zoet hoofdwatersysteem'!$M$2</c:f>
              <c:strCache>
                <c:ptCount val="1"/>
                <c:pt idx="0">
                  <c:v>IJsselmeergebied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'zoet hoofdwatersysteem'!$P$1:$BJ$1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hoofdwatersysteem'!$P$18:$BJ$18</c:f>
              <c:numCache>
                <c:formatCode>0</c:formatCode>
                <c:ptCount val="47"/>
                <c:pt idx="20">
                  <c:v>2.4088999378922411</c:v>
                </c:pt>
                <c:pt idx="21">
                  <c:v>2.081669437530588</c:v>
                </c:pt>
                <c:pt idx="22">
                  <c:v>2.075433787369974</c:v>
                </c:pt>
                <c:pt idx="23">
                  <c:v>2.4404200740626139</c:v>
                </c:pt>
                <c:pt idx="24">
                  <c:v>3.1366965311969599</c:v>
                </c:pt>
                <c:pt idx="25">
                  <c:v>4.3456275818102199</c:v>
                </c:pt>
                <c:pt idx="26">
                  <c:v>5.8367269501634116</c:v>
                </c:pt>
                <c:pt idx="27">
                  <c:v>7.3903137197555955</c:v>
                </c:pt>
                <c:pt idx="28">
                  <c:v>8.8389685147362052</c:v>
                </c:pt>
                <c:pt idx="29">
                  <c:v>10.372625640397272</c:v>
                </c:pt>
                <c:pt idx="30">
                  <c:v>12.418287517846096</c:v>
                </c:pt>
                <c:pt idx="31">
                  <c:v>15.182905942943057</c:v>
                </c:pt>
                <c:pt idx="32">
                  <c:v>18.562996914105792</c:v>
                </c:pt>
                <c:pt idx="33">
                  <c:v>21.675231128725507</c:v>
                </c:pt>
                <c:pt idx="34">
                  <c:v>23.811536401468693</c:v>
                </c:pt>
                <c:pt idx="35">
                  <c:v>24.783303636722863</c:v>
                </c:pt>
                <c:pt idx="36">
                  <c:v>25.512542295987465</c:v>
                </c:pt>
                <c:pt idx="37">
                  <c:v>27.417189919037011</c:v>
                </c:pt>
                <c:pt idx="38">
                  <c:v>31.411378063492286</c:v>
                </c:pt>
                <c:pt idx="39">
                  <c:v>38.136437349418934</c:v>
                </c:pt>
                <c:pt idx="40">
                  <c:v>47.902619318875118</c:v>
                </c:pt>
                <c:pt idx="41">
                  <c:v>58.566929014479371</c:v>
                </c:pt>
                <c:pt idx="42">
                  <c:v>68.249505320538958</c:v>
                </c:pt>
                <c:pt idx="43">
                  <c:v>77.105158580356644</c:v>
                </c:pt>
                <c:pt idx="44">
                  <c:v>87.109869174579842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118-4DF7-A488-122A707F9D65}"/>
            </c:ext>
          </c:extLst>
        </c:ser>
        <c:ser>
          <c:idx val="2"/>
          <c:order val="1"/>
          <c:tx>
            <c:strRef>
              <c:f>'zoet hoofdwatersysteem'!$M$3</c:f>
              <c:strCache>
                <c:ptCount val="1"/>
                <c:pt idx="0">
                  <c:v>Randmeren</c:v>
                </c:pt>
              </c:strCache>
            </c:strRef>
          </c:tx>
          <c:spPr>
            <a:ln w="1270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'zoet hoofdwatersysteem'!$P$1:$BJ$1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hoofdwatersysteem'!$P$19:$BJ$19</c:f>
              <c:numCache>
                <c:formatCode>0</c:formatCode>
                <c:ptCount val="47"/>
                <c:pt idx="1">
                  <c:v>3.3742402436429932</c:v>
                </c:pt>
                <c:pt idx="2">
                  <c:v>2.9363584347699327</c:v>
                </c:pt>
                <c:pt idx="3">
                  <c:v>2.5681099131639806</c:v>
                </c:pt>
                <c:pt idx="4">
                  <c:v>2.2868382483771486</c:v>
                </c:pt>
                <c:pt idx="5">
                  <c:v>2.3541275364658643</c:v>
                </c:pt>
                <c:pt idx="6">
                  <c:v>2.5122284450908747</c:v>
                </c:pt>
                <c:pt idx="7">
                  <c:v>2.5527473873499886</c:v>
                </c:pt>
                <c:pt idx="8">
                  <c:v>2.5991128778755339</c:v>
                </c:pt>
                <c:pt idx="9">
                  <c:v>3.0439931387971888</c:v>
                </c:pt>
                <c:pt idx="10">
                  <c:v>3.6735929403946899</c:v>
                </c:pt>
                <c:pt idx="11">
                  <c:v>4.3586840394497681</c:v>
                </c:pt>
                <c:pt idx="12">
                  <c:v>5.0337749312417142</c:v>
                </c:pt>
                <c:pt idx="13">
                  <c:v>5.7211520130039597</c:v>
                </c:pt>
                <c:pt idx="14">
                  <c:v>6.4634949535999491</c:v>
                </c:pt>
                <c:pt idx="15">
                  <c:v>7.3021599356659337</c:v>
                </c:pt>
                <c:pt idx="16">
                  <c:v>8.2909966575172653</c:v>
                </c:pt>
                <c:pt idx="17">
                  <c:v>9.2735863889981474</c:v>
                </c:pt>
                <c:pt idx="18">
                  <c:v>9.8766184002131485</c:v>
                </c:pt>
                <c:pt idx="19">
                  <c:v>10.218197363388215</c:v>
                </c:pt>
                <c:pt idx="20">
                  <c:v>10.53992245618643</c:v>
                </c:pt>
                <c:pt idx="21">
                  <c:v>11.12472586041333</c:v>
                </c:pt>
                <c:pt idx="22">
                  <c:v>13.054986733998764</c:v>
                </c:pt>
                <c:pt idx="23">
                  <c:v>16.300082774468777</c:v>
                </c:pt>
                <c:pt idx="24">
                  <c:v>21.161218406674497</c:v>
                </c:pt>
                <c:pt idx="25">
                  <c:v>28.479091486665236</c:v>
                </c:pt>
                <c:pt idx="26">
                  <c:v>38.906844487723617</c:v>
                </c:pt>
                <c:pt idx="27">
                  <c:v>53.099641987211434</c:v>
                </c:pt>
                <c:pt idx="28">
                  <c:v>69.977249773461097</c:v>
                </c:pt>
                <c:pt idx="29">
                  <c:v>86.415770318464283</c:v>
                </c:pt>
                <c:pt idx="30">
                  <c:v>101.10607224447196</c:v>
                </c:pt>
                <c:pt idx="31">
                  <c:v>113.08844209474887</c:v>
                </c:pt>
                <c:pt idx="32">
                  <c:v>120.32184401276949</c:v>
                </c:pt>
                <c:pt idx="33">
                  <c:v>123.61478850785032</c:v>
                </c:pt>
                <c:pt idx="34">
                  <c:v>122.3848008111358</c:v>
                </c:pt>
                <c:pt idx="35">
                  <c:v>119.12462166123578</c:v>
                </c:pt>
                <c:pt idx="36">
                  <c:v>116.29966580818201</c:v>
                </c:pt>
                <c:pt idx="37">
                  <c:v>115.95128963629735</c:v>
                </c:pt>
                <c:pt idx="38">
                  <c:v>117.58602413209995</c:v>
                </c:pt>
                <c:pt idx="39">
                  <c:v>118.29366106478109</c:v>
                </c:pt>
                <c:pt idx="40">
                  <c:v>120.32184401276949</c:v>
                </c:pt>
                <c:pt idx="41">
                  <c:v>123.98618969660615</c:v>
                </c:pt>
                <c:pt idx="42">
                  <c:v>124.11023790006719</c:v>
                </c:pt>
                <c:pt idx="43">
                  <c:v>118.53048513203652</c:v>
                </c:pt>
                <c:pt idx="44">
                  <c:v>109.63648220808166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118-4DF7-A488-122A707F9D65}"/>
            </c:ext>
          </c:extLst>
        </c:ser>
        <c:ser>
          <c:idx val="0"/>
          <c:order val="2"/>
          <c:tx>
            <c:strRef>
              <c:f>'zoet hoofdwatersysteem'!$M$4</c:f>
              <c:strCache>
                <c:ptCount val="1"/>
                <c:pt idx="0">
                  <c:v>Beneden Rivieren</c:v>
                </c:pt>
              </c:strCache>
            </c:strRef>
          </c:tx>
          <c:spPr>
            <a:ln w="12700">
              <a:solidFill>
                <a:schemeClr val="accent5"/>
              </a:solidFill>
            </a:ln>
          </c:spPr>
          <c:marker>
            <c:symbol val="none"/>
          </c:marker>
          <c:cat>
            <c:strRef>
              <c:f>'zoet hoofdwatersysteem'!$P$1:$BJ$1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hoofdwatersysteem'!$P$20:$BJ$20</c:f>
              <c:numCache>
                <c:formatCode>0</c:formatCode>
                <c:ptCount val="47"/>
                <c:pt idx="1">
                  <c:v>0.7431704788024821</c:v>
                </c:pt>
                <c:pt idx="2">
                  <c:v>0.95044040840930377</c:v>
                </c:pt>
                <c:pt idx="3">
                  <c:v>1.2868150165357926</c:v>
                </c:pt>
                <c:pt idx="4">
                  <c:v>1.7197349601023852</c:v>
                </c:pt>
                <c:pt idx="5">
                  <c:v>2.1993683070797592</c:v>
                </c:pt>
                <c:pt idx="6">
                  <c:v>2.4600217367638311</c:v>
                </c:pt>
                <c:pt idx="7">
                  <c:v>2.347075736844749</c:v>
                </c:pt>
                <c:pt idx="8">
                  <c:v>2.0363727998688437</c:v>
                </c:pt>
                <c:pt idx="9">
                  <c:v>1.7439805728224784</c:v>
                </c:pt>
                <c:pt idx="10">
                  <c:v>1.5827600434447853</c:v>
                </c:pt>
                <c:pt idx="11">
                  <c:v>1.6823139315963409</c:v>
                </c:pt>
                <c:pt idx="12">
                  <c:v>1.8854569135588126</c:v>
                </c:pt>
                <c:pt idx="13">
                  <c:v>2.170961562984858</c:v>
                </c:pt>
                <c:pt idx="14">
                  <c:v>2.5476469946681028</c:v>
                </c:pt>
                <c:pt idx="15">
                  <c:v>3.0348748436622213</c:v>
                </c:pt>
                <c:pt idx="16">
                  <c:v>3.7365778754494885</c:v>
                </c:pt>
                <c:pt idx="17">
                  <c:v>4.7501214492749213</c:v>
                </c:pt>
                <c:pt idx="18">
                  <c:v>6.1852670749545435</c:v>
                </c:pt>
                <c:pt idx="19">
                  <c:v>7.554702265306763</c:v>
                </c:pt>
                <c:pt idx="20">
                  <c:v>8.6207336045285761</c:v>
                </c:pt>
                <c:pt idx="21">
                  <c:v>9.6520486290731586</c:v>
                </c:pt>
                <c:pt idx="22">
                  <c:v>10.839210768078598</c:v>
                </c:pt>
                <c:pt idx="23">
                  <c:v>12.555642749319723</c:v>
                </c:pt>
                <c:pt idx="24">
                  <c:v>14.837684372696591</c:v>
                </c:pt>
                <c:pt idx="25">
                  <c:v>17.835131394090016</c:v>
                </c:pt>
                <c:pt idx="26">
                  <c:v>21.958848653038089</c:v>
                </c:pt>
                <c:pt idx="27">
                  <c:v>27.253179303401275</c:v>
                </c:pt>
                <c:pt idx="28">
                  <c:v>33.253837899445863</c:v>
                </c:pt>
                <c:pt idx="29">
                  <c:v>38.481214455297888</c:v>
                </c:pt>
                <c:pt idx="30">
                  <c:v>42.400925337104738</c:v>
                </c:pt>
                <c:pt idx="31">
                  <c:v>46.626553012487953</c:v>
                </c:pt>
                <c:pt idx="32">
                  <c:v>50.915642060754919</c:v>
                </c:pt>
                <c:pt idx="33">
                  <c:v>55.933874805472705</c:v>
                </c:pt>
                <c:pt idx="34">
                  <c:v>62.688009041237727</c:v>
                </c:pt>
                <c:pt idx="35">
                  <c:v>70.187496735539455</c:v>
                </c:pt>
                <c:pt idx="36">
                  <c:v>78.348763426286254</c:v>
                </c:pt>
                <c:pt idx="37">
                  <c:v>87.546509210877105</c:v>
                </c:pt>
                <c:pt idx="38">
                  <c:v>98.019867330675567</c:v>
                </c:pt>
                <c:pt idx="39">
                  <c:v>108.87170666983997</c:v>
                </c:pt>
                <c:pt idx="40">
                  <c:v>116.64908867784402</c:v>
                </c:pt>
                <c:pt idx="41">
                  <c:v>117.93931187113907</c:v>
                </c:pt>
                <c:pt idx="42">
                  <c:v>113.99677813119904</c:v>
                </c:pt>
                <c:pt idx="43">
                  <c:v>109.63648220808176</c:v>
                </c:pt>
                <c:pt idx="44">
                  <c:v>105.44296451193567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118-4DF7-A488-122A707F9D65}"/>
            </c:ext>
          </c:extLst>
        </c:ser>
        <c:ser>
          <c:idx val="3"/>
          <c:order val="3"/>
          <c:tx>
            <c:strRef>
              <c:f>'zoet hoofdwatersysteem'!$M$5</c:f>
              <c:strCache>
                <c:ptCount val="1"/>
                <c:pt idx="0">
                  <c:v>Rijn &amp; Maas</c:v>
                </c:pt>
              </c:strCache>
            </c:strRef>
          </c:tx>
          <c:spPr>
            <a:ln w="1270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'zoet hoofdwatersysteem'!$P$1:$BJ$1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hoofdwatersysteem'!$P$21:$BJ$21</c:f>
              <c:numCache>
                <c:formatCode>0</c:formatCode>
                <c:ptCount val="47"/>
                <c:pt idx="1">
                  <c:v>0.36137834802251911</c:v>
                </c:pt>
                <c:pt idx="2">
                  <c:v>0.32147682753068713</c:v>
                </c:pt>
                <c:pt idx="3">
                  <c:v>0.29439590142573541</c:v>
                </c:pt>
                <c:pt idx="4">
                  <c:v>0.26215225605994241</c:v>
                </c:pt>
                <c:pt idx="5">
                  <c:v>0.24272411398595259</c:v>
                </c:pt>
                <c:pt idx="6">
                  <c:v>0.23839416637069705</c:v>
                </c:pt>
                <c:pt idx="7">
                  <c:v>0.25086763889704944</c:v>
                </c:pt>
                <c:pt idx="8">
                  <c:v>0.28398614875154993</c:v>
                </c:pt>
                <c:pt idx="9">
                  <c:v>0.33459654574712733</c:v>
                </c:pt>
                <c:pt idx="10">
                  <c:v>0.37238395719243672</c:v>
                </c:pt>
                <c:pt idx="11">
                  <c:v>0.38181090195012696</c:v>
                </c:pt>
                <c:pt idx="12">
                  <c:v>0.38142928189000858</c:v>
                </c:pt>
                <c:pt idx="13">
                  <c:v>0.40018440964048252</c:v>
                </c:pt>
                <c:pt idx="14">
                  <c:v>0.41693296979041139</c:v>
                </c:pt>
                <c:pt idx="15">
                  <c:v>0.43006031443116688</c:v>
                </c:pt>
                <c:pt idx="16">
                  <c:v>0.42028181105331863</c:v>
                </c:pt>
                <c:pt idx="17">
                  <c:v>0.42748767817126376</c:v>
                </c:pt>
                <c:pt idx="18">
                  <c:v>0.46124320566018723</c:v>
                </c:pt>
                <c:pt idx="19">
                  <c:v>0.54726079656493098</c:v>
                </c:pt>
                <c:pt idx="20">
                  <c:v>0.67649527626011652</c:v>
                </c:pt>
                <c:pt idx="21">
                  <c:v>0.8123452747317701</c:v>
                </c:pt>
                <c:pt idx="22">
                  <c:v>1.0525019991348095</c:v>
                </c:pt>
                <c:pt idx="23">
                  <c:v>1.4450879517687805</c:v>
                </c:pt>
                <c:pt idx="24">
                  <c:v>2.2595601851121865</c:v>
                </c:pt>
                <c:pt idx="25">
                  <c:v>3.725384939621581</c:v>
                </c:pt>
                <c:pt idx="26">
                  <c:v>5.7154337206136763</c:v>
                </c:pt>
                <c:pt idx="27">
                  <c:v>8.0540106599498653</c:v>
                </c:pt>
                <c:pt idx="28">
                  <c:v>10.259152007523868</c:v>
                </c:pt>
                <c:pt idx="29">
                  <c:v>12.356351050459592</c:v>
                </c:pt>
                <c:pt idx="30">
                  <c:v>14.54387853706157</c:v>
                </c:pt>
                <c:pt idx="31">
                  <c:v>17.256177339118985</c:v>
                </c:pt>
                <c:pt idx="32">
                  <c:v>20.700755268115259</c:v>
                </c:pt>
                <c:pt idx="33">
                  <c:v>24.195585181123779</c:v>
                </c:pt>
                <c:pt idx="34">
                  <c:v>27.692737258701722</c:v>
                </c:pt>
                <c:pt idx="35">
                  <c:v>31.317285139257862</c:v>
                </c:pt>
                <c:pt idx="36">
                  <c:v>35.70069605691473</c:v>
                </c:pt>
                <c:pt idx="37">
                  <c:v>41.188956981082775</c:v>
                </c:pt>
                <c:pt idx="38">
                  <c:v>47.806909821637774</c:v>
                </c:pt>
                <c:pt idx="39">
                  <c:v>55.10112789913407</c:v>
                </c:pt>
                <c:pt idx="40">
                  <c:v>62.437757841141121</c:v>
                </c:pt>
                <c:pt idx="41">
                  <c:v>69.558643349909531</c:v>
                </c:pt>
                <c:pt idx="42">
                  <c:v>77.105158580356644</c:v>
                </c:pt>
                <c:pt idx="43">
                  <c:v>84.11376148446233</c:v>
                </c:pt>
                <c:pt idx="44">
                  <c:v>91.943125609512506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118-4DF7-A488-122A707F9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3614344"/>
        <c:axId val="643616696"/>
      </c:lineChart>
      <c:catAx>
        <c:axId val="643614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643616696"/>
        <c:crosses val="autoZero"/>
        <c:auto val="1"/>
        <c:lblAlgn val="ctr"/>
        <c:lblOffset val="100"/>
        <c:tickLblSkip val="1"/>
        <c:noMultiLvlLbl val="0"/>
      </c:catAx>
      <c:valAx>
        <c:axId val="643616696"/>
        <c:scaling>
          <c:orientation val="minMax"/>
          <c:max val="20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Index (19/20 = 100)</a:t>
                </a:r>
              </a:p>
            </c:rich>
          </c:tx>
          <c:layout>
            <c:manualLayout>
              <c:xMode val="edge"/>
              <c:yMode val="edge"/>
              <c:x val="4.9820788530465952E-4"/>
              <c:y val="0.18438746985895055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643614344"/>
        <c:crosses val="autoZero"/>
        <c:crossBetween val="midCat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05"/>
          <c:y val="0.85642191067579965"/>
          <c:w val="0.84425734767025085"/>
          <c:h val="0.14357808932420033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52078853046594"/>
          <c:y val="4.5003520901350749E-2"/>
          <c:w val="0.76742831541218637"/>
          <c:h val="0.71185636856368562"/>
        </c:manualLayout>
      </c:layout>
      <c:lineChart>
        <c:grouping val="standard"/>
        <c:varyColors val="0"/>
        <c:ser>
          <c:idx val="1"/>
          <c:order val="0"/>
          <c:tx>
            <c:strRef>
              <c:f>'zout delta'!$S$2</c:f>
              <c:strCache>
                <c:ptCount val="1"/>
                <c:pt idx="0">
                  <c:v>Grevelingen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'zout delta'!$V$1:$BP$1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delta'!$V$7:$BP$7</c:f>
              <c:numCache>
                <c:formatCode>0</c:formatCode>
                <c:ptCount val="47"/>
                <c:pt idx="13">
                  <c:v>77.182302304370324</c:v>
                </c:pt>
                <c:pt idx="14">
                  <c:v>56.383140470495576</c:v>
                </c:pt>
                <c:pt idx="15">
                  <c:v>41.937071034250401</c:v>
                </c:pt>
                <c:pt idx="16">
                  <c:v>34.541800039233117</c:v>
                </c:pt>
                <c:pt idx="17">
                  <c:v>32.23878355454255</c:v>
                </c:pt>
                <c:pt idx="18">
                  <c:v>33.087983690999216</c:v>
                </c:pt>
                <c:pt idx="19">
                  <c:v>36.677745665119659</c:v>
                </c:pt>
                <c:pt idx="20">
                  <c:v>43.17105234290797</c:v>
                </c:pt>
                <c:pt idx="21">
                  <c:v>51.736844433802176</c:v>
                </c:pt>
                <c:pt idx="22">
                  <c:v>59.869679160572922</c:v>
                </c:pt>
                <c:pt idx="23">
                  <c:v>66.631016742488654</c:v>
                </c:pt>
                <c:pt idx="24">
                  <c:v>72.469819032990273</c:v>
                </c:pt>
                <c:pt idx="25">
                  <c:v>75.201425431938262</c:v>
                </c:pt>
                <c:pt idx="26">
                  <c:v>70.96382115602087</c:v>
                </c:pt>
                <c:pt idx="27">
                  <c:v>66.631016742488654</c:v>
                </c:pt>
                <c:pt idx="28">
                  <c:v>71.248244908919148</c:v>
                </c:pt>
                <c:pt idx="29">
                  <c:v>83.861798333707384</c:v>
                </c:pt>
                <c:pt idx="30">
                  <c:v>101.91816486174083</c:v>
                </c:pt>
                <c:pt idx="31">
                  <c:v>117.35108709918103</c:v>
                </c:pt>
                <c:pt idx="32">
                  <c:v>126.11197288283297</c:v>
                </c:pt>
                <c:pt idx="33">
                  <c:v>128.40254166877415</c:v>
                </c:pt>
                <c:pt idx="34">
                  <c:v>125.23227161918639</c:v>
                </c:pt>
                <c:pt idx="35">
                  <c:v>118.4120138923969</c:v>
                </c:pt>
                <c:pt idx="36">
                  <c:v>109.08966797182775</c:v>
                </c:pt>
                <c:pt idx="37">
                  <c:v>99.302444293323546</c:v>
                </c:pt>
                <c:pt idx="38">
                  <c:v>89.315066011601601</c:v>
                </c:pt>
                <c:pt idx="39">
                  <c:v>82.53068684916822</c:v>
                </c:pt>
                <c:pt idx="40">
                  <c:v>86.070797642505752</c:v>
                </c:pt>
                <c:pt idx="41">
                  <c:v>91.576087672332548</c:v>
                </c:pt>
                <c:pt idx="42">
                  <c:v>96.753855958903173</c:v>
                </c:pt>
                <c:pt idx="43">
                  <c:v>97.044553354850805</c:v>
                </c:pt>
                <c:pt idx="44">
                  <c:v>96.947557307602622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EAE-47A3-A063-7B966D22FB7B}"/>
            </c:ext>
          </c:extLst>
        </c:ser>
        <c:ser>
          <c:idx val="2"/>
          <c:order val="1"/>
          <c:tx>
            <c:strRef>
              <c:f>'zout delta'!$S$3</c:f>
              <c:strCache>
                <c:ptCount val="1"/>
                <c:pt idx="0">
                  <c:v>Oosterschelde</c:v>
                </c:pt>
              </c:strCache>
            </c:strRef>
          </c:tx>
          <c:spPr>
            <a:ln w="1270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'zout delta'!$V$1:$BP$1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delta'!$V$8:$BP$8</c:f>
              <c:numCache>
                <c:formatCode>0</c:formatCode>
                <c:ptCount val="47"/>
                <c:pt idx="13">
                  <c:v>84.029689765843202</c:v>
                </c:pt>
                <c:pt idx="14">
                  <c:v>86.329397741631993</c:v>
                </c:pt>
                <c:pt idx="15">
                  <c:v>86.415770318464297</c:v>
                </c:pt>
                <c:pt idx="16">
                  <c:v>83.694242348876813</c:v>
                </c:pt>
                <c:pt idx="17">
                  <c:v>80.011484929455435</c:v>
                </c:pt>
                <c:pt idx="18">
                  <c:v>78.270453824186816</c:v>
                </c:pt>
                <c:pt idx="19">
                  <c:v>79.294612330668429</c:v>
                </c:pt>
                <c:pt idx="20">
                  <c:v>81.709492794223664</c:v>
                </c:pt>
                <c:pt idx="21">
                  <c:v>83.694242348876813</c:v>
                </c:pt>
                <c:pt idx="22">
                  <c:v>84.959118841459087</c:v>
                </c:pt>
                <c:pt idx="23">
                  <c:v>86.935823539880602</c:v>
                </c:pt>
                <c:pt idx="24">
                  <c:v>90.664890375392105</c:v>
                </c:pt>
                <c:pt idx="25">
                  <c:v>95.218112969850537</c:v>
                </c:pt>
                <c:pt idx="26">
                  <c:v>100.70245572668493</c:v>
                </c:pt>
                <c:pt idx="27">
                  <c:v>106.18365465453603</c:v>
                </c:pt>
                <c:pt idx="28">
                  <c:v>111.18218765065306</c:v>
                </c:pt>
                <c:pt idx="29">
                  <c:v>116.06729892090854</c:v>
                </c:pt>
                <c:pt idx="30">
                  <c:v>122.01819658998734</c:v>
                </c:pt>
                <c:pt idx="31">
                  <c:v>127.37941928161949</c:v>
                </c:pt>
                <c:pt idx="32">
                  <c:v>129.95265424293822</c:v>
                </c:pt>
                <c:pt idx="33">
                  <c:v>130.08267189517241</c:v>
                </c:pt>
                <c:pt idx="34">
                  <c:v>127.63443304894555</c:v>
                </c:pt>
                <c:pt idx="35">
                  <c:v>124.73234305640651</c:v>
                </c:pt>
                <c:pt idx="36">
                  <c:v>122.01819658998734</c:v>
                </c:pt>
                <c:pt idx="37">
                  <c:v>119.96141938798688</c:v>
                </c:pt>
                <c:pt idx="38">
                  <c:v>119.00555658203631</c:v>
                </c:pt>
                <c:pt idx="39">
                  <c:v>119.12462166123589</c:v>
                </c:pt>
                <c:pt idx="40">
                  <c:v>119.24380586506697</c:v>
                </c:pt>
                <c:pt idx="41">
                  <c:v>118.76778332139067</c:v>
                </c:pt>
                <c:pt idx="42">
                  <c:v>116.18342427282835</c:v>
                </c:pt>
                <c:pt idx="43">
                  <c:v>111.7394906854459</c:v>
                </c:pt>
                <c:pt idx="44">
                  <c:v>105.97149957102883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EAE-47A3-A063-7B966D22FB7B}"/>
            </c:ext>
          </c:extLst>
        </c:ser>
        <c:ser>
          <c:idx val="0"/>
          <c:order val="2"/>
          <c:tx>
            <c:strRef>
              <c:f>'zout delta'!$S$4</c:f>
              <c:strCache>
                <c:ptCount val="1"/>
                <c:pt idx="0">
                  <c:v>Veerse Meer</c:v>
                </c:pt>
              </c:strCache>
            </c:strRef>
          </c:tx>
          <c:spPr>
            <a:ln w="12700">
              <a:solidFill>
                <a:schemeClr val="accent5"/>
              </a:solidFill>
            </a:ln>
          </c:spPr>
          <c:marker>
            <c:symbol val="none"/>
          </c:marker>
          <c:cat>
            <c:strRef>
              <c:f>'zout delta'!$V$1:$BP$1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delta'!$V$9:$BP$9</c:f>
              <c:numCache>
                <c:formatCode>0</c:formatCode>
                <c:ptCount val="47"/>
                <c:pt idx="13">
                  <c:v>117.23379466807175</c:v>
                </c:pt>
                <c:pt idx="14">
                  <c:v>115.14246479847444</c:v>
                </c:pt>
                <c:pt idx="15">
                  <c:v>107.03653084787739</c:v>
                </c:pt>
                <c:pt idx="16">
                  <c:v>95.791139006703048</c:v>
                </c:pt>
                <c:pt idx="17">
                  <c:v>86.243111494204555</c:v>
                </c:pt>
                <c:pt idx="18">
                  <c:v>73.051902815942483</c:v>
                </c:pt>
                <c:pt idx="19">
                  <c:v>68.113142717954716</c:v>
                </c:pt>
                <c:pt idx="20">
                  <c:v>64.274963545553106</c:v>
                </c:pt>
                <c:pt idx="21">
                  <c:v>62.250725256768668</c:v>
                </c:pt>
                <c:pt idx="22">
                  <c:v>55.321973808087378</c:v>
                </c:pt>
                <c:pt idx="23">
                  <c:v>51.944206258704817</c:v>
                </c:pt>
                <c:pt idx="24">
                  <c:v>55.266679486048176</c:v>
                </c:pt>
                <c:pt idx="25">
                  <c:v>61.878339180614084</c:v>
                </c:pt>
                <c:pt idx="26">
                  <c:v>63.254747620736332</c:v>
                </c:pt>
                <c:pt idx="27">
                  <c:v>58.216579539864156</c:v>
                </c:pt>
                <c:pt idx="28">
                  <c:v>50.207789600677302</c:v>
                </c:pt>
                <c:pt idx="29">
                  <c:v>45.932374075137034</c:v>
                </c:pt>
                <c:pt idx="30">
                  <c:v>45.248530115731668</c:v>
                </c:pt>
                <c:pt idx="31">
                  <c:v>46.208796758369985</c:v>
                </c:pt>
                <c:pt idx="32">
                  <c:v>46.907153289593865</c:v>
                </c:pt>
                <c:pt idx="33">
                  <c:v>50.763124026013273</c:v>
                </c:pt>
                <c:pt idx="34">
                  <c:v>57.063814029432038</c:v>
                </c:pt>
                <c:pt idx="35">
                  <c:v>62.876355446709844</c:v>
                </c:pt>
                <c:pt idx="36">
                  <c:v>66.564419030152123</c:v>
                </c:pt>
                <c:pt idx="37">
                  <c:v>63.002233994191215</c:v>
                </c:pt>
                <c:pt idx="38">
                  <c:v>55.877968888284634</c:v>
                </c:pt>
                <c:pt idx="39">
                  <c:v>50.915642060754919</c:v>
                </c:pt>
                <c:pt idx="40">
                  <c:v>50.915642060754919</c:v>
                </c:pt>
                <c:pt idx="41">
                  <c:v>55.321973808087378</c:v>
                </c:pt>
                <c:pt idx="42">
                  <c:v>61.01807830906796</c:v>
                </c:pt>
                <c:pt idx="43">
                  <c:v>71.82051690405703</c:v>
                </c:pt>
                <c:pt idx="44">
                  <c:v>81.87307530779816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EAE-47A3-A063-7B966D22FB7B}"/>
            </c:ext>
          </c:extLst>
        </c:ser>
        <c:ser>
          <c:idx val="3"/>
          <c:order val="3"/>
          <c:tx>
            <c:strRef>
              <c:f>'zout delta'!$S$5</c:f>
              <c:strCache>
                <c:ptCount val="1"/>
                <c:pt idx="0">
                  <c:v>Westerschelde</c:v>
                </c:pt>
              </c:strCache>
            </c:strRef>
          </c:tx>
          <c:spPr>
            <a:ln w="1270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'zout delta'!$V$1:$BP$1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delta'!$V$10:$BP$10</c:f>
              <c:numCache>
                <c:formatCode>0</c:formatCode>
                <c:ptCount val="47"/>
                <c:pt idx="13">
                  <c:v>106.07752407401591</c:v>
                </c:pt>
                <c:pt idx="14">
                  <c:v>106.82267171659932</c:v>
                </c:pt>
                <c:pt idx="15">
                  <c:v>105.97149957102874</c:v>
                </c:pt>
                <c:pt idx="16">
                  <c:v>102.83956844214255</c:v>
                </c:pt>
                <c:pt idx="17">
                  <c:v>99.10403787728842</c:v>
                </c:pt>
                <c:pt idx="18">
                  <c:v>97.336124152433655</c:v>
                </c:pt>
                <c:pt idx="19">
                  <c:v>99.10403787728842</c:v>
                </c:pt>
                <c:pt idx="20">
                  <c:v>103.04545339535171</c:v>
                </c:pt>
                <c:pt idx="21">
                  <c:v>105.54846021550803</c:v>
                </c:pt>
                <c:pt idx="22">
                  <c:v>105.23228932832041</c:v>
                </c:pt>
                <c:pt idx="23">
                  <c:v>105.33757425133655</c:v>
                </c:pt>
                <c:pt idx="24">
                  <c:v>108.00420763926002</c:v>
                </c:pt>
                <c:pt idx="25">
                  <c:v>112.97541017803185</c:v>
                </c:pt>
                <c:pt idx="26">
                  <c:v>118.76778332139067</c:v>
                </c:pt>
                <c:pt idx="27">
                  <c:v>122.14027581601701</c:v>
                </c:pt>
                <c:pt idx="28">
                  <c:v>124.48312766875316</c:v>
                </c:pt>
                <c:pt idx="29">
                  <c:v>127.37941928161949</c:v>
                </c:pt>
                <c:pt idx="30">
                  <c:v>131.25870013111086</c:v>
                </c:pt>
                <c:pt idx="31">
                  <c:v>133.10924552522926</c:v>
                </c:pt>
                <c:pt idx="32">
                  <c:v>133.24242134756756</c:v>
                </c:pt>
                <c:pt idx="33">
                  <c:v>131.78478640273042</c:v>
                </c:pt>
                <c:pt idx="34">
                  <c:v>128.27420330698121</c:v>
                </c:pt>
                <c:pt idx="35">
                  <c:v>123.36780599567432</c:v>
                </c:pt>
                <c:pt idx="36">
                  <c:v>116.06729892090857</c:v>
                </c:pt>
                <c:pt idx="37">
                  <c:v>107.25081812542167</c:v>
                </c:pt>
                <c:pt idx="38">
                  <c:v>98.314368463491022</c:v>
                </c:pt>
                <c:pt idx="39">
                  <c:v>91.667709563315242</c:v>
                </c:pt>
                <c:pt idx="40">
                  <c:v>88.161484678341651</c:v>
                </c:pt>
                <c:pt idx="41">
                  <c:v>89.047522329747281</c:v>
                </c:pt>
                <c:pt idx="42">
                  <c:v>93.613086429161896</c:v>
                </c:pt>
                <c:pt idx="43">
                  <c:v>97.921896456945973</c:v>
                </c:pt>
                <c:pt idx="44">
                  <c:v>99.800199866733337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CEAE-47A3-A063-7B966D22FB7B}"/>
            </c:ext>
          </c:extLst>
        </c:ser>
        <c:ser>
          <c:idx val="4"/>
          <c:order val="4"/>
          <c:tx>
            <c:strRef>
              <c:f>'zout delta'!$S$11</c:f>
              <c:strCache>
                <c:ptCount val="1"/>
                <c:pt idx="0">
                  <c:v>Voordelta</c:v>
                </c:pt>
              </c:strCache>
            </c:strRef>
          </c:tx>
          <c:spPr>
            <a:ln w="12700">
              <a:solidFill>
                <a:schemeClr val="accent6"/>
              </a:solidFill>
            </a:ln>
          </c:spPr>
          <c:marker>
            <c:symbol val="none"/>
          </c:marker>
          <c:val>
            <c:numRef>
              <c:f>'zout delta'!$V$11:$BP$11</c:f>
              <c:numCache>
                <c:formatCode>0</c:formatCode>
                <c:ptCount val="47"/>
                <c:pt idx="13">
                  <c:v>80.091536433465876</c:v>
                </c:pt>
                <c:pt idx="14">
                  <c:v>75.65399032150475</c:v>
                </c:pt>
                <c:pt idx="15">
                  <c:v>71.605378222720873</c:v>
                </c:pt>
                <c:pt idx="16">
                  <c:v>66.697681085847421</c:v>
                </c:pt>
                <c:pt idx="17">
                  <c:v>61.018078309067988</c:v>
                </c:pt>
                <c:pt idx="18">
                  <c:v>55.543704869801822</c:v>
                </c:pt>
                <c:pt idx="19">
                  <c:v>51.892288015894053</c:v>
                </c:pt>
                <c:pt idx="20">
                  <c:v>50.007359569576792</c:v>
                </c:pt>
                <c:pt idx="21">
                  <c:v>49.708213747063787</c:v>
                </c:pt>
                <c:pt idx="22">
                  <c:v>49.164419746096513</c:v>
                </c:pt>
                <c:pt idx="23">
                  <c:v>49.957377205354497</c:v>
                </c:pt>
                <c:pt idx="24">
                  <c:v>51.944206258704803</c:v>
                </c:pt>
                <c:pt idx="25">
                  <c:v>53.740676203966345</c:v>
                </c:pt>
                <c:pt idx="26">
                  <c:v>55.933874805472669</c:v>
                </c:pt>
                <c:pt idx="27">
                  <c:v>57.178055861242086</c:v>
                </c:pt>
                <c:pt idx="28">
                  <c:v>55.877968888284649</c:v>
                </c:pt>
                <c:pt idx="29">
                  <c:v>51.119712497778124</c:v>
                </c:pt>
                <c:pt idx="30">
                  <c:v>46.024330749309264</c:v>
                </c:pt>
                <c:pt idx="31">
                  <c:v>40.942563159841015</c:v>
                </c:pt>
                <c:pt idx="32">
                  <c:v>36.898473660914185</c:v>
                </c:pt>
                <c:pt idx="33">
                  <c:v>34.819242730619756</c:v>
                </c:pt>
                <c:pt idx="34">
                  <c:v>35.063832495169294</c:v>
                </c:pt>
                <c:pt idx="35">
                  <c:v>37.26930948635713</c:v>
                </c:pt>
                <c:pt idx="36">
                  <c:v>43.867344664796789</c:v>
                </c:pt>
                <c:pt idx="37">
                  <c:v>54.118180661520299</c:v>
                </c:pt>
                <c:pt idx="38">
                  <c:v>65.376978512984735</c:v>
                </c:pt>
                <c:pt idx="39">
                  <c:v>75.427368453308887</c:v>
                </c:pt>
                <c:pt idx="40">
                  <c:v>85.641517748361338</c:v>
                </c:pt>
                <c:pt idx="41">
                  <c:v>98.117936224280584</c:v>
                </c:pt>
                <c:pt idx="42">
                  <c:v>109.63648220808166</c:v>
                </c:pt>
                <c:pt idx="43">
                  <c:v>114.22499983308943</c:v>
                </c:pt>
                <c:pt idx="44">
                  <c:v>109.52690052584654</c:v>
                </c:pt>
                <c:pt idx="45" formatCode="General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AE-47A3-A063-7B966D22F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5526152"/>
        <c:axId val="645530072"/>
      </c:lineChart>
      <c:catAx>
        <c:axId val="645526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645530072"/>
        <c:crosses val="autoZero"/>
        <c:auto val="1"/>
        <c:lblAlgn val="ctr"/>
        <c:lblOffset val="100"/>
        <c:tickLblSkip val="1"/>
        <c:noMultiLvlLbl val="0"/>
      </c:catAx>
      <c:valAx>
        <c:axId val="645530072"/>
        <c:scaling>
          <c:orientation val="minMax"/>
          <c:max val="20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Index (19/20 = 100)
</a:t>
                </a:r>
              </a:p>
            </c:rich>
          </c:tx>
          <c:layout>
            <c:manualLayout>
              <c:xMode val="edge"/>
              <c:yMode val="edge"/>
              <c:x val="4.9820788530465952E-4"/>
              <c:y val="0.18438746985895055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645526152"/>
        <c:crosses val="autoZero"/>
        <c:crossBetween val="midCat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05"/>
          <c:y val="0.85642191067579965"/>
          <c:w val="0.91562526175457426"/>
          <c:h val="0.14357824074074074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52078853046594"/>
          <c:y val="4.5003520901350749E-2"/>
          <c:w val="0.76742831541218637"/>
          <c:h val="0.71185636856368562"/>
        </c:manualLayout>
      </c:layout>
      <c:lineChart>
        <c:grouping val="standard"/>
        <c:varyColors val="0"/>
        <c:ser>
          <c:idx val="1"/>
          <c:order val="0"/>
          <c:tx>
            <c:strRef>
              <c:f>'zout delta'!$S$2</c:f>
              <c:strCache>
                <c:ptCount val="1"/>
                <c:pt idx="0">
                  <c:v>Grevelingen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'zout delta'!$V$1:$BP$1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delta'!$V$12:$BP$12</c:f>
              <c:numCache>
                <c:formatCode>0</c:formatCode>
                <c:ptCount val="47"/>
                <c:pt idx="13">
                  <c:v>38.060240696771636</c:v>
                </c:pt>
                <c:pt idx="14">
                  <c:v>38.060240696771636</c:v>
                </c:pt>
                <c:pt idx="15">
                  <c:v>37.681534974292092</c:v>
                </c:pt>
                <c:pt idx="16">
                  <c:v>38.022199479853427</c:v>
                </c:pt>
                <c:pt idx="17">
                  <c:v>39.297864775542998</c:v>
                </c:pt>
                <c:pt idx="18">
                  <c:v>42.869910203657724</c:v>
                </c:pt>
                <c:pt idx="19">
                  <c:v>46.719899433818789</c:v>
                </c:pt>
                <c:pt idx="20">
                  <c:v>49.509778028094331</c:v>
                </c:pt>
                <c:pt idx="21">
                  <c:v>50.915642060754926</c:v>
                </c:pt>
                <c:pt idx="22">
                  <c:v>51.736844433802176</c:v>
                </c:pt>
                <c:pt idx="23">
                  <c:v>53.633302261292407</c:v>
                </c:pt>
                <c:pt idx="24">
                  <c:v>56.779207069615346</c:v>
                </c:pt>
                <c:pt idx="25">
                  <c:v>61.446703294463077</c:v>
                </c:pt>
                <c:pt idx="26">
                  <c:v>66.965006103793485</c:v>
                </c:pt>
                <c:pt idx="27">
                  <c:v>72.469819032990273</c:v>
                </c:pt>
                <c:pt idx="28">
                  <c:v>76.56730714653736</c:v>
                </c:pt>
                <c:pt idx="29">
                  <c:v>80.332171815362642</c:v>
                </c:pt>
                <c:pt idx="30">
                  <c:v>84.029689765843102</c:v>
                </c:pt>
                <c:pt idx="31">
                  <c:v>88.16148467834158</c:v>
                </c:pt>
                <c:pt idx="32">
                  <c:v>92.219369144460771</c:v>
                </c:pt>
                <c:pt idx="33">
                  <c:v>96.271294089119948</c:v>
                </c:pt>
                <c:pt idx="34">
                  <c:v>102.42903178906218</c:v>
                </c:pt>
                <c:pt idx="35">
                  <c:v>109.30806563263297</c:v>
                </c:pt>
                <c:pt idx="36">
                  <c:v>113.99677813119908</c:v>
                </c:pt>
                <c:pt idx="37">
                  <c:v>113.31484530668263</c:v>
                </c:pt>
                <c:pt idx="38">
                  <c:v>108.76288938088257</c:v>
                </c:pt>
                <c:pt idx="39">
                  <c:v>104.81220090796555</c:v>
                </c:pt>
                <c:pt idx="40">
                  <c:v>101.6128685406095</c:v>
                </c:pt>
                <c:pt idx="41">
                  <c:v>99.700449550337282</c:v>
                </c:pt>
                <c:pt idx="42">
                  <c:v>99.104037877288334</c:v>
                </c:pt>
                <c:pt idx="43">
                  <c:v>99.203191483706064</c:v>
                </c:pt>
                <c:pt idx="44">
                  <c:v>99.700449550337282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7D1-4782-BDD7-514996C5C57A}"/>
            </c:ext>
          </c:extLst>
        </c:ser>
        <c:ser>
          <c:idx val="2"/>
          <c:order val="1"/>
          <c:tx>
            <c:strRef>
              <c:f>'zout delta'!$S$3</c:f>
              <c:strCache>
                <c:ptCount val="1"/>
                <c:pt idx="0">
                  <c:v>Oosterschelde</c:v>
                </c:pt>
              </c:strCache>
            </c:strRef>
          </c:tx>
          <c:spPr>
            <a:ln w="1270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'zout delta'!$V$1:$BP$1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delta'!$V$13:$BP$13</c:f>
              <c:numCache>
                <c:formatCode>0</c:formatCode>
                <c:ptCount val="47"/>
                <c:pt idx="13">
                  <c:v>20.846168908963154</c:v>
                </c:pt>
                <c:pt idx="14">
                  <c:v>24.341195085092973</c:v>
                </c:pt>
                <c:pt idx="15">
                  <c:v>27.117253504559997</c:v>
                </c:pt>
                <c:pt idx="16">
                  <c:v>29.08347623678516</c:v>
                </c:pt>
                <c:pt idx="17">
                  <c:v>30.02919832960611</c:v>
                </c:pt>
                <c:pt idx="18">
                  <c:v>30.851031506636467</c:v>
                </c:pt>
                <c:pt idx="19">
                  <c:v>33.18739668700649</c:v>
                </c:pt>
                <c:pt idx="20">
                  <c:v>36.677745665119659</c:v>
                </c:pt>
                <c:pt idx="21">
                  <c:v>40.860759864084848</c:v>
                </c:pt>
                <c:pt idx="22">
                  <c:v>44.530314679235886</c:v>
                </c:pt>
                <c:pt idx="23">
                  <c:v>49.213608756248618</c:v>
                </c:pt>
                <c:pt idx="24">
                  <c:v>55.710586181217394</c:v>
                </c:pt>
                <c:pt idx="25">
                  <c:v>63.002233994191251</c:v>
                </c:pt>
                <c:pt idx="26">
                  <c:v>70.751248710650174</c:v>
                </c:pt>
                <c:pt idx="27">
                  <c:v>78.82026910937708</c:v>
                </c:pt>
                <c:pt idx="28">
                  <c:v>86.329397741631922</c:v>
                </c:pt>
                <c:pt idx="29">
                  <c:v>92.681620655938261</c:v>
                </c:pt>
                <c:pt idx="30">
                  <c:v>97.726248377327749</c:v>
                </c:pt>
                <c:pt idx="31">
                  <c:v>102.53151205244291</c:v>
                </c:pt>
                <c:pt idx="32">
                  <c:v>105.02203507400284</c:v>
                </c:pt>
                <c:pt idx="33">
                  <c:v>106.28989141871952</c:v>
                </c:pt>
                <c:pt idx="34">
                  <c:v>107.89625741572834</c:v>
                </c:pt>
                <c:pt idx="35">
                  <c:v>110.40662995588821</c:v>
                </c:pt>
                <c:pt idx="36">
                  <c:v>110.51709180756473</c:v>
                </c:pt>
                <c:pt idx="37">
                  <c:v>108.22043220703144</c:v>
                </c:pt>
                <c:pt idx="38">
                  <c:v>106.3962344728034</c:v>
                </c:pt>
                <c:pt idx="39">
                  <c:v>104.49823548884443</c:v>
                </c:pt>
                <c:pt idx="40">
                  <c:v>102.73678027634897</c:v>
                </c:pt>
                <c:pt idx="41">
                  <c:v>101.51130646157188</c:v>
                </c:pt>
                <c:pt idx="42">
                  <c:v>100.70245572668482</c:v>
                </c:pt>
                <c:pt idx="43">
                  <c:v>100</c:v>
                </c:pt>
                <c:pt idx="44">
                  <c:v>99.600798934399194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7D1-4782-BDD7-514996C5C57A}"/>
            </c:ext>
          </c:extLst>
        </c:ser>
        <c:ser>
          <c:idx val="0"/>
          <c:order val="2"/>
          <c:tx>
            <c:strRef>
              <c:f>'zout delta'!$S$4</c:f>
              <c:strCache>
                <c:ptCount val="1"/>
                <c:pt idx="0">
                  <c:v>Veerse Meer</c:v>
                </c:pt>
              </c:strCache>
            </c:strRef>
          </c:tx>
          <c:spPr>
            <a:ln w="12700">
              <a:solidFill>
                <a:schemeClr val="accent5"/>
              </a:solidFill>
            </a:ln>
          </c:spPr>
          <c:marker>
            <c:symbol val="none"/>
          </c:marker>
          <c:cat>
            <c:strRef>
              <c:f>'zout delta'!$V$1:$BP$1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delta'!$V$14:$BP$14</c:f>
              <c:numCache>
                <c:formatCode>0</c:formatCode>
                <c:ptCount val="47"/>
                <c:pt idx="13">
                  <c:v>162.74266093785857</c:v>
                </c:pt>
                <c:pt idx="14">
                  <c:v>139.09681284637801</c:v>
                </c:pt>
                <c:pt idx="15">
                  <c:v>116.53249789427382</c:v>
                </c:pt>
                <c:pt idx="16">
                  <c:v>97.336124152433669</c:v>
                </c:pt>
                <c:pt idx="17">
                  <c:v>83.110428385212572</c:v>
                </c:pt>
                <c:pt idx="18">
                  <c:v>75.729682151433551</c:v>
                </c:pt>
                <c:pt idx="19">
                  <c:v>76.33794943368531</c:v>
                </c:pt>
                <c:pt idx="20">
                  <c:v>80.815613721648845</c:v>
                </c:pt>
                <c:pt idx="21">
                  <c:v>86.156911489895833</c:v>
                </c:pt>
                <c:pt idx="22">
                  <c:v>91.667709563315242</c:v>
                </c:pt>
                <c:pt idx="23">
                  <c:v>100.7024557266849</c:v>
                </c:pt>
                <c:pt idx="24">
                  <c:v>113.31484530668263</c:v>
                </c:pt>
                <c:pt idx="25">
                  <c:v>125.98592394492312</c:v>
                </c:pt>
                <c:pt idx="26">
                  <c:v>137.02593109569972</c:v>
                </c:pt>
                <c:pt idx="27">
                  <c:v>142.33311434336017</c:v>
                </c:pt>
                <c:pt idx="28">
                  <c:v>141.90675485932582</c:v>
                </c:pt>
                <c:pt idx="29">
                  <c:v>135.79823065478925</c:v>
                </c:pt>
                <c:pt idx="30">
                  <c:v>133.77645839500357</c:v>
                </c:pt>
                <c:pt idx="31">
                  <c:v>139.5147298469804</c:v>
                </c:pt>
                <c:pt idx="32">
                  <c:v>150.08025524580196</c:v>
                </c:pt>
                <c:pt idx="33">
                  <c:v>169.55378396018205</c:v>
                </c:pt>
                <c:pt idx="34">
                  <c:v>194.83833939544979</c:v>
                </c:pt>
                <c:pt idx="35">
                  <c:v>219.46004442429131</c:v>
                </c:pt>
                <c:pt idx="36">
                  <c:v>231.17388724745376</c:v>
                </c:pt>
                <c:pt idx="37">
                  <c:v>226.82304725664699</c:v>
                </c:pt>
                <c:pt idx="38">
                  <c:v>204.62318913749402</c:v>
                </c:pt>
                <c:pt idx="39">
                  <c:v>178.24699235852407</c:v>
                </c:pt>
                <c:pt idx="40">
                  <c:v>153.11207751332475</c:v>
                </c:pt>
                <c:pt idx="41">
                  <c:v>132.84329307527943</c:v>
                </c:pt>
                <c:pt idx="42">
                  <c:v>118.88661050840324</c:v>
                </c:pt>
                <c:pt idx="43">
                  <c:v>110.29627851085075</c:v>
                </c:pt>
                <c:pt idx="44">
                  <c:v>104.08107741923882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7D1-4782-BDD7-514996C5C57A}"/>
            </c:ext>
          </c:extLst>
        </c:ser>
        <c:ser>
          <c:idx val="3"/>
          <c:order val="3"/>
          <c:tx>
            <c:strRef>
              <c:f>'zout delta'!$S$5</c:f>
              <c:strCache>
                <c:ptCount val="1"/>
                <c:pt idx="0">
                  <c:v>Westerschelde</c:v>
                </c:pt>
              </c:strCache>
            </c:strRef>
          </c:tx>
          <c:spPr>
            <a:ln w="1270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'zout delta'!$V$1:$BP$1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delta'!$V$15:$BP$15</c:f>
              <c:numCache>
                <c:formatCode>0</c:formatCode>
                <c:ptCount val="47"/>
                <c:pt idx="13">
                  <c:v>17.569600880707487</c:v>
                </c:pt>
                <c:pt idx="14">
                  <c:v>21.267289455348308</c:v>
                </c:pt>
                <c:pt idx="15">
                  <c:v>25.057424879511863</c:v>
                </c:pt>
                <c:pt idx="16">
                  <c:v>29.434580363145322</c:v>
                </c:pt>
                <c:pt idx="17">
                  <c:v>33.554473270424261</c:v>
                </c:pt>
                <c:pt idx="18">
                  <c:v>38.365943804361329</c:v>
                </c:pt>
                <c:pt idx="19">
                  <c:v>43.517805926635653</c:v>
                </c:pt>
                <c:pt idx="20">
                  <c:v>48.335688782114616</c:v>
                </c:pt>
                <c:pt idx="21">
                  <c:v>52.518746706743599</c:v>
                </c:pt>
                <c:pt idx="22">
                  <c:v>54.064089530931646</c:v>
                </c:pt>
                <c:pt idx="23">
                  <c:v>54.118180661520263</c:v>
                </c:pt>
                <c:pt idx="24">
                  <c:v>54.716766837030541</c:v>
                </c:pt>
                <c:pt idx="25">
                  <c:v>56.38314047049554</c:v>
                </c:pt>
                <c:pt idx="26">
                  <c:v>59.452054797019436</c:v>
                </c:pt>
                <c:pt idx="27">
                  <c:v>62.813510518964087</c:v>
                </c:pt>
                <c:pt idx="28">
                  <c:v>65.902091994412075</c:v>
                </c:pt>
                <c:pt idx="29">
                  <c:v>69.00439415587887</c:v>
                </c:pt>
                <c:pt idx="30">
                  <c:v>74.007777274670744</c:v>
                </c:pt>
                <c:pt idx="31">
                  <c:v>81.627824142560968</c:v>
                </c:pt>
                <c:pt idx="32">
                  <c:v>89.673041749823554</c:v>
                </c:pt>
                <c:pt idx="33">
                  <c:v>98.21610323583009</c:v>
                </c:pt>
                <c:pt idx="34">
                  <c:v>105.75976837366112</c:v>
                </c:pt>
                <c:pt idx="35">
                  <c:v>111.62780704588707</c:v>
                </c:pt>
                <c:pt idx="36">
                  <c:v>114.56818935948618</c:v>
                </c:pt>
                <c:pt idx="37">
                  <c:v>113.42821682830244</c:v>
                </c:pt>
                <c:pt idx="38">
                  <c:v>112.63699182883526</c:v>
                </c:pt>
                <c:pt idx="39">
                  <c:v>113.20158709991748</c:v>
                </c:pt>
                <c:pt idx="40">
                  <c:v>115.95128963629735</c:v>
                </c:pt>
                <c:pt idx="41">
                  <c:v>117.93931187113907</c:v>
                </c:pt>
                <c:pt idx="42">
                  <c:v>117.93931187113907</c:v>
                </c:pt>
                <c:pt idx="43">
                  <c:v>113.7690124165731</c:v>
                </c:pt>
                <c:pt idx="44">
                  <c:v>107.14362091483463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7D1-4782-BDD7-514996C5C57A}"/>
            </c:ext>
          </c:extLst>
        </c:ser>
        <c:ser>
          <c:idx val="4"/>
          <c:order val="4"/>
          <c:tx>
            <c:strRef>
              <c:f>'zout delta'!$S$16</c:f>
              <c:strCache>
                <c:ptCount val="1"/>
                <c:pt idx="0">
                  <c:v>Voordelta</c:v>
                </c:pt>
              </c:strCache>
            </c:strRef>
          </c:tx>
          <c:spPr>
            <a:ln w="12700">
              <a:solidFill>
                <a:schemeClr val="accent6"/>
              </a:solidFill>
            </a:ln>
          </c:spPr>
          <c:marker>
            <c:symbol val="none"/>
          </c:marker>
          <c:val>
            <c:numRef>
              <c:f>'zout delta'!$V$16:$BP$16</c:f>
              <c:numCache>
                <c:formatCode>0</c:formatCode>
                <c:ptCount val="47"/>
                <c:pt idx="13">
                  <c:v>6.6204953007073204</c:v>
                </c:pt>
                <c:pt idx="14">
                  <c:v>5.3397038145197078</c:v>
                </c:pt>
                <c:pt idx="15">
                  <c:v>5.0742066418987157</c:v>
                </c:pt>
                <c:pt idx="16">
                  <c:v>5.7154337206136763</c:v>
                </c:pt>
                <c:pt idx="17">
                  <c:v>6.7813092361548675</c:v>
                </c:pt>
                <c:pt idx="18">
                  <c:v>7.502004008532694</c:v>
                </c:pt>
                <c:pt idx="19">
                  <c:v>8.6207336045285707</c:v>
                </c:pt>
                <c:pt idx="20">
                  <c:v>10.04595620616821</c:v>
                </c:pt>
                <c:pt idx="21">
                  <c:v>10.959100269904123</c:v>
                </c:pt>
                <c:pt idx="22">
                  <c:v>10.742095545195726</c:v>
                </c:pt>
                <c:pt idx="23">
                  <c:v>10.871777225644337</c:v>
                </c:pt>
                <c:pt idx="24">
                  <c:v>11.38355973459659</c:v>
                </c:pt>
                <c:pt idx="25">
                  <c:v>10.341554393649632</c:v>
                </c:pt>
                <c:pt idx="26">
                  <c:v>8.7685388608582464</c:v>
                </c:pt>
                <c:pt idx="27">
                  <c:v>7.8551564282309538</c:v>
                </c:pt>
                <c:pt idx="28">
                  <c:v>7.6153822798610316</c:v>
                </c:pt>
                <c:pt idx="29">
                  <c:v>7.6842300707166702</c:v>
                </c:pt>
                <c:pt idx="30">
                  <c:v>8.4669486167096739</c:v>
                </c:pt>
                <c:pt idx="31">
                  <c:v>10.603352089534809</c:v>
                </c:pt>
                <c:pt idx="32">
                  <c:v>14.822854104693739</c:v>
                </c:pt>
                <c:pt idx="33">
                  <c:v>21.182390209218134</c:v>
                </c:pt>
                <c:pt idx="34">
                  <c:v>29.611718729007002</c:v>
                </c:pt>
                <c:pt idx="35">
                  <c:v>39.29786477554299</c:v>
                </c:pt>
                <c:pt idx="36">
                  <c:v>46.719899433818782</c:v>
                </c:pt>
                <c:pt idx="37">
                  <c:v>53.205947541304752</c:v>
                </c:pt>
                <c:pt idx="38">
                  <c:v>58.216579539864114</c:v>
                </c:pt>
                <c:pt idx="39">
                  <c:v>58.100262736360179</c:v>
                </c:pt>
                <c:pt idx="40">
                  <c:v>54.226525331398314</c:v>
                </c:pt>
                <c:pt idx="41">
                  <c:v>52.518746706743599</c:v>
                </c:pt>
                <c:pt idx="42">
                  <c:v>55.989836656540191</c:v>
                </c:pt>
                <c:pt idx="43">
                  <c:v>67.233402563265699</c:v>
                </c:pt>
                <c:pt idx="44">
                  <c:v>82.119063331265778</c:v>
                </c:pt>
                <c:pt idx="45" formatCode="General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D1-4782-BDD7-514996C5C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5527328"/>
        <c:axId val="644969104"/>
      </c:lineChart>
      <c:catAx>
        <c:axId val="64552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644969104"/>
        <c:crosses val="autoZero"/>
        <c:auto val="1"/>
        <c:lblAlgn val="ctr"/>
        <c:lblOffset val="100"/>
        <c:tickLblSkip val="1"/>
        <c:noMultiLvlLbl val="0"/>
      </c:catAx>
      <c:valAx>
        <c:axId val="644969104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Index (19/20 = 100)
</a:t>
                </a:r>
              </a:p>
            </c:rich>
          </c:tx>
          <c:layout>
            <c:manualLayout>
              <c:xMode val="edge"/>
              <c:yMode val="edge"/>
              <c:x val="4.9820788530465952E-4"/>
              <c:y val="0.18438746985895055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645527328"/>
        <c:crosses val="autoZero"/>
        <c:crossBetween val="midCat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05"/>
          <c:y val="0.85642191067579965"/>
          <c:w val="0.90274824169039569"/>
          <c:h val="0.14357824074074074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52078853046594"/>
          <c:y val="4.5003520901350749E-2"/>
          <c:w val="0.76742831541218637"/>
          <c:h val="0.71185636856368562"/>
        </c:manualLayout>
      </c:layout>
      <c:lineChart>
        <c:grouping val="standard"/>
        <c:varyColors val="0"/>
        <c:ser>
          <c:idx val="1"/>
          <c:order val="0"/>
          <c:tx>
            <c:strRef>
              <c:f>'zout delta'!$S$2</c:f>
              <c:strCache>
                <c:ptCount val="1"/>
                <c:pt idx="0">
                  <c:v>Grevelingen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'zout delta'!$V$1:$BP$1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delta'!$V$22:$BP$22</c:f>
              <c:numCache>
                <c:formatCode>0</c:formatCode>
                <c:ptCount val="47"/>
                <c:pt idx="13">
                  <c:v>1.4207290935234733</c:v>
                </c:pt>
                <c:pt idx="14">
                  <c:v>2.0262163481580409</c:v>
                </c:pt>
                <c:pt idx="15">
                  <c:v>2.7570745887392678</c:v>
                </c:pt>
                <c:pt idx="16">
                  <c:v>3.618900266824332</c:v>
                </c:pt>
                <c:pt idx="17">
                  <c:v>5.069134971514651</c:v>
                </c:pt>
                <c:pt idx="18">
                  <c:v>7.9341020628069527</c:v>
                </c:pt>
                <c:pt idx="19">
                  <c:v>14.241641681885417</c:v>
                </c:pt>
                <c:pt idx="20">
                  <c:v>25.208221365858797</c:v>
                </c:pt>
                <c:pt idx="21">
                  <c:v>38.829108560587308</c:v>
                </c:pt>
                <c:pt idx="22">
                  <c:v>53.152768187871793</c:v>
                </c:pt>
                <c:pt idx="23">
                  <c:v>74.45315874659093</c:v>
                </c:pt>
                <c:pt idx="24">
                  <c:v>103.35505392413057</c:v>
                </c:pt>
                <c:pt idx="25">
                  <c:v>137.43762612275617</c:v>
                </c:pt>
                <c:pt idx="26">
                  <c:v>171.25782781873477</c:v>
                </c:pt>
                <c:pt idx="27">
                  <c:v>197.38777322304469</c:v>
                </c:pt>
                <c:pt idx="28">
                  <c:v>213.40039417586559</c:v>
                </c:pt>
                <c:pt idx="29">
                  <c:v>219.46004442429125</c:v>
                </c:pt>
                <c:pt idx="30">
                  <c:v>218.80265087438832</c:v>
                </c:pt>
                <c:pt idx="31">
                  <c:v>212.33605526962373</c:v>
                </c:pt>
                <c:pt idx="32">
                  <c:v>197.58525972306057</c:v>
                </c:pt>
                <c:pt idx="33">
                  <c:v>168.70813093472108</c:v>
                </c:pt>
                <c:pt idx="34">
                  <c:v>135.66250030062236</c:v>
                </c:pt>
                <c:pt idx="35">
                  <c:v>106.82267171659932</c:v>
                </c:pt>
                <c:pt idx="36">
                  <c:v>87.897396554558355</c:v>
                </c:pt>
                <c:pt idx="37">
                  <c:v>75.351978785971752</c:v>
                </c:pt>
                <c:pt idx="38">
                  <c:v>67.300669593738633</c:v>
                </c:pt>
                <c:pt idx="39">
                  <c:v>64.791225548535039</c:v>
                </c:pt>
                <c:pt idx="40">
                  <c:v>64.082427603231864</c:v>
                </c:pt>
                <c:pt idx="41">
                  <c:v>64.146542082731983</c:v>
                </c:pt>
                <c:pt idx="42">
                  <c:v>66.697681085847421</c:v>
                </c:pt>
                <c:pt idx="43">
                  <c:v>74.45315874659093</c:v>
                </c:pt>
                <c:pt idx="44">
                  <c:v>85.214378896621113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06B-44F9-9694-5630655F8A45}"/>
            </c:ext>
          </c:extLst>
        </c:ser>
        <c:ser>
          <c:idx val="2"/>
          <c:order val="1"/>
          <c:tx>
            <c:strRef>
              <c:f>'zout delta'!$S$3</c:f>
              <c:strCache>
                <c:ptCount val="1"/>
                <c:pt idx="0">
                  <c:v>Oosterschelde</c:v>
                </c:pt>
              </c:strCache>
            </c:strRef>
          </c:tx>
          <c:spPr>
            <a:ln w="1270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'zout delta'!$V$1:$BP$1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delta'!$V$23:$BP$23</c:f>
              <c:numCache>
                <c:formatCode>0</c:formatCode>
                <c:ptCount val="47"/>
                <c:pt idx="13">
                  <c:v>0.91683311450616956</c:v>
                </c:pt>
                <c:pt idx="14">
                  <c:v>0.851436961418227</c:v>
                </c:pt>
                <c:pt idx="15">
                  <c:v>0.84296502210001267</c:v>
                </c:pt>
                <c:pt idx="16">
                  <c:v>0.89062678259948891</c:v>
                </c:pt>
                <c:pt idx="17">
                  <c:v>1.0357959717613694</c:v>
                </c:pt>
                <c:pt idx="18">
                  <c:v>1.4108187166551867</c:v>
                </c:pt>
                <c:pt idx="19">
                  <c:v>2.1343671502336941</c:v>
                </c:pt>
                <c:pt idx="20">
                  <c:v>3.4047454734599332</c:v>
                </c:pt>
                <c:pt idx="21">
                  <c:v>4.9439775831276958</c:v>
                </c:pt>
                <c:pt idx="22">
                  <c:v>6.5546202718024293</c:v>
                </c:pt>
                <c:pt idx="23">
                  <c:v>8.8389685147362016</c:v>
                </c:pt>
                <c:pt idx="24">
                  <c:v>12.518032265006088</c:v>
                </c:pt>
                <c:pt idx="25">
                  <c:v>17.412183911704734</c:v>
                </c:pt>
                <c:pt idx="26">
                  <c:v>23.410161634558197</c:v>
                </c:pt>
                <c:pt idx="27">
                  <c:v>29.552554475523891</c:v>
                </c:pt>
                <c:pt idx="28">
                  <c:v>34.335169749756616</c:v>
                </c:pt>
                <c:pt idx="29">
                  <c:v>38.251018447178026</c:v>
                </c:pt>
                <c:pt idx="30">
                  <c:v>42.27391317459626</c:v>
                </c:pt>
                <c:pt idx="31">
                  <c:v>46.30130683112278</c:v>
                </c:pt>
                <c:pt idx="32">
                  <c:v>49.262846980013535</c:v>
                </c:pt>
                <c:pt idx="33">
                  <c:v>50.258022502542808</c:v>
                </c:pt>
                <c:pt idx="34">
                  <c:v>49.164419746096463</c:v>
                </c:pt>
                <c:pt idx="35">
                  <c:v>47.189442229284175</c:v>
                </c:pt>
                <c:pt idx="36">
                  <c:v>46.162611058310446</c:v>
                </c:pt>
                <c:pt idx="37">
                  <c:v>46.579949764982814</c:v>
                </c:pt>
                <c:pt idx="38">
                  <c:v>48.529418738849976</c:v>
                </c:pt>
                <c:pt idx="39">
                  <c:v>53.099641987211434</c:v>
                </c:pt>
                <c:pt idx="40">
                  <c:v>60.653065971263331</c:v>
                </c:pt>
                <c:pt idx="41">
                  <c:v>69.489119474291002</c:v>
                </c:pt>
                <c:pt idx="42">
                  <c:v>78.114069353137566</c:v>
                </c:pt>
                <c:pt idx="43">
                  <c:v>86.070797642505752</c:v>
                </c:pt>
                <c:pt idx="44">
                  <c:v>92.774348632855265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06B-44F9-9694-5630655F8A45}"/>
            </c:ext>
          </c:extLst>
        </c:ser>
        <c:ser>
          <c:idx val="0"/>
          <c:order val="2"/>
          <c:tx>
            <c:strRef>
              <c:f>'zout delta'!$S$4</c:f>
              <c:strCache>
                <c:ptCount val="1"/>
                <c:pt idx="0">
                  <c:v>Veerse Meer</c:v>
                </c:pt>
              </c:strCache>
            </c:strRef>
          </c:tx>
          <c:spPr>
            <a:ln w="12700">
              <a:solidFill>
                <a:schemeClr val="accent5"/>
              </a:solidFill>
            </a:ln>
          </c:spPr>
          <c:marker>
            <c:symbol val="none"/>
          </c:marker>
          <c:cat>
            <c:strRef>
              <c:f>'zout delta'!$V$1:$BP$1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delta'!$V$24:$BP$24</c:f>
              <c:numCache>
                <c:formatCode>0</c:formatCode>
                <c:ptCount val="47"/>
                <c:pt idx="13">
                  <c:v>1.2562991117457816</c:v>
                </c:pt>
                <c:pt idx="14">
                  <c:v>1.4037822289505162</c:v>
                </c:pt>
                <c:pt idx="15">
                  <c:v>1.6941314421496558</c:v>
                </c:pt>
                <c:pt idx="16">
                  <c:v>2.1025905631917765</c:v>
                </c:pt>
                <c:pt idx="17">
                  <c:v>2.7515659500367042</c:v>
                </c:pt>
                <c:pt idx="18">
                  <c:v>3.6625886762229616</c:v>
                </c:pt>
                <c:pt idx="19">
                  <c:v>4.8026612242040585</c:v>
                </c:pt>
                <c:pt idx="20">
                  <c:v>7.7769963158437667</c:v>
                </c:pt>
                <c:pt idx="21">
                  <c:v>13.642230780331424</c:v>
                </c:pt>
                <c:pt idx="22">
                  <c:v>23.154060992452592</c:v>
                </c:pt>
                <c:pt idx="23">
                  <c:v>34.923857302208077</c:v>
                </c:pt>
                <c:pt idx="24">
                  <c:v>45.429886707569565</c:v>
                </c:pt>
                <c:pt idx="25">
                  <c:v>51.375951122999808</c:v>
                </c:pt>
                <c:pt idx="26">
                  <c:v>51.788607155283131</c:v>
                </c:pt>
                <c:pt idx="27">
                  <c:v>51.170857778654252</c:v>
                </c:pt>
                <c:pt idx="28">
                  <c:v>52.887667650568268</c:v>
                </c:pt>
                <c:pt idx="29">
                  <c:v>57.349847587571531</c:v>
                </c:pt>
                <c:pt idx="30">
                  <c:v>66.298693160072759</c:v>
                </c:pt>
                <c:pt idx="31">
                  <c:v>78.82026910937708</c:v>
                </c:pt>
                <c:pt idx="32">
                  <c:v>90.48374180359599</c:v>
                </c:pt>
                <c:pt idx="33">
                  <c:v>100</c:v>
                </c:pt>
                <c:pt idx="34">
                  <c:v>107.25081812542167</c:v>
                </c:pt>
                <c:pt idx="35">
                  <c:v>111.7394906854458</c:v>
                </c:pt>
                <c:pt idx="36">
                  <c:v>113.7690124165732</c:v>
                </c:pt>
                <c:pt idx="37">
                  <c:v>112.86249123673444</c:v>
                </c:pt>
                <c:pt idx="38">
                  <c:v>111.96319329485864</c:v>
                </c:pt>
                <c:pt idx="39">
                  <c:v>114.45367843513144</c:v>
                </c:pt>
                <c:pt idx="40">
                  <c:v>119.72173631218099</c:v>
                </c:pt>
                <c:pt idx="41">
                  <c:v>123.8622654793453</c:v>
                </c:pt>
                <c:pt idx="42">
                  <c:v>124.48312766875316</c:v>
                </c:pt>
                <c:pt idx="43">
                  <c:v>119.84151792931996</c:v>
                </c:pt>
                <c:pt idx="44">
                  <c:v>109.52690052584654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06B-44F9-9694-5630655F8A45}"/>
            </c:ext>
          </c:extLst>
        </c:ser>
        <c:ser>
          <c:idx val="3"/>
          <c:order val="3"/>
          <c:tx>
            <c:strRef>
              <c:f>'zout delta'!$S$5</c:f>
              <c:strCache>
                <c:ptCount val="1"/>
                <c:pt idx="0">
                  <c:v>Westerschelde</c:v>
                </c:pt>
              </c:strCache>
            </c:strRef>
          </c:tx>
          <c:spPr>
            <a:ln w="1270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'zout delta'!$V$1:$BP$1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delta'!$V$25:$BP$25</c:f>
              <c:numCache>
                <c:formatCode>0</c:formatCode>
                <c:ptCount val="47"/>
                <c:pt idx="13">
                  <c:v>1.8873433135151485</c:v>
                </c:pt>
                <c:pt idx="14">
                  <c:v>2.4185548345639614</c:v>
                </c:pt>
                <c:pt idx="15">
                  <c:v>3.0869087510735729</c:v>
                </c:pt>
                <c:pt idx="16">
                  <c:v>3.9517961061768441</c:v>
                </c:pt>
                <c:pt idx="17">
                  <c:v>5.1047434004154377</c:v>
                </c:pt>
                <c:pt idx="18">
                  <c:v>7.1504134913233877</c:v>
                </c:pt>
                <c:pt idx="19">
                  <c:v>10.310576220961341</c:v>
                </c:pt>
                <c:pt idx="20">
                  <c:v>15.520631230372814</c:v>
                </c:pt>
                <c:pt idx="21">
                  <c:v>21.438110142697795</c:v>
                </c:pt>
                <c:pt idx="22">
                  <c:v>26.740257088000075</c:v>
                </c:pt>
                <c:pt idx="23">
                  <c:v>32.303325642225282</c:v>
                </c:pt>
                <c:pt idx="24">
                  <c:v>39.14098728060064</c:v>
                </c:pt>
                <c:pt idx="25">
                  <c:v>47.473429993991239</c:v>
                </c:pt>
                <c:pt idx="26">
                  <c:v>55.710586181217394</c:v>
                </c:pt>
                <c:pt idx="27">
                  <c:v>61.754706176467991</c:v>
                </c:pt>
                <c:pt idx="28">
                  <c:v>64.920937668514711</c:v>
                </c:pt>
                <c:pt idx="29">
                  <c:v>66.831209932355989</c:v>
                </c:pt>
                <c:pt idx="30">
                  <c:v>69.280964504439169</c:v>
                </c:pt>
                <c:pt idx="31">
                  <c:v>73.491531800906884</c:v>
                </c:pt>
                <c:pt idx="32">
                  <c:v>80.171668029019514</c:v>
                </c:pt>
                <c:pt idx="33">
                  <c:v>87.809543092056145</c:v>
                </c:pt>
                <c:pt idx="34">
                  <c:v>94.459406936652286</c:v>
                </c:pt>
                <c:pt idx="35">
                  <c:v>99.700449550337282</c:v>
                </c:pt>
                <c:pt idx="36">
                  <c:v>103.76930208381569</c:v>
                </c:pt>
                <c:pt idx="37">
                  <c:v>107.03653084787739</c:v>
                </c:pt>
                <c:pt idx="38">
                  <c:v>111.96319329485856</c:v>
                </c:pt>
                <c:pt idx="39">
                  <c:v>119.24380586506696</c:v>
                </c:pt>
                <c:pt idx="40">
                  <c:v>126.11197288283296</c:v>
                </c:pt>
                <c:pt idx="41">
                  <c:v>128.91718042678036</c:v>
                </c:pt>
                <c:pt idx="42">
                  <c:v>125.98592394492312</c:v>
                </c:pt>
                <c:pt idx="43">
                  <c:v>118.41201389239689</c:v>
                </c:pt>
                <c:pt idx="44">
                  <c:v>109.30806563263297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06B-44F9-9694-5630655F8A45}"/>
            </c:ext>
          </c:extLst>
        </c:ser>
        <c:ser>
          <c:idx val="4"/>
          <c:order val="4"/>
          <c:tx>
            <c:strRef>
              <c:f>'zout delta'!$S$26</c:f>
              <c:strCache>
                <c:ptCount val="1"/>
                <c:pt idx="0">
                  <c:v>Voordelta</c:v>
                </c:pt>
              </c:strCache>
            </c:strRef>
          </c:tx>
          <c:spPr>
            <a:ln w="12700">
              <a:solidFill>
                <a:schemeClr val="accent6"/>
              </a:solidFill>
            </a:ln>
          </c:spPr>
          <c:marker>
            <c:symbol val="none"/>
          </c:marker>
          <c:val>
            <c:numRef>
              <c:f>'zout delta'!$V$26:$BP$26</c:f>
              <c:numCache>
                <c:formatCode>0</c:formatCode>
                <c:ptCount val="47"/>
                <c:pt idx="13">
                  <c:v>0.61888870903059356</c:v>
                </c:pt>
                <c:pt idx="14">
                  <c:v>0.48440700122489666</c:v>
                </c:pt>
                <c:pt idx="15">
                  <c:v>0.4198617393131413</c:v>
                </c:pt>
                <c:pt idx="16">
                  <c:v>0.45301510303946135</c:v>
                </c:pt>
                <c:pt idx="17">
                  <c:v>0.66842584635733815</c:v>
                </c:pt>
                <c:pt idx="18">
                  <c:v>1.3128104042363666</c:v>
                </c:pt>
                <c:pt idx="19">
                  <c:v>3.0653758429205635</c:v>
                </c:pt>
                <c:pt idx="20">
                  <c:v>6.8563154154277912</c:v>
                </c:pt>
                <c:pt idx="21">
                  <c:v>10.882654440571011</c:v>
                </c:pt>
                <c:pt idx="22">
                  <c:v>12.099573281487791</c:v>
                </c:pt>
                <c:pt idx="23">
                  <c:v>11.967207322851316</c:v>
                </c:pt>
                <c:pt idx="24">
                  <c:v>14.852529478385032</c:v>
                </c:pt>
                <c:pt idx="25">
                  <c:v>24.709065139237797</c:v>
                </c:pt>
                <c:pt idx="26">
                  <c:v>42.273913174596295</c:v>
                </c:pt>
                <c:pt idx="27">
                  <c:v>63.31803400627598</c:v>
                </c:pt>
                <c:pt idx="28">
                  <c:v>77.491649796108092</c:v>
                </c:pt>
                <c:pt idx="29">
                  <c:v>83.360134041573488</c:v>
                </c:pt>
                <c:pt idx="30">
                  <c:v>82.036985313783063</c:v>
                </c:pt>
                <c:pt idx="31">
                  <c:v>75.427368453308887</c:v>
                </c:pt>
                <c:pt idx="32">
                  <c:v>65.442388190885822</c:v>
                </c:pt>
                <c:pt idx="33">
                  <c:v>53.686962389145954</c:v>
                </c:pt>
                <c:pt idx="34">
                  <c:v>42.656095634509121</c:v>
                </c:pt>
                <c:pt idx="35">
                  <c:v>34.61095276899043</c:v>
                </c:pt>
                <c:pt idx="36">
                  <c:v>30.209915127828335</c:v>
                </c:pt>
                <c:pt idx="37">
                  <c:v>35.134030334599778</c:v>
                </c:pt>
                <c:pt idx="38">
                  <c:v>47.473429993991232</c:v>
                </c:pt>
                <c:pt idx="39">
                  <c:v>64.661772593543958</c:v>
                </c:pt>
                <c:pt idx="40">
                  <c:v>82.201223467818679</c:v>
                </c:pt>
                <c:pt idx="41">
                  <c:v>92.960083002579239</c:v>
                </c:pt>
                <c:pt idx="42">
                  <c:v>94.932886684288903</c:v>
                </c:pt>
                <c:pt idx="43">
                  <c:v>94.743210650179805</c:v>
                </c:pt>
                <c:pt idx="44">
                  <c:v>96.753855958903159</c:v>
                </c:pt>
                <c:pt idx="45" formatCode="General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6B-44F9-9694-5630655F8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4958128"/>
        <c:axId val="644962832"/>
      </c:lineChart>
      <c:catAx>
        <c:axId val="644958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644962832"/>
        <c:crosses val="autoZero"/>
        <c:auto val="1"/>
        <c:lblAlgn val="ctr"/>
        <c:lblOffset val="100"/>
        <c:tickLblSkip val="1"/>
        <c:noMultiLvlLbl val="0"/>
      </c:catAx>
      <c:valAx>
        <c:axId val="644962832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Index (19/20 = 100)
</a:t>
                </a:r>
              </a:p>
            </c:rich>
          </c:tx>
          <c:layout>
            <c:manualLayout>
              <c:xMode val="edge"/>
              <c:yMode val="edge"/>
              <c:x val="4.9820788530465952E-4"/>
              <c:y val="0.18438746985895055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644958128"/>
        <c:crosses val="autoZero"/>
        <c:crossBetween val="midCat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05"/>
          <c:y val="0.85642191067579965"/>
          <c:w val="0.90571272367530398"/>
          <c:h val="0.14357824074074074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52078853046594"/>
          <c:y val="4.5003520901350749E-2"/>
          <c:w val="0.76742831541218637"/>
          <c:h val="0.71185636856368562"/>
        </c:manualLayout>
      </c:layout>
      <c:lineChart>
        <c:grouping val="standard"/>
        <c:varyColors val="0"/>
        <c:ser>
          <c:idx val="1"/>
          <c:order val="0"/>
          <c:tx>
            <c:strRef>
              <c:f>'zout delta'!$S$2</c:f>
              <c:strCache>
                <c:ptCount val="1"/>
                <c:pt idx="0">
                  <c:v>Grevelingen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'zout delta'!$V$1:$BP$1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delta'!$V$27:$BP$27</c:f>
              <c:numCache>
                <c:formatCode>0</c:formatCode>
                <c:ptCount val="47"/>
                <c:pt idx="13">
                  <c:v>78.505617755182953</c:v>
                </c:pt>
                <c:pt idx="14">
                  <c:v>88.249690258459538</c:v>
                </c:pt>
                <c:pt idx="15">
                  <c:v>99.004983374916804</c:v>
                </c:pt>
                <c:pt idx="16">
                  <c:v>106.18365465453596</c:v>
                </c:pt>
                <c:pt idx="17">
                  <c:v>117.82143150927223</c:v>
                </c:pt>
                <c:pt idx="18">
                  <c:v>138.54153688727848</c:v>
                </c:pt>
                <c:pt idx="19">
                  <c:v>166.52911949458866</c:v>
                </c:pt>
                <c:pt idx="20">
                  <c:v>192.70686227859352</c:v>
                </c:pt>
                <c:pt idx="21">
                  <c:v>205.85461886722109</c:v>
                </c:pt>
                <c:pt idx="22">
                  <c:v>204.41866822585575</c:v>
                </c:pt>
                <c:pt idx="23">
                  <c:v>200.77205021801552</c:v>
                </c:pt>
                <c:pt idx="24">
                  <c:v>202.58715438680045</c:v>
                </c:pt>
                <c:pt idx="25">
                  <c:v>210.43360464154784</c:v>
                </c:pt>
                <c:pt idx="26">
                  <c:v>231.17388724745385</c:v>
                </c:pt>
                <c:pt idx="27">
                  <c:v>272.37238323058091</c:v>
                </c:pt>
                <c:pt idx="28">
                  <c:v>320.27185627468668</c:v>
                </c:pt>
                <c:pt idx="29">
                  <c:v>359.30448835642864</c:v>
                </c:pt>
                <c:pt idx="30">
                  <c:v>377.34888578415467</c:v>
                </c:pt>
                <c:pt idx="31">
                  <c:v>378.10433875687829</c:v>
                </c:pt>
                <c:pt idx="32">
                  <c:v>361.10550959919158</c:v>
                </c:pt>
                <c:pt idx="33">
                  <c:v>332.34387002712367</c:v>
                </c:pt>
                <c:pt idx="34">
                  <c:v>297.42740725630659</c:v>
                </c:pt>
                <c:pt idx="35">
                  <c:v>259.60732112388905</c:v>
                </c:pt>
                <c:pt idx="36">
                  <c:v>221.4440996804075</c:v>
                </c:pt>
                <c:pt idx="37">
                  <c:v>185.89280418463429</c:v>
                </c:pt>
                <c:pt idx="38">
                  <c:v>155.89304856219158</c:v>
                </c:pt>
                <c:pt idx="39">
                  <c:v>131.9166371034959</c:v>
                </c:pt>
                <c:pt idx="40">
                  <c:v>113.88283833246223</c:v>
                </c:pt>
                <c:pt idx="41">
                  <c:v>99.40179640539354</c:v>
                </c:pt>
                <c:pt idx="42">
                  <c:v>89.493874892903122</c:v>
                </c:pt>
                <c:pt idx="43">
                  <c:v>85.384978196848181</c:v>
                </c:pt>
                <c:pt idx="44">
                  <c:v>89.225795588240842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F58-4ED0-9AFD-0AE64FA636A6}"/>
            </c:ext>
          </c:extLst>
        </c:ser>
        <c:ser>
          <c:idx val="2"/>
          <c:order val="1"/>
          <c:tx>
            <c:strRef>
              <c:f>'zout delta'!$S$3</c:f>
              <c:strCache>
                <c:ptCount val="1"/>
                <c:pt idx="0">
                  <c:v>Oosterschelde</c:v>
                </c:pt>
              </c:strCache>
            </c:strRef>
          </c:tx>
          <c:spPr>
            <a:ln w="1270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'zout delta'!$V$1:$BP$1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delta'!$V$28:$BP$28</c:f>
              <c:numCache>
                <c:formatCode>0</c:formatCode>
                <c:ptCount val="47"/>
                <c:pt idx="13">
                  <c:v>10.926272235766644</c:v>
                </c:pt>
                <c:pt idx="14">
                  <c:v>12.873490358780417</c:v>
                </c:pt>
                <c:pt idx="15">
                  <c:v>14.690046946410881</c:v>
                </c:pt>
                <c:pt idx="16">
                  <c:v>15.850010867790832</c:v>
                </c:pt>
                <c:pt idx="17">
                  <c:v>16.562981681631488</c:v>
                </c:pt>
                <c:pt idx="18">
                  <c:v>18.050442252243919</c:v>
                </c:pt>
                <c:pt idx="19">
                  <c:v>21.871188695221473</c:v>
                </c:pt>
                <c:pt idx="20">
                  <c:v>27.472079169829467</c:v>
                </c:pt>
                <c:pt idx="21">
                  <c:v>32.530242203108749</c:v>
                </c:pt>
                <c:pt idx="22">
                  <c:v>34.576359115930764</c:v>
                </c:pt>
                <c:pt idx="23">
                  <c:v>35.169181937806684</c:v>
                </c:pt>
                <c:pt idx="24">
                  <c:v>37.568659766836774</c:v>
                </c:pt>
                <c:pt idx="25">
                  <c:v>42.613460859814886</c:v>
                </c:pt>
                <c:pt idx="26">
                  <c:v>51.375951122999822</c:v>
                </c:pt>
                <c:pt idx="27">
                  <c:v>64.146542082731983</c:v>
                </c:pt>
                <c:pt idx="28">
                  <c:v>79.215357352431354</c:v>
                </c:pt>
                <c:pt idx="29">
                  <c:v>93.613086429161896</c:v>
                </c:pt>
                <c:pt idx="30">
                  <c:v>103.97704836501576</c:v>
                </c:pt>
                <c:pt idx="31">
                  <c:v>109.19881220281975</c:v>
                </c:pt>
                <c:pt idx="32">
                  <c:v>107.25081812542167</c:v>
                </c:pt>
                <c:pt idx="33">
                  <c:v>101.81629763897935</c:v>
                </c:pt>
                <c:pt idx="34">
                  <c:v>95.791139006703048</c:v>
                </c:pt>
                <c:pt idx="35">
                  <c:v>91.667709563315242</c:v>
                </c:pt>
                <c:pt idx="36">
                  <c:v>89.942464807592415</c:v>
                </c:pt>
                <c:pt idx="37">
                  <c:v>88.249690258459552</c:v>
                </c:pt>
                <c:pt idx="38">
                  <c:v>87.197022613210905</c:v>
                </c:pt>
                <c:pt idx="39">
                  <c:v>86.070797642505752</c:v>
                </c:pt>
                <c:pt idx="40">
                  <c:v>85.984769865920569</c:v>
                </c:pt>
                <c:pt idx="41">
                  <c:v>87.45900646033337</c:v>
                </c:pt>
                <c:pt idx="42">
                  <c:v>90.574270802354832</c:v>
                </c:pt>
                <c:pt idx="43">
                  <c:v>93.519520133677631</c:v>
                </c:pt>
                <c:pt idx="44">
                  <c:v>96.85065820791975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F58-4ED0-9AFD-0AE64FA636A6}"/>
            </c:ext>
          </c:extLst>
        </c:ser>
        <c:ser>
          <c:idx val="0"/>
          <c:order val="2"/>
          <c:tx>
            <c:strRef>
              <c:f>'zout delta'!$S$4</c:f>
              <c:strCache>
                <c:ptCount val="1"/>
                <c:pt idx="0">
                  <c:v>Veerse Meer</c:v>
                </c:pt>
              </c:strCache>
            </c:strRef>
          </c:tx>
          <c:spPr>
            <a:ln w="12700">
              <a:solidFill>
                <a:schemeClr val="accent5"/>
              </a:solidFill>
            </a:ln>
          </c:spPr>
          <c:marker>
            <c:symbol val="none"/>
          </c:marker>
          <c:cat>
            <c:strRef>
              <c:f>'zout delta'!$V$1:$BP$1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delta'!$V$29:$BP$29</c:f>
              <c:numCache>
                <c:formatCode>0</c:formatCode>
                <c:ptCount val="47"/>
                <c:pt idx="13">
                  <c:v>80.171668029019514</c:v>
                </c:pt>
                <c:pt idx="14">
                  <c:v>72.614903707369081</c:v>
                </c:pt>
                <c:pt idx="15">
                  <c:v>65.311634212067545</c:v>
                </c:pt>
                <c:pt idx="16">
                  <c:v>58.684180084494642</c:v>
                </c:pt>
                <c:pt idx="17">
                  <c:v>55.654903441046464</c:v>
                </c:pt>
                <c:pt idx="18">
                  <c:v>60.471379439412196</c:v>
                </c:pt>
                <c:pt idx="19">
                  <c:v>67.36800392488675</c:v>
                </c:pt>
                <c:pt idx="20">
                  <c:v>72.180518743171547</c:v>
                </c:pt>
                <c:pt idx="21">
                  <c:v>74.155940943501022</c:v>
                </c:pt>
                <c:pt idx="22">
                  <c:v>71.748732285444333</c:v>
                </c:pt>
                <c:pt idx="23">
                  <c:v>76.797353965670595</c:v>
                </c:pt>
                <c:pt idx="24">
                  <c:v>83.610589939703544</c:v>
                </c:pt>
                <c:pt idx="25">
                  <c:v>87.109869174579856</c:v>
                </c:pt>
                <c:pt idx="26">
                  <c:v>85.72720210114575</c:v>
                </c:pt>
                <c:pt idx="27">
                  <c:v>80.654144017732705</c:v>
                </c:pt>
                <c:pt idx="28">
                  <c:v>76.951102370757553</c:v>
                </c:pt>
                <c:pt idx="29">
                  <c:v>77.414196879224832</c:v>
                </c:pt>
                <c:pt idx="30">
                  <c:v>85.812972181139344</c:v>
                </c:pt>
                <c:pt idx="31">
                  <c:v>98.412732005528511</c:v>
                </c:pt>
                <c:pt idx="32">
                  <c:v>107.46553440638138</c:v>
                </c:pt>
                <c:pt idx="33">
                  <c:v>109.63648220808166</c:v>
                </c:pt>
                <c:pt idx="34">
                  <c:v>106.71590243841922</c:v>
                </c:pt>
                <c:pt idx="35">
                  <c:v>99.600798934399108</c:v>
                </c:pt>
                <c:pt idx="36">
                  <c:v>91.943125609512435</c:v>
                </c:pt>
                <c:pt idx="37">
                  <c:v>85.129207110715072</c:v>
                </c:pt>
                <c:pt idx="38">
                  <c:v>80.492996930500098</c:v>
                </c:pt>
                <c:pt idx="39">
                  <c:v>79.532853350509384</c:v>
                </c:pt>
                <c:pt idx="40">
                  <c:v>81.058424597018714</c:v>
                </c:pt>
                <c:pt idx="41">
                  <c:v>83.360134041573502</c:v>
                </c:pt>
                <c:pt idx="42">
                  <c:v>86.243111494204499</c:v>
                </c:pt>
                <c:pt idx="43">
                  <c:v>88.869605261461714</c:v>
                </c:pt>
                <c:pt idx="44">
                  <c:v>93.332668007820203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F58-4ED0-9AFD-0AE64FA636A6}"/>
            </c:ext>
          </c:extLst>
        </c:ser>
        <c:ser>
          <c:idx val="3"/>
          <c:order val="3"/>
          <c:tx>
            <c:strRef>
              <c:f>'zout delta'!$S$5</c:f>
              <c:strCache>
                <c:ptCount val="1"/>
                <c:pt idx="0">
                  <c:v>Westerschelde</c:v>
                </c:pt>
              </c:strCache>
            </c:strRef>
          </c:tx>
          <c:spPr>
            <a:ln w="1270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'zout delta'!$V$1:$BP$1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delta'!$V$30:$BP$30</c:f>
              <c:numCache>
                <c:formatCode>0</c:formatCode>
                <c:ptCount val="47"/>
                <c:pt idx="13">
                  <c:v>99.700449550337368</c:v>
                </c:pt>
                <c:pt idx="14">
                  <c:v>96.175070914636692</c:v>
                </c:pt>
                <c:pt idx="15">
                  <c:v>92.77434863285535</c:v>
                </c:pt>
                <c:pt idx="16">
                  <c:v>92.681620655938247</c:v>
                </c:pt>
                <c:pt idx="17">
                  <c:v>95.313378707750459</c:v>
                </c:pt>
                <c:pt idx="18">
                  <c:v>102.12220516375285</c:v>
                </c:pt>
                <c:pt idx="19">
                  <c:v>113.31484530668263</c:v>
                </c:pt>
                <c:pt idx="20">
                  <c:v>122.14027581601701</c:v>
                </c:pt>
                <c:pt idx="21">
                  <c:v>120.56272850499251</c:v>
                </c:pt>
                <c:pt idx="22">
                  <c:v>110.96004549155826</c:v>
                </c:pt>
                <c:pt idx="23">
                  <c:v>103.04545339535171</c:v>
                </c:pt>
                <c:pt idx="24">
                  <c:v>99.900049983337553</c:v>
                </c:pt>
                <c:pt idx="25">
                  <c:v>99.401796405393597</c:v>
                </c:pt>
                <c:pt idx="26">
                  <c:v>98.609754426286258</c:v>
                </c:pt>
                <c:pt idx="27">
                  <c:v>97.433508960874946</c:v>
                </c:pt>
                <c:pt idx="28">
                  <c:v>95.313378707750459</c:v>
                </c:pt>
                <c:pt idx="29">
                  <c:v>91.119350029614054</c:v>
                </c:pt>
                <c:pt idx="30">
                  <c:v>87.459006460333455</c:v>
                </c:pt>
                <c:pt idx="31">
                  <c:v>86.76212564859145</c:v>
                </c:pt>
                <c:pt idx="32">
                  <c:v>87.721777439104414</c:v>
                </c:pt>
                <c:pt idx="33">
                  <c:v>87.371591168803448</c:v>
                </c:pt>
                <c:pt idx="34">
                  <c:v>84.619961133718832</c:v>
                </c:pt>
                <c:pt idx="35">
                  <c:v>80.492996930500183</c:v>
                </c:pt>
                <c:pt idx="36">
                  <c:v>76.567307146537445</c:v>
                </c:pt>
                <c:pt idx="37">
                  <c:v>73.638661945609996</c:v>
                </c:pt>
                <c:pt idx="38">
                  <c:v>72.760278841459566</c:v>
                </c:pt>
                <c:pt idx="39">
                  <c:v>72.905945016762388</c:v>
                </c:pt>
                <c:pt idx="40">
                  <c:v>73.933806488953195</c:v>
                </c:pt>
                <c:pt idx="41">
                  <c:v>76.337949433685353</c:v>
                </c:pt>
                <c:pt idx="42">
                  <c:v>81.139523564341161</c:v>
                </c:pt>
                <c:pt idx="43">
                  <c:v>87.371591168803448</c:v>
                </c:pt>
                <c:pt idx="44">
                  <c:v>93.800499953072944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6F58-4ED0-9AFD-0AE64FA636A6}"/>
            </c:ext>
          </c:extLst>
        </c:ser>
        <c:ser>
          <c:idx val="4"/>
          <c:order val="4"/>
          <c:tx>
            <c:strRef>
              <c:f>'zout delta'!$S$31</c:f>
              <c:strCache>
                <c:ptCount val="1"/>
                <c:pt idx="0">
                  <c:v>Voordelta</c:v>
                </c:pt>
              </c:strCache>
            </c:strRef>
          </c:tx>
          <c:spPr>
            <a:ln w="12700">
              <a:solidFill>
                <a:schemeClr val="accent6"/>
              </a:solidFill>
            </a:ln>
          </c:spPr>
          <c:marker>
            <c:symbol val="none"/>
          </c:marker>
          <c:val>
            <c:numRef>
              <c:f>'zout delta'!$V$31:$BP$31</c:f>
              <c:numCache>
                <c:formatCode>0</c:formatCode>
                <c:ptCount val="47"/>
                <c:pt idx="13">
                  <c:v>15.016809184547458</c:v>
                </c:pt>
                <c:pt idx="14">
                  <c:v>17.817305177289832</c:v>
                </c:pt>
                <c:pt idx="15">
                  <c:v>20.535809887201751</c:v>
                </c:pt>
                <c:pt idx="16">
                  <c:v>24.195585181123754</c:v>
                </c:pt>
                <c:pt idx="17">
                  <c:v>29.939245730979653</c:v>
                </c:pt>
                <c:pt idx="18">
                  <c:v>39.062783535852091</c:v>
                </c:pt>
                <c:pt idx="19">
                  <c:v>50.864751868031355</c:v>
                </c:pt>
                <c:pt idx="20">
                  <c:v>63.254747620736332</c:v>
                </c:pt>
                <c:pt idx="21">
                  <c:v>72.614903707369066</c:v>
                </c:pt>
                <c:pt idx="22">
                  <c:v>77.336821376544876</c:v>
                </c:pt>
                <c:pt idx="23">
                  <c:v>78.978067393280213</c:v>
                </c:pt>
                <c:pt idx="24">
                  <c:v>82.944373638540355</c:v>
                </c:pt>
                <c:pt idx="25">
                  <c:v>90.664890375392019</c:v>
                </c:pt>
                <c:pt idx="26">
                  <c:v>102.02013400267553</c:v>
                </c:pt>
                <c:pt idx="27">
                  <c:v>113.54170177814862</c:v>
                </c:pt>
                <c:pt idx="28">
                  <c:v>121.28827935191191</c:v>
                </c:pt>
                <c:pt idx="29">
                  <c:v>124.11023790006708</c:v>
                </c:pt>
                <c:pt idx="30">
                  <c:v>123.73846512435998</c:v>
                </c:pt>
                <c:pt idx="31">
                  <c:v>121.16705169648998</c:v>
                </c:pt>
                <c:pt idx="32">
                  <c:v>116.29966580818201</c:v>
                </c:pt>
                <c:pt idx="33">
                  <c:v>111.40477453864672</c:v>
                </c:pt>
                <c:pt idx="34">
                  <c:v>106.71590243841919</c:v>
                </c:pt>
                <c:pt idx="35">
                  <c:v>103.14855038865223</c:v>
                </c:pt>
                <c:pt idx="36">
                  <c:v>103.56197087996225</c:v>
                </c:pt>
                <c:pt idx="37">
                  <c:v>108.43708965667598</c:v>
                </c:pt>
                <c:pt idx="38">
                  <c:v>115.60395702680211</c:v>
                </c:pt>
                <c:pt idx="39">
                  <c:v>123.86226547934515</c:v>
                </c:pt>
                <c:pt idx="40">
                  <c:v>128.91718042678036</c:v>
                </c:pt>
                <c:pt idx="41">
                  <c:v>126.74411177752827</c:v>
                </c:pt>
                <c:pt idx="42">
                  <c:v>119.12462166123578</c:v>
                </c:pt>
                <c:pt idx="43">
                  <c:v>112.52441113673417</c:v>
                </c:pt>
                <c:pt idx="44">
                  <c:v>105.75976837366112</c:v>
                </c:pt>
                <c:pt idx="45" formatCode="General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F58-4ED0-9AFD-0AE64FA63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4963616"/>
        <c:axId val="644958912"/>
      </c:lineChart>
      <c:catAx>
        <c:axId val="644963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644958912"/>
        <c:crosses val="autoZero"/>
        <c:auto val="1"/>
        <c:lblAlgn val="ctr"/>
        <c:lblOffset val="100"/>
        <c:tickLblSkip val="1"/>
        <c:noMultiLvlLbl val="0"/>
      </c:catAx>
      <c:valAx>
        <c:axId val="644958912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Index (19/20 = 100)
</a:t>
                </a:r>
              </a:p>
            </c:rich>
          </c:tx>
          <c:layout>
            <c:manualLayout>
              <c:xMode val="edge"/>
              <c:yMode val="edge"/>
              <c:x val="4.9820788530465952E-4"/>
              <c:y val="0.18438746985895055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644963616"/>
        <c:crosses val="autoZero"/>
        <c:crossBetween val="midCat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05"/>
          <c:y val="0.85642191067579965"/>
          <c:w val="0.93150233234488888"/>
          <c:h val="0.14357824074074074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52078853046594"/>
          <c:y val="4.5003520901350749E-2"/>
          <c:w val="0.76742831541218637"/>
          <c:h val="0.71185636856368562"/>
        </c:manualLayout>
      </c:layout>
      <c:lineChart>
        <c:grouping val="standard"/>
        <c:varyColors val="0"/>
        <c:ser>
          <c:idx val="1"/>
          <c:order val="0"/>
          <c:tx>
            <c:strRef>
              <c:f>'zout delta'!$S$2</c:f>
              <c:strCache>
                <c:ptCount val="1"/>
                <c:pt idx="0">
                  <c:v>Grevelingen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'zout delta'!$V$1:$BP$1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delta'!$V$17:$BP$17</c:f>
              <c:numCache>
                <c:formatCode>0</c:formatCode>
                <c:ptCount val="47"/>
                <c:pt idx="13">
                  <c:v>38.635447573711751</c:v>
                </c:pt>
                <c:pt idx="14">
                  <c:v>38.327597037136137</c:v>
                </c:pt>
                <c:pt idx="15">
                  <c:v>35.169181937806663</c:v>
                </c:pt>
                <c:pt idx="16">
                  <c:v>30.544058614135771</c:v>
                </c:pt>
                <c:pt idx="17">
                  <c:v>27.090149805163747</c:v>
                </c:pt>
                <c:pt idx="18">
                  <c:v>27.253179303401254</c:v>
                </c:pt>
                <c:pt idx="19">
                  <c:v>31.161089527997088</c:v>
                </c:pt>
                <c:pt idx="20">
                  <c:v>36.095571547083559</c:v>
                </c:pt>
                <c:pt idx="21">
                  <c:v>39.258586553151815</c:v>
                </c:pt>
                <c:pt idx="22">
                  <c:v>41.23016653940887</c:v>
                </c:pt>
                <c:pt idx="23">
                  <c:v>43.127902868897849</c:v>
                </c:pt>
                <c:pt idx="24">
                  <c:v>47.283915555577927</c:v>
                </c:pt>
                <c:pt idx="25">
                  <c:v>52.413814180833505</c:v>
                </c:pt>
                <c:pt idx="26">
                  <c:v>58.274825237398964</c:v>
                </c:pt>
                <c:pt idx="27">
                  <c:v>59.809839406276119</c:v>
                </c:pt>
                <c:pt idx="28">
                  <c:v>57.98417833398458</c:v>
                </c:pt>
                <c:pt idx="29">
                  <c:v>56.10192838421704</c:v>
                </c:pt>
                <c:pt idx="30">
                  <c:v>55.266679486048133</c:v>
                </c:pt>
                <c:pt idx="31">
                  <c:v>54.226525331398314</c:v>
                </c:pt>
                <c:pt idx="32">
                  <c:v>52.834806417939049</c:v>
                </c:pt>
                <c:pt idx="33">
                  <c:v>50.560477093969126</c:v>
                </c:pt>
                <c:pt idx="34">
                  <c:v>49.262846980013535</c:v>
                </c:pt>
                <c:pt idx="35">
                  <c:v>49.361471265384168</c:v>
                </c:pt>
                <c:pt idx="36">
                  <c:v>50.864751868031362</c:v>
                </c:pt>
                <c:pt idx="37">
                  <c:v>53.046568886197477</c:v>
                </c:pt>
                <c:pt idx="38">
                  <c:v>56.270486880695557</c:v>
                </c:pt>
                <c:pt idx="39">
                  <c:v>59.75005946182371</c:v>
                </c:pt>
                <c:pt idx="40">
                  <c:v>65.246355222790015</c:v>
                </c:pt>
                <c:pt idx="41">
                  <c:v>72.614903707369066</c:v>
                </c:pt>
                <c:pt idx="42">
                  <c:v>80.977406688127601</c:v>
                </c:pt>
                <c:pt idx="43">
                  <c:v>88.692043671715751</c:v>
                </c:pt>
                <c:pt idx="44">
                  <c:v>94.83800124822973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617-447A-8092-F871404D70AA}"/>
            </c:ext>
          </c:extLst>
        </c:ser>
        <c:ser>
          <c:idx val="2"/>
          <c:order val="1"/>
          <c:tx>
            <c:strRef>
              <c:f>'zout delta'!$S$3</c:f>
              <c:strCache>
                <c:ptCount val="1"/>
                <c:pt idx="0">
                  <c:v>Oosterschelde</c:v>
                </c:pt>
              </c:strCache>
            </c:strRef>
          </c:tx>
          <c:spPr>
            <a:ln w="1270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'zout delta'!$V$1:$BP$1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delta'!$V$18:$BP$18</c:f>
              <c:numCache>
                <c:formatCode>0</c:formatCode>
                <c:ptCount val="47"/>
                <c:pt idx="13">
                  <c:v>45.384479528235623</c:v>
                </c:pt>
                <c:pt idx="14">
                  <c:v>47.902619318875125</c:v>
                </c:pt>
                <c:pt idx="15">
                  <c:v>48.529418738850033</c:v>
                </c:pt>
                <c:pt idx="16">
                  <c:v>46.719899433818831</c:v>
                </c:pt>
                <c:pt idx="17">
                  <c:v>44.308218808216822</c:v>
                </c:pt>
                <c:pt idx="18">
                  <c:v>42.570868698585059</c:v>
                </c:pt>
                <c:pt idx="19">
                  <c:v>42.443347469973119</c:v>
                </c:pt>
                <c:pt idx="20">
                  <c:v>43.214244987974041</c:v>
                </c:pt>
                <c:pt idx="21">
                  <c:v>43.823499246494954</c:v>
                </c:pt>
                <c:pt idx="22">
                  <c:v>45.067897501340966</c:v>
                </c:pt>
                <c:pt idx="23">
                  <c:v>49.658530379140991</c:v>
                </c:pt>
                <c:pt idx="24">
                  <c:v>58.391491515262913</c:v>
                </c:pt>
                <c:pt idx="25">
                  <c:v>68.249505320539043</c:v>
                </c:pt>
                <c:pt idx="26">
                  <c:v>78.505617755182953</c:v>
                </c:pt>
                <c:pt idx="27">
                  <c:v>85.898828074112416</c:v>
                </c:pt>
                <c:pt idx="28">
                  <c:v>88.514836850262725</c:v>
                </c:pt>
                <c:pt idx="29">
                  <c:v>87.721777439104414</c:v>
                </c:pt>
                <c:pt idx="30">
                  <c:v>86.415770318464297</c:v>
                </c:pt>
                <c:pt idx="31">
                  <c:v>83.527021141127221</c:v>
                </c:pt>
                <c:pt idx="32">
                  <c:v>78.584162638834584</c:v>
                </c:pt>
                <c:pt idx="33">
                  <c:v>74.155940943501093</c:v>
                </c:pt>
                <c:pt idx="34">
                  <c:v>71.677019415569944</c:v>
                </c:pt>
                <c:pt idx="35">
                  <c:v>71.677019415569944</c:v>
                </c:pt>
                <c:pt idx="36">
                  <c:v>73.271387586933258</c:v>
                </c:pt>
                <c:pt idx="37">
                  <c:v>76.033207526088276</c:v>
                </c:pt>
                <c:pt idx="38">
                  <c:v>80.091536433465961</c:v>
                </c:pt>
                <c:pt idx="39">
                  <c:v>84.366481659638382</c:v>
                </c:pt>
                <c:pt idx="40">
                  <c:v>89.762759643043523</c:v>
                </c:pt>
                <c:pt idx="41">
                  <c:v>95.218112969850537</c:v>
                </c:pt>
                <c:pt idx="42">
                  <c:v>98.708413502028776</c:v>
                </c:pt>
                <c:pt idx="43">
                  <c:v>100.60180360540652</c:v>
                </c:pt>
                <c:pt idx="44">
                  <c:v>100.10005001667086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617-447A-8092-F871404D70AA}"/>
            </c:ext>
          </c:extLst>
        </c:ser>
        <c:ser>
          <c:idx val="0"/>
          <c:order val="2"/>
          <c:tx>
            <c:strRef>
              <c:f>'zout delta'!$S$4</c:f>
              <c:strCache>
                <c:ptCount val="1"/>
                <c:pt idx="0">
                  <c:v>Veerse Meer</c:v>
                </c:pt>
              </c:strCache>
            </c:strRef>
          </c:tx>
          <c:spPr>
            <a:ln w="12700">
              <a:solidFill>
                <a:schemeClr val="accent5"/>
              </a:solidFill>
            </a:ln>
          </c:spPr>
          <c:marker>
            <c:symbol val="none"/>
          </c:marker>
          <c:cat>
            <c:strRef>
              <c:f>'zout delta'!$V$1:$BP$1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delta'!$V$19:$BP$19</c:f>
              <c:numCache>
                <c:formatCode>0</c:formatCode>
                <c:ptCount val="47"/>
                <c:pt idx="13">
                  <c:v>124.73234305640651</c:v>
                </c:pt>
                <c:pt idx="14">
                  <c:v>140.49475905635938</c:v>
                </c:pt>
                <c:pt idx="15">
                  <c:v>156.04901958326673</c:v>
                </c:pt>
                <c:pt idx="16">
                  <c:v>170.57416474515745</c:v>
                </c:pt>
                <c:pt idx="17">
                  <c:v>191.9375744308914</c:v>
                </c:pt>
                <c:pt idx="18">
                  <c:v>217.49376555176343</c:v>
                </c:pt>
                <c:pt idx="19">
                  <c:v>238.92989582311466</c:v>
                </c:pt>
                <c:pt idx="20">
                  <c:v>244.73357894623123</c:v>
                </c:pt>
                <c:pt idx="21">
                  <c:v>238.92989582311466</c:v>
                </c:pt>
                <c:pt idx="22">
                  <c:v>238.45251357284596</c:v>
                </c:pt>
                <c:pt idx="23">
                  <c:v>252.94452249033174</c:v>
                </c:pt>
                <c:pt idx="24">
                  <c:v>274.01153005299409</c:v>
                </c:pt>
                <c:pt idx="25">
                  <c:v>286.05101984831805</c:v>
                </c:pt>
                <c:pt idx="26">
                  <c:v>279.26752293958896</c:v>
                </c:pt>
                <c:pt idx="27">
                  <c:v>242.54085877731634</c:v>
                </c:pt>
                <c:pt idx="28">
                  <c:v>187.0115137824086</c:v>
                </c:pt>
                <c:pt idx="29">
                  <c:v>138.12653509056307</c:v>
                </c:pt>
                <c:pt idx="30">
                  <c:v>107.14362091483463</c:v>
                </c:pt>
                <c:pt idx="31">
                  <c:v>86.502229311074132</c:v>
                </c:pt>
                <c:pt idx="32">
                  <c:v>74.527649144328862</c:v>
                </c:pt>
                <c:pt idx="33">
                  <c:v>71.177032276260988</c:v>
                </c:pt>
                <c:pt idx="34">
                  <c:v>71.964301674707556</c:v>
                </c:pt>
                <c:pt idx="35">
                  <c:v>75.653990321504736</c:v>
                </c:pt>
                <c:pt idx="36">
                  <c:v>82.613258815119408</c:v>
                </c:pt>
                <c:pt idx="37">
                  <c:v>90.302955166887685</c:v>
                </c:pt>
                <c:pt idx="38">
                  <c:v>99.900049983337553</c:v>
                </c:pt>
                <c:pt idx="39">
                  <c:v>104.60278599087169</c:v>
                </c:pt>
                <c:pt idx="40">
                  <c:v>105.23228932832041</c:v>
                </c:pt>
                <c:pt idx="41">
                  <c:v>104.70744109569374</c:v>
                </c:pt>
                <c:pt idx="42">
                  <c:v>105.02203507400284</c:v>
                </c:pt>
                <c:pt idx="43">
                  <c:v>104.08107741923882</c:v>
                </c:pt>
                <c:pt idx="44">
                  <c:v>101.81629763897936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617-447A-8092-F871404D70AA}"/>
            </c:ext>
          </c:extLst>
        </c:ser>
        <c:ser>
          <c:idx val="3"/>
          <c:order val="3"/>
          <c:tx>
            <c:strRef>
              <c:f>'zout delta'!$S$5</c:f>
              <c:strCache>
                <c:ptCount val="1"/>
                <c:pt idx="0">
                  <c:v>Westerschelde</c:v>
                </c:pt>
              </c:strCache>
            </c:strRef>
          </c:tx>
          <c:spPr>
            <a:ln w="1270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'zout delta'!$V$1:$BP$1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delta'!$V$20:$BP$20</c:f>
              <c:numCache>
                <c:formatCode>0</c:formatCode>
                <c:ptCount val="47"/>
                <c:pt idx="13">
                  <c:v>77.182302304370324</c:v>
                </c:pt>
                <c:pt idx="14">
                  <c:v>77.880078307140494</c:v>
                </c:pt>
                <c:pt idx="15">
                  <c:v>79.294612330668357</c:v>
                </c:pt>
                <c:pt idx="16">
                  <c:v>82.530686849168234</c:v>
                </c:pt>
                <c:pt idx="17">
                  <c:v>86.243111494204584</c:v>
                </c:pt>
                <c:pt idx="18">
                  <c:v>89.493874892903122</c:v>
                </c:pt>
                <c:pt idx="19">
                  <c:v>91.667709563315256</c:v>
                </c:pt>
                <c:pt idx="20">
                  <c:v>92.496442654353899</c:v>
                </c:pt>
                <c:pt idx="21">
                  <c:v>94.743210650179805</c:v>
                </c:pt>
                <c:pt idx="22">
                  <c:v>101.40984589384927</c:v>
                </c:pt>
                <c:pt idx="23">
                  <c:v>112.63699182883526</c:v>
                </c:pt>
                <c:pt idx="24">
                  <c:v>124.35870676190621</c:v>
                </c:pt>
                <c:pt idx="25">
                  <c:v>137.98847759572465</c:v>
                </c:pt>
                <c:pt idx="26">
                  <c:v>153.11207751332478</c:v>
                </c:pt>
                <c:pt idx="27">
                  <c:v>160.80141974857821</c:v>
                </c:pt>
                <c:pt idx="28">
                  <c:v>155.73723343417788</c:v>
                </c:pt>
                <c:pt idx="29">
                  <c:v>139.09681284637804</c:v>
                </c:pt>
                <c:pt idx="30">
                  <c:v>119.72173631218099</c:v>
                </c:pt>
                <c:pt idx="31">
                  <c:v>103.97704836501576</c:v>
                </c:pt>
                <c:pt idx="32">
                  <c:v>93.894347368913358</c:v>
                </c:pt>
                <c:pt idx="33">
                  <c:v>89.493874892903122</c:v>
                </c:pt>
                <c:pt idx="34">
                  <c:v>89.047522329747295</c:v>
                </c:pt>
                <c:pt idx="35">
                  <c:v>92.219369144460771</c:v>
                </c:pt>
                <c:pt idx="36">
                  <c:v>98.609754426286173</c:v>
                </c:pt>
                <c:pt idx="37">
                  <c:v>106.28989141871953</c:v>
                </c:pt>
                <c:pt idx="38">
                  <c:v>114.11083192672349</c:v>
                </c:pt>
                <c:pt idx="39">
                  <c:v>118.88661050840324</c:v>
                </c:pt>
                <c:pt idx="40">
                  <c:v>120.20158230963018</c:v>
                </c:pt>
                <c:pt idx="41">
                  <c:v>120.56272850499251</c:v>
                </c:pt>
                <c:pt idx="42">
                  <c:v>120.44222603776295</c:v>
                </c:pt>
                <c:pt idx="43">
                  <c:v>117.11661947076702</c:v>
                </c:pt>
                <c:pt idx="44">
                  <c:v>110.40662995588821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1617-447A-8092-F871404D70AA}"/>
            </c:ext>
          </c:extLst>
        </c:ser>
        <c:ser>
          <c:idx val="4"/>
          <c:order val="4"/>
          <c:tx>
            <c:strRef>
              <c:f>'zout delta'!$S$21</c:f>
              <c:strCache>
                <c:ptCount val="1"/>
                <c:pt idx="0">
                  <c:v>Voordelta</c:v>
                </c:pt>
              </c:strCache>
            </c:strRef>
          </c:tx>
          <c:spPr>
            <a:ln w="12700">
              <a:solidFill>
                <a:schemeClr val="accent6"/>
              </a:solidFill>
            </a:ln>
          </c:spPr>
          <c:marker>
            <c:symbol val="none"/>
          </c:marker>
          <c:val>
            <c:numRef>
              <c:f>'zout delta'!$V$21:$BP$21</c:f>
              <c:numCache>
                <c:formatCode>0</c:formatCode>
                <c:ptCount val="47"/>
                <c:pt idx="13">
                  <c:v>46.347631296326156</c:v>
                </c:pt>
                <c:pt idx="14">
                  <c:v>45.293801277655781</c:v>
                </c:pt>
                <c:pt idx="15">
                  <c:v>42.86991020365771</c:v>
                </c:pt>
                <c:pt idx="16">
                  <c:v>39.140987280600662</c:v>
                </c:pt>
                <c:pt idx="17">
                  <c:v>34.43832992189401</c:v>
                </c:pt>
                <c:pt idx="18">
                  <c:v>30.574617949871165</c:v>
                </c:pt>
                <c:pt idx="19">
                  <c:v>26.982005638468685</c:v>
                </c:pt>
                <c:pt idx="20">
                  <c:v>23.410161634558222</c:v>
                </c:pt>
                <c:pt idx="21">
                  <c:v>21.395276770062821</c:v>
                </c:pt>
                <c:pt idx="22">
                  <c:v>20.950660765457929</c:v>
                </c:pt>
                <c:pt idx="23">
                  <c:v>21.980818484776169</c:v>
                </c:pt>
                <c:pt idx="24">
                  <c:v>25.614796837915932</c:v>
                </c:pt>
                <c:pt idx="25">
                  <c:v>32.530242203108756</c:v>
                </c:pt>
                <c:pt idx="26">
                  <c:v>42.063071153031224</c:v>
                </c:pt>
                <c:pt idx="27">
                  <c:v>49.262846980013535</c:v>
                </c:pt>
                <c:pt idx="28">
                  <c:v>50.864751868031362</c:v>
                </c:pt>
                <c:pt idx="29">
                  <c:v>45.978329423056522</c:v>
                </c:pt>
                <c:pt idx="30">
                  <c:v>38.867957090175295</c:v>
                </c:pt>
                <c:pt idx="31">
                  <c:v>33.12108822419809</c:v>
                </c:pt>
                <c:pt idx="32">
                  <c:v>29.083476236785156</c:v>
                </c:pt>
                <c:pt idx="33">
                  <c:v>27.444620822121692</c:v>
                </c:pt>
                <c:pt idx="34">
                  <c:v>27.362410337040799</c:v>
                </c:pt>
                <c:pt idx="35">
                  <c:v>28.252167660336351</c:v>
                </c:pt>
                <c:pt idx="36">
                  <c:v>31.568828251258068</c:v>
                </c:pt>
                <c:pt idx="37">
                  <c:v>38.674102345450109</c:v>
                </c:pt>
                <c:pt idx="38">
                  <c:v>49.658530379140942</c:v>
                </c:pt>
                <c:pt idx="39">
                  <c:v>63.128364550692609</c:v>
                </c:pt>
                <c:pt idx="40">
                  <c:v>79.851621875937667</c:v>
                </c:pt>
                <c:pt idx="41">
                  <c:v>96.271294089119934</c:v>
                </c:pt>
                <c:pt idx="42">
                  <c:v>108.32870676749586</c:v>
                </c:pt>
                <c:pt idx="43">
                  <c:v>110.62766417634235</c:v>
                </c:pt>
                <c:pt idx="44">
                  <c:v>106.3962344728034</c:v>
                </c:pt>
                <c:pt idx="45" formatCode="General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617-447A-8092-F871404D7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4964792"/>
        <c:axId val="644958520"/>
      </c:lineChart>
      <c:catAx>
        <c:axId val="644964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644958520"/>
        <c:crosses val="autoZero"/>
        <c:auto val="1"/>
        <c:lblAlgn val="ctr"/>
        <c:lblOffset val="100"/>
        <c:tickLblSkip val="1"/>
        <c:noMultiLvlLbl val="0"/>
      </c:catAx>
      <c:valAx>
        <c:axId val="644958520"/>
        <c:scaling>
          <c:orientation val="minMax"/>
          <c:max val="30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Index (19/20 = 100)
</a:t>
                </a:r>
              </a:p>
            </c:rich>
          </c:tx>
          <c:layout>
            <c:manualLayout>
              <c:xMode val="edge"/>
              <c:yMode val="edge"/>
              <c:x val="4.9820788530465952E-4"/>
              <c:y val="0.18438746985895055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644964792"/>
        <c:crosses val="autoZero"/>
        <c:crossBetween val="midCat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05"/>
          <c:y val="0.85642191067579965"/>
          <c:w val="0.917574142573088"/>
          <c:h val="0.14357824074074074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52078853046594"/>
          <c:y val="4.5003520901350749E-2"/>
          <c:w val="0.76742831541218637"/>
          <c:h val="0.71185636856368562"/>
        </c:manualLayout>
      </c:layout>
      <c:lineChart>
        <c:grouping val="standard"/>
        <c:varyColors val="0"/>
        <c:ser>
          <c:idx val="1"/>
          <c:order val="0"/>
          <c:tx>
            <c:strRef>
              <c:f>'zout delta'!$S$2</c:f>
              <c:strCache>
                <c:ptCount val="1"/>
                <c:pt idx="0">
                  <c:v>Grevelingen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'zout delta'!$V$1:$BP$1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delta'!$V$32:$BP$32</c:f>
              <c:numCache>
                <c:formatCode>0</c:formatCode>
                <c:ptCount val="47"/>
                <c:pt idx="13">
                  <c:v>80.73483850226819</c:v>
                </c:pt>
                <c:pt idx="14">
                  <c:v>68.797691182897964</c:v>
                </c:pt>
                <c:pt idx="15">
                  <c:v>60.592443221718781</c:v>
                </c:pt>
                <c:pt idx="16">
                  <c:v>55.989836656540227</c:v>
                </c:pt>
                <c:pt idx="17">
                  <c:v>55.101127899134092</c:v>
                </c:pt>
                <c:pt idx="18">
                  <c:v>57.349847587571567</c:v>
                </c:pt>
                <c:pt idx="19">
                  <c:v>62.939263250816282</c:v>
                </c:pt>
                <c:pt idx="20">
                  <c:v>73.271387586933258</c:v>
                </c:pt>
                <c:pt idx="21">
                  <c:v>84.11376148446233</c:v>
                </c:pt>
                <c:pt idx="22">
                  <c:v>92.496442654353984</c:v>
                </c:pt>
                <c:pt idx="23">
                  <c:v>100.7024557266849</c:v>
                </c:pt>
                <c:pt idx="24">
                  <c:v>109.08966797182784</c:v>
                </c:pt>
                <c:pt idx="25">
                  <c:v>117.82143150927229</c:v>
                </c:pt>
                <c:pt idx="26">
                  <c:v>125.48298679402797</c:v>
                </c:pt>
                <c:pt idx="27">
                  <c:v>128.78832768346305</c:v>
                </c:pt>
                <c:pt idx="28">
                  <c:v>128.91718042678048</c:v>
                </c:pt>
                <c:pt idx="29">
                  <c:v>126.87091928249114</c:v>
                </c:pt>
                <c:pt idx="30">
                  <c:v>123.8622654793453</c:v>
                </c:pt>
                <c:pt idx="31">
                  <c:v>118.64907490217121</c:v>
                </c:pt>
                <c:pt idx="32">
                  <c:v>112.63699182883538</c:v>
                </c:pt>
                <c:pt idx="33">
                  <c:v>106.28989141871952</c:v>
                </c:pt>
                <c:pt idx="34">
                  <c:v>101.20722888660782</c:v>
                </c:pt>
                <c:pt idx="35">
                  <c:v>96.175070914636706</c:v>
                </c:pt>
                <c:pt idx="36">
                  <c:v>90.574270802354917</c:v>
                </c:pt>
                <c:pt idx="37">
                  <c:v>84.789370408791569</c:v>
                </c:pt>
                <c:pt idx="38">
                  <c:v>80.654144017732705</c:v>
                </c:pt>
                <c:pt idx="39">
                  <c:v>80.171668029019514</c:v>
                </c:pt>
                <c:pt idx="40">
                  <c:v>81.54623711872928</c:v>
                </c:pt>
                <c:pt idx="41">
                  <c:v>83.945702076920753</c:v>
                </c:pt>
                <c:pt idx="42">
                  <c:v>87.022802845825225</c:v>
                </c:pt>
                <c:pt idx="43">
                  <c:v>90.574270802354917</c:v>
                </c:pt>
                <c:pt idx="44">
                  <c:v>94.176453358424908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FDA-4C4A-AC49-B2138974E183}"/>
            </c:ext>
          </c:extLst>
        </c:ser>
        <c:ser>
          <c:idx val="2"/>
          <c:order val="1"/>
          <c:tx>
            <c:strRef>
              <c:f>'zout delta'!$S$3</c:f>
              <c:strCache>
                <c:ptCount val="1"/>
                <c:pt idx="0">
                  <c:v>Oosterschelde</c:v>
                </c:pt>
              </c:strCache>
            </c:strRef>
          </c:tx>
          <c:spPr>
            <a:ln w="1270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'zout delta'!$V$1:$BP$1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delta'!$V$33:$BP$33</c:f>
              <c:numCache>
                <c:formatCode>0</c:formatCode>
                <c:ptCount val="47"/>
                <c:pt idx="13">
                  <c:v>93.332668007820203</c:v>
                </c:pt>
                <c:pt idx="14">
                  <c:v>91.576087672332548</c:v>
                </c:pt>
                <c:pt idx="15">
                  <c:v>88.426366256082062</c:v>
                </c:pt>
                <c:pt idx="16">
                  <c:v>84.197917316849995</c:v>
                </c:pt>
                <c:pt idx="17">
                  <c:v>81.38330762829203</c:v>
                </c:pt>
                <c:pt idx="18">
                  <c:v>81.546237118729294</c:v>
                </c:pt>
                <c:pt idx="19">
                  <c:v>85.299635896913173</c:v>
                </c:pt>
                <c:pt idx="20">
                  <c:v>91.210514954508994</c:v>
                </c:pt>
                <c:pt idx="21">
                  <c:v>96.175070914636621</c:v>
                </c:pt>
                <c:pt idx="22">
                  <c:v>97.824023505120977</c:v>
                </c:pt>
                <c:pt idx="23">
                  <c:v>98.314368463490936</c:v>
                </c:pt>
                <c:pt idx="24">
                  <c:v>99.700449550337282</c:v>
                </c:pt>
                <c:pt idx="25">
                  <c:v>103.66558464909232</c:v>
                </c:pt>
                <c:pt idx="26">
                  <c:v>109.96588551261026</c:v>
                </c:pt>
                <c:pt idx="27">
                  <c:v>116.64908867784393</c:v>
                </c:pt>
                <c:pt idx="28">
                  <c:v>121.28827935191188</c:v>
                </c:pt>
                <c:pt idx="29">
                  <c:v>123.61478850785032</c:v>
                </c:pt>
                <c:pt idx="30">
                  <c:v>125.10710194283625</c:v>
                </c:pt>
                <c:pt idx="31">
                  <c:v>125.98592394492314</c:v>
                </c:pt>
                <c:pt idx="32">
                  <c:v>124.98205737359838</c:v>
                </c:pt>
                <c:pt idx="33">
                  <c:v>122.14027581601698</c:v>
                </c:pt>
                <c:pt idx="34">
                  <c:v>117.93931187113907</c:v>
                </c:pt>
                <c:pt idx="35">
                  <c:v>112.41194296905368</c:v>
                </c:pt>
                <c:pt idx="36">
                  <c:v>106.28989141871952</c:v>
                </c:pt>
                <c:pt idx="37">
                  <c:v>99.900049983337468</c:v>
                </c:pt>
                <c:pt idx="38">
                  <c:v>95.12294245007142</c:v>
                </c:pt>
                <c:pt idx="39">
                  <c:v>93.146189212759225</c:v>
                </c:pt>
                <c:pt idx="40">
                  <c:v>93.988288679108862</c:v>
                </c:pt>
                <c:pt idx="41">
                  <c:v>96.367613534905345</c:v>
                </c:pt>
                <c:pt idx="42">
                  <c:v>98.807171286193011</c:v>
                </c:pt>
                <c:pt idx="43">
                  <c:v>99.700449550337282</c:v>
                </c:pt>
                <c:pt idx="44">
                  <c:v>99.800199866733337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FDA-4C4A-AC49-B2138974E183}"/>
            </c:ext>
          </c:extLst>
        </c:ser>
        <c:ser>
          <c:idx val="0"/>
          <c:order val="2"/>
          <c:tx>
            <c:strRef>
              <c:f>'zout delta'!$S$4</c:f>
              <c:strCache>
                <c:ptCount val="1"/>
                <c:pt idx="0">
                  <c:v>Veerse Meer</c:v>
                </c:pt>
              </c:strCache>
            </c:strRef>
          </c:tx>
          <c:spPr>
            <a:ln w="12700">
              <a:solidFill>
                <a:schemeClr val="accent5"/>
              </a:solidFill>
            </a:ln>
          </c:spPr>
          <c:marker>
            <c:symbol val="none"/>
          </c:marker>
          <c:cat>
            <c:strRef>
              <c:f>'zout delta'!$V$1:$BP$1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delta'!$V$34:$BP$34</c:f>
              <c:numCache>
                <c:formatCode>0</c:formatCode>
                <c:ptCount val="47"/>
                <c:pt idx="13">
                  <c:v>88.073367259715639</c:v>
                </c:pt>
                <c:pt idx="14">
                  <c:v>95.408739759037061</c:v>
                </c:pt>
                <c:pt idx="15">
                  <c:v>101.10607224447196</c:v>
                </c:pt>
                <c:pt idx="16">
                  <c:v>102.53151205244284</c:v>
                </c:pt>
                <c:pt idx="17">
                  <c:v>102.63409484734419</c:v>
                </c:pt>
                <c:pt idx="18">
                  <c:v>103.14855038865225</c:v>
                </c:pt>
                <c:pt idx="19">
                  <c:v>104.28944787507631</c:v>
                </c:pt>
                <c:pt idx="20">
                  <c:v>100.70245572668483</c:v>
                </c:pt>
                <c:pt idx="21">
                  <c:v>96.560541625756642</c:v>
                </c:pt>
                <c:pt idx="22">
                  <c:v>96.27129408911992</c:v>
                </c:pt>
                <c:pt idx="23">
                  <c:v>104.18521055454791</c:v>
                </c:pt>
                <c:pt idx="24">
                  <c:v>116.18342427282826</c:v>
                </c:pt>
                <c:pt idx="25">
                  <c:v>123.61478850785031</c:v>
                </c:pt>
                <c:pt idx="26">
                  <c:v>124.23441021377634</c:v>
                </c:pt>
                <c:pt idx="27">
                  <c:v>117.35108709918106</c:v>
                </c:pt>
                <c:pt idx="28">
                  <c:v>107.78841508846317</c:v>
                </c:pt>
                <c:pt idx="29">
                  <c:v>99.401796405393512</c:v>
                </c:pt>
                <c:pt idx="30">
                  <c:v>95.027867053242673</c:v>
                </c:pt>
                <c:pt idx="31">
                  <c:v>91.851228440145732</c:v>
                </c:pt>
                <c:pt idx="32">
                  <c:v>87.284263248871923</c:v>
                </c:pt>
                <c:pt idx="33">
                  <c:v>80.654144017732705</c:v>
                </c:pt>
                <c:pt idx="34">
                  <c:v>72.542325099014079</c:v>
                </c:pt>
                <c:pt idx="35">
                  <c:v>65.639010140917094</c:v>
                </c:pt>
                <c:pt idx="36">
                  <c:v>62.002219698199355</c:v>
                </c:pt>
                <c:pt idx="37">
                  <c:v>59.869679160572922</c:v>
                </c:pt>
                <c:pt idx="38">
                  <c:v>59.333269512305186</c:v>
                </c:pt>
                <c:pt idx="39">
                  <c:v>59.630678763392076</c:v>
                </c:pt>
                <c:pt idx="40">
                  <c:v>61.816491770292593</c:v>
                </c:pt>
                <c:pt idx="41">
                  <c:v>65.639010140917094</c:v>
                </c:pt>
                <c:pt idx="42">
                  <c:v>71.177032276260988</c:v>
                </c:pt>
                <c:pt idx="43">
                  <c:v>79.215357352431354</c:v>
                </c:pt>
                <c:pt idx="44">
                  <c:v>88.603395959287511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BFDA-4C4A-AC49-B2138974E183}"/>
            </c:ext>
          </c:extLst>
        </c:ser>
        <c:ser>
          <c:idx val="3"/>
          <c:order val="3"/>
          <c:tx>
            <c:strRef>
              <c:f>'zout delta'!$S$5</c:f>
              <c:strCache>
                <c:ptCount val="1"/>
                <c:pt idx="0">
                  <c:v>Westerschelde</c:v>
                </c:pt>
              </c:strCache>
            </c:strRef>
          </c:tx>
          <c:spPr>
            <a:ln w="1270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'zout delta'!$V$1:$BP$1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delta'!$V$35:$BP$35</c:f>
              <c:numCache>
                <c:formatCode>0</c:formatCode>
                <c:ptCount val="47"/>
                <c:pt idx="13">
                  <c:v>101.91816486174083</c:v>
                </c:pt>
                <c:pt idx="14">
                  <c:v>100.5012520859401</c:v>
                </c:pt>
                <c:pt idx="15">
                  <c:v>97.824023505120977</c:v>
                </c:pt>
                <c:pt idx="16">
                  <c:v>95.504196219071446</c:v>
                </c:pt>
                <c:pt idx="17">
                  <c:v>94.743210650179805</c:v>
                </c:pt>
                <c:pt idx="18">
                  <c:v>96.560541625756642</c:v>
                </c:pt>
                <c:pt idx="19">
                  <c:v>100.90406217738681</c:v>
                </c:pt>
                <c:pt idx="20">
                  <c:v>107.03653084787742</c:v>
                </c:pt>
                <c:pt idx="21">
                  <c:v>112.29958721332545</c:v>
                </c:pt>
                <c:pt idx="22">
                  <c:v>116.41602364321126</c:v>
                </c:pt>
                <c:pt idx="23">
                  <c:v>120.44222603776298</c:v>
                </c:pt>
                <c:pt idx="24">
                  <c:v>123.8622654793453</c:v>
                </c:pt>
                <c:pt idx="25">
                  <c:v>126.87091928249114</c:v>
                </c:pt>
                <c:pt idx="26">
                  <c:v>129.69300866657716</c:v>
                </c:pt>
                <c:pt idx="27">
                  <c:v>130.21281963008943</c:v>
                </c:pt>
                <c:pt idx="28">
                  <c:v>127.50686241184601</c:v>
                </c:pt>
                <c:pt idx="29">
                  <c:v>123.73846512436009</c:v>
                </c:pt>
                <c:pt idx="30">
                  <c:v>120.92495976572519</c:v>
                </c:pt>
                <c:pt idx="31">
                  <c:v>118.88661050840321</c:v>
                </c:pt>
                <c:pt idx="32">
                  <c:v>116.88262030898686</c:v>
                </c:pt>
                <c:pt idx="33">
                  <c:v>114.56818935948618</c:v>
                </c:pt>
                <c:pt idx="34">
                  <c:v>111.07106103557057</c:v>
                </c:pt>
                <c:pt idx="35">
                  <c:v>107.14362091483463</c:v>
                </c:pt>
                <c:pt idx="36">
                  <c:v>102.63409484734419</c:v>
                </c:pt>
                <c:pt idx="37">
                  <c:v>97.921896456945973</c:v>
                </c:pt>
                <c:pt idx="38">
                  <c:v>94.364994743679858</c:v>
                </c:pt>
                <c:pt idx="39">
                  <c:v>91.759423122015065</c:v>
                </c:pt>
                <c:pt idx="40">
                  <c:v>89.85256729903054</c:v>
                </c:pt>
                <c:pt idx="41">
                  <c:v>89.762759643043523</c:v>
                </c:pt>
                <c:pt idx="42">
                  <c:v>91.119350029614068</c:v>
                </c:pt>
                <c:pt idx="43">
                  <c:v>92.867169384128729</c:v>
                </c:pt>
                <c:pt idx="44">
                  <c:v>95.791139006703048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FDA-4C4A-AC49-B2138974E183}"/>
            </c:ext>
          </c:extLst>
        </c:ser>
        <c:ser>
          <c:idx val="4"/>
          <c:order val="4"/>
          <c:tx>
            <c:strRef>
              <c:f>'zout delta'!$S$36</c:f>
              <c:strCache>
                <c:ptCount val="1"/>
                <c:pt idx="0">
                  <c:v>Voordelta</c:v>
                </c:pt>
              </c:strCache>
            </c:strRef>
          </c:tx>
          <c:spPr>
            <a:ln w="12700">
              <a:solidFill>
                <a:schemeClr val="accent6"/>
              </a:solidFill>
            </a:ln>
          </c:spPr>
          <c:marker>
            <c:symbol val="none"/>
          </c:marker>
          <c:val>
            <c:numRef>
              <c:f>'zout delta'!$V$36:$BP$36</c:f>
              <c:numCache>
                <c:formatCode>0</c:formatCode>
                <c:ptCount val="47"/>
                <c:pt idx="13">
                  <c:v>81.546237118729223</c:v>
                </c:pt>
                <c:pt idx="14">
                  <c:v>93.053089581120574</c:v>
                </c:pt>
                <c:pt idx="15">
                  <c:v>100.30045045033771</c:v>
                </c:pt>
                <c:pt idx="16">
                  <c:v>101.00501670841679</c:v>
                </c:pt>
                <c:pt idx="17">
                  <c:v>97.530991202833235</c:v>
                </c:pt>
                <c:pt idx="18">
                  <c:v>91.759423122015065</c:v>
                </c:pt>
                <c:pt idx="19">
                  <c:v>83.276815573709044</c:v>
                </c:pt>
                <c:pt idx="20">
                  <c:v>74.007777274670758</c:v>
                </c:pt>
                <c:pt idx="21">
                  <c:v>66.365025013631936</c:v>
                </c:pt>
                <c:pt idx="22">
                  <c:v>61.940248469279922</c:v>
                </c:pt>
                <c:pt idx="23">
                  <c:v>61.385287304281675</c:v>
                </c:pt>
                <c:pt idx="24">
                  <c:v>64.856049180497564</c:v>
                </c:pt>
                <c:pt idx="25">
                  <c:v>72.76027884145951</c:v>
                </c:pt>
                <c:pt idx="26">
                  <c:v>81.791243155385899</c:v>
                </c:pt>
                <c:pt idx="27">
                  <c:v>84.959118841459016</c:v>
                </c:pt>
                <c:pt idx="28">
                  <c:v>81.546237118729223</c:v>
                </c:pt>
                <c:pt idx="29">
                  <c:v>74.676853597335665</c:v>
                </c:pt>
                <c:pt idx="30">
                  <c:v>66.100095126591214</c:v>
                </c:pt>
                <c:pt idx="31">
                  <c:v>57.810486467051959</c:v>
                </c:pt>
                <c:pt idx="32">
                  <c:v>51.633474149675415</c:v>
                </c:pt>
                <c:pt idx="33">
                  <c:v>49.262846980013535</c:v>
                </c:pt>
                <c:pt idx="34">
                  <c:v>50.258022502542829</c:v>
                </c:pt>
                <c:pt idx="35">
                  <c:v>53.046568886197477</c:v>
                </c:pt>
                <c:pt idx="36">
                  <c:v>59.096410468156215</c:v>
                </c:pt>
                <c:pt idx="37">
                  <c:v>67.09907013534459</c:v>
                </c:pt>
                <c:pt idx="38">
                  <c:v>74.453158746590944</c:v>
                </c:pt>
                <c:pt idx="39">
                  <c:v>80.09153643346589</c:v>
                </c:pt>
                <c:pt idx="40">
                  <c:v>87.45900646033337</c:v>
                </c:pt>
                <c:pt idx="41">
                  <c:v>94.553913589039624</c:v>
                </c:pt>
                <c:pt idx="42">
                  <c:v>100.80320855042734</c:v>
                </c:pt>
                <c:pt idx="43">
                  <c:v>104.70744109569365</c:v>
                </c:pt>
                <c:pt idx="44">
                  <c:v>103.56197087996235</c:v>
                </c:pt>
                <c:pt idx="45" formatCode="General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FDA-4C4A-AC49-B2138974E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4961656"/>
        <c:axId val="644969888"/>
      </c:lineChart>
      <c:catAx>
        <c:axId val="644961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644969888"/>
        <c:crosses val="autoZero"/>
        <c:auto val="1"/>
        <c:lblAlgn val="ctr"/>
        <c:lblOffset val="100"/>
        <c:tickLblSkip val="1"/>
        <c:noMultiLvlLbl val="0"/>
      </c:catAx>
      <c:valAx>
        <c:axId val="644969888"/>
        <c:scaling>
          <c:orientation val="minMax"/>
          <c:max val="20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Index (19/20 = 100)
</a:t>
                </a:r>
              </a:p>
            </c:rich>
          </c:tx>
          <c:layout>
            <c:manualLayout>
              <c:xMode val="edge"/>
              <c:yMode val="edge"/>
              <c:x val="4.9820788530465952E-4"/>
              <c:y val="0.18438746985895055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644961656"/>
        <c:crosses val="autoZero"/>
        <c:crossBetween val="midCat"/>
        <c:majorUnit val="50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05"/>
          <c:y val="0.85642191067579965"/>
          <c:w val="0.91917309104231626"/>
          <c:h val="0.14357824074074074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52078853046594"/>
          <c:y val="4.5003520901350749E-2"/>
          <c:w val="0.76742831541218637"/>
          <c:h val="0.71185636856368562"/>
        </c:manualLayout>
      </c:layout>
      <c:lineChart>
        <c:grouping val="standard"/>
        <c:varyColors val="0"/>
        <c:ser>
          <c:idx val="1"/>
          <c:order val="0"/>
          <c:tx>
            <c:strRef>
              <c:f>'zout delta'!$S$2</c:f>
              <c:strCache>
                <c:ptCount val="1"/>
                <c:pt idx="0">
                  <c:v>Grevelingen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'zout delta'!$V$1:$BP$1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delta'!$V$2:$BP$2</c:f>
              <c:numCache>
                <c:formatCode>0</c:formatCode>
                <c:ptCount val="47"/>
                <c:pt idx="13">
                  <c:v>224.56612022692309</c:v>
                </c:pt>
                <c:pt idx="14">
                  <c:v>208.33975529060251</c:v>
                </c:pt>
                <c:pt idx="15">
                  <c:v>188.70221414587388</c:v>
                </c:pt>
                <c:pt idx="16">
                  <c:v>177.89085463024793</c:v>
                </c:pt>
                <c:pt idx="17">
                  <c:v>184.59609832074341</c:v>
                </c:pt>
                <c:pt idx="18">
                  <c:v>205.64886714136281</c:v>
                </c:pt>
                <c:pt idx="19">
                  <c:v>207.71567261680337</c:v>
                </c:pt>
                <c:pt idx="20">
                  <c:v>188.89101074258497</c:v>
                </c:pt>
                <c:pt idx="21">
                  <c:v>143.33294145603409</c:v>
                </c:pt>
                <c:pt idx="22">
                  <c:v>98.807171286193096</c:v>
                </c:pt>
                <c:pt idx="23">
                  <c:v>74.901220540266948</c:v>
                </c:pt>
                <c:pt idx="24">
                  <c:v>76.414325564819904</c:v>
                </c:pt>
                <c:pt idx="25">
                  <c:v>92.681620655938261</c:v>
                </c:pt>
                <c:pt idx="26">
                  <c:v>114.22499983308943</c:v>
                </c:pt>
                <c:pt idx="27">
                  <c:v>125.73420390098391</c:v>
                </c:pt>
                <c:pt idx="28">
                  <c:v>119.24380586506696</c:v>
                </c:pt>
                <c:pt idx="29">
                  <c:v>108.11226586700833</c:v>
                </c:pt>
                <c:pt idx="30">
                  <c:v>106.5026839231306</c:v>
                </c:pt>
                <c:pt idx="31">
                  <c:v>104.08107741923882</c:v>
                </c:pt>
                <c:pt idx="32">
                  <c:v>99.302444293323546</c:v>
                </c:pt>
                <c:pt idx="33">
                  <c:v>94.932886684288988</c:v>
                </c:pt>
                <c:pt idx="34">
                  <c:v>88.337984088275107</c:v>
                </c:pt>
                <c:pt idx="35">
                  <c:v>79.771810166567462</c:v>
                </c:pt>
                <c:pt idx="36">
                  <c:v>69.073433063735493</c:v>
                </c:pt>
                <c:pt idx="37">
                  <c:v>60.471379439412217</c:v>
                </c:pt>
                <c:pt idx="38">
                  <c:v>52.413814180833555</c:v>
                </c:pt>
                <c:pt idx="39">
                  <c:v>47.048086042893075</c:v>
                </c:pt>
                <c:pt idx="40">
                  <c:v>46.813432734809659</c:v>
                </c:pt>
                <c:pt idx="41">
                  <c:v>48.821470530503248</c:v>
                </c:pt>
                <c:pt idx="42">
                  <c:v>52.887667650568268</c:v>
                </c:pt>
                <c:pt idx="43">
                  <c:v>59.037343596046412</c:v>
                </c:pt>
                <c:pt idx="44">
                  <c:v>74.676853597335722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CEF-441F-9D4C-A5C2B59682BC}"/>
            </c:ext>
          </c:extLst>
        </c:ser>
        <c:ser>
          <c:idx val="2"/>
          <c:order val="1"/>
          <c:tx>
            <c:strRef>
              <c:f>'zout delta'!$S$3</c:f>
              <c:strCache>
                <c:ptCount val="1"/>
                <c:pt idx="0">
                  <c:v>Oosterschelde</c:v>
                </c:pt>
              </c:strCache>
            </c:strRef>
          </c:tx>
          <c:spPr>
            <a:ln w="1270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'zout delta'!$V$1:$BP$1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delta'!$V$3:$BP$3</c:f>
              <c:numCache>
                <c:formatCode>0</c:formatCode>
                <c:ptCount val="47"/>
                <c:pt idx="13">
                  <c:v>188.89101074258488</c:v>
                </c:pt>
                <c:pt idx="14">
                  <c:v>191.55408290138956</c:v>
                </c:pt>
                <c:pt idx="15">
                  <c:v>191.93757443089132</c:v>
                </c:pt>
                <c:pt idx="16">
                  <c:v>192.51425173763622</c:v>
                </c:pt>
                <c:pt idx="17">
                  <c:v>189.45853463500845</c:v>
                </c:pt>
                <c:pt idx="18">
                  <c:v>188.51360625139245</c:v>
                </c:pt>
                <c:pt idx="19">
                  <c:v>193.09266167394622</c:v>
                </c:pt>
                <c:pt idx="20">
                  <c:v>198.97320869507041</c:v>
                </c:pt>
                <c:pt idx="21">
                  <c:v>200.97292268772887</c:v>
                </c:pt>
                <c:pt idx="22">
                  <c:v>195.61925354010231</c:v>
                </c:pt>
                <c:pt idx="23">
                  <c:v>190.78939696124539</c:v>
                </c:pt>
                <c:pt idx="24">
                  <c:v>191.93757443089132</c:v>
                </c:pt>
                <c:pt idx="25">
                  <c:v>196.01088354664569</c:v>
                </c:pt>
                <c:pt idx="26">
                  <c:v>201.37527074704758</c:v>
                </c:pt>
                <c:pt idx="27">
                  <c:v>206.47310999664867</c:v>
                </c:pt>
                <c:pt idx="28">
                  <c:v>211.48840747433252</c:v>
                </c:pt>
                <c:pt idx="29">
                  <c:v>216.19271002818786</c:v>
                </c:pt>
                <c:pt idx="30">
                  <c:v>221.6656545390542</c:v>
                </c:pt>
                <c:pt idx="31">
                  <c:v>224.79079866764712</c:v>
                </c:pt>
                <c:pt idx="32">
                  <c:v>218.36548288635021</c:v>
                </c:pt>
                <c:pt idx="33">
                  <c:v>204.41866822585575</c:v>
                </c:pt>
                <c:pt idx="34">
                  <c:v>187.19861883312427</c:v>
                </c:pt>
                <c:pt idx="35">
                  <c:v>169.04588483790911</c:v>
                </c:pt>
                <c:pt idx="36">
                  <c:v>150.6817785112853</c:v>
                </c:pt>
                <c:pt idx="37">
                  <c:v>137.02593109569966</c:v>
                </c:pt>
                <c:pt idx="38">
                  <c:v>130.08267189517247</c:v>
                </c:pt>
                <c:pt idx="39">
                  <c:v>126.74411177752832</c:v>
                </c:pt>
                <c:pt idx="40">
                  <c:v>126.74411177752832</c:v>
                </c:pt>
                <c:pt idx="41">
                  <c:v>127.76213132048862</c:v>
                </c:pt>
                <c:pt idx="42">
                  <c:v>125.60853254323443</c:v>
                </c:pt>
                <c:pt idx="43">
                  <c:v>118.17542653083618</c:v>
                </c:pt>
                <c:pt idx="44">
                  <c:v>108.87170666983992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CEF-441F-9D4C-A5C2B59682BC}"/>
            </c:ext>
          </c:extLst>
        </c:ser>
        <c:ser>
          <c:idx val="0"/>
          <c:order val="2"/>
          <c:tx>
            <c:strRef>
              <c:f>'zout delta'!$S$4</c:f>
              <c:strCache>
                <c:ptCount val="1"/>
                <c:pt idx="0">
                  <c:v>Veerse Meer</c:v>
                </c:pt>
              </c:strCache>
            </c:strRef>
          </c:tx>
          <c:spPr>
            <a:ln w="12700">
              <a:solidFill>
                <a:schemeClr val="accent5"/>
              </a:solidFill>
            </a:ln>
          </c:spPr>
          <c:marker>
            <c:symbol val="none"/>
          </c:marker>
          <c:cat>
            <c:strRef>
              <c:f>'zout delta'!$V$1:$BP$1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delta'!$V$4:$BP$4</c:f>
              <c:numCache>
                <c:formatCode>0</c:formatCode>
                <c:ptCount val="47"/>
                <c:pt idx="13">
                  <c:v>200.57137852036888</c:v>
                </c:pt>
                <c:pt idx="14">
                  <c:v>151.28571268843947</c:v>
                </c:pt>
                <c:pt idx="15">
                  <c:v>113.08844209474888</c:v>
                </c:pt>
                <c:pt idx="16">
                  <c:v>81.791243155385942</c:v>
                </c:pt>
                <c:pt idx="17">
                  <c:v>57.868325868399729</c:v>
                </c:pt>
                <c:pt idx="18">
                  <c:v>44.352549188520939</c:v>
                </c:pt>
                <c:pt idx="19">
                  <c:v>48.335688782114637</c:v>
                </c:pt>
                <c:pt idx="20">
                  <c:v>70.539313026995416</c:v>
                </c:pt>
                <c:pt idx="21">
                  <c:v>93.800499953072944</c:v>
                </c:pt>
                <c:pt idx="22">
                  <c:v>91.484557357445198</c:v>
                </c:pt>
                <c:pt idx="23">
                  <c:v>61.692982337354728</c:v>
                </c:pt>
                <c:pt idx="24">
                  <c:v>31.758810597858727</c:v>
                </c:pt>
                <c:pt idx="25">
                  <c:v>20.270572139449612</c:v>
                </c:pt>
                <c:pt idx="26">
                  <c:v>19.869187918257385</c:v>
                </c:pt>
                <c:pt idx="27">
                  <c:v>31.348618088260526</c:v>
                </c:pt>
                <c:pt idx="28">
                  <c:v>69.004394155878899</c:v>
                </c:pt>
                <c:pt idx="29">
                  <c:v>133.24242134756756</c:v>
                </c:pt>
                <c:pt idx="30">
                  <c:v>178.24699235852401</c:v>
                </c:pt>
                <c:pt idx="31">
                  <c:v>174.36837970197374</c:v>
                </c:pt>
                <c:pt idx="32">
                  <c:v>150.53117204855602</c:v>
                </c:pt>
                <c:pt idx="33">
                  <c:v>154.1876220700633</c:v>
                </c:pt>
                <c:pt idx="34">
                  <c:v>142.61806542814801</c:v>
                </c:pt>
                <c:pt idx="35">
                  <c:v>117.70366896884667</c:v>
                </c:pt>
                <c:pt idx="36">
                  <c:v>89.225795588240828</c:v>
                </c:pt>
                <c:pt idx="37">
                  <c:v>64.210720708779519</c:v>
                </c:pt>
                <c:pt idx="38">
                  <c:v>45.203304202341457</c:v>
                </c:pt>
                <c:pt idx="39">
                  <c:v>36.276501352395314</c:v>
                </c:pt>
                <c:pt idx="40">
                  <c:v>25.640424446422465</c:v>
                </c:pt>
                <c:pt idx="41">
                  <c:v>16.74618022486899</c:v>
                </c:pt>
                <c:pt idx="42">
                  <c:v>13.945685621505092</c:v>
                </c:pt>
                <c:pt idx="43">
                  <c:v>17.481972130738693</c:v>
                </c:pt>
                <c:pt idx="44">
                  <c:v>34.819242730619749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CEF-441F-9D4C-A5C2B59682BC}"/>
            </c:ext>
          </c:extLst>
        </c:ser>
        <c:ser>
          <c:idx val="3"/>
          <c:order val="3"/>
          <c:tx>
            <c:strRef>
              <c:f>'zout delta'!$S$5</c:f>
              <c:strCache>
                <c:ptCount val="1"/>
                <c:pt idx="0">
                  <c:v>Westerschelde</c:v>
                </c:pt>
              </c:strCache>
            </c:strRef>
          </c:tx>
          <c:spPr>
            <a:ln w="1270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'zout delta'!$V$1:$BP$1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'zout delta'!$V$5:$BP$5</c:f>
              <c:numCache>
                <c:formatCode>0</c:formatCode>
                <c:ptCount val="47"/>
                <c:pt idx="13">
                  <c:v>97.43350896087496</c:v>
                </c:pt>
                <c:pt idx="14">
                  <c:v>87.897396554558284</c:v>
                </c:pt>
                <c:pt idx="15">
                  <c:v>78.584162638834513</c:v>
                </c:pt>
                <c:pt idx="16">
                  <c:v>71.892373343192602</c:v>
                </c:pt>
                <c:pt idx="17">
                  <c:v>70.257719337724168</c:v>
                </c:pt>
                <c:pt idx="18">
                  <c:v>74.155940943501022</c:v>
                </c:pt>
                <c:pt idx="19">
                  <c:v>83.027359498193277</c:v>
                </c:pt>
                <c:pt idx="20">
                  <c:v>94.176453358424823</c:v>
                </c:pt>
                <c:pt idx="21">
                  <c:v>104.91706553244707</c:v>
                </c:pt>
                <c:pt idx="22">
                  <c:v>107.25081812542167</c:v>
                </c:pt>
                <c:pt idx="23">
                  <c:v>102.73678027634897</c:v>
                </c:pt>
                <c:pt idx="24">
                  <c:v>93.519520133677645</c:v>
                </c:pt>
                <c:pt idx="25">
                  <c:v>82.53068684916822</c:v>
                </c:pt>
                <c:pt idx="26">
                  <c:v>73.859909637048261</c:v>
                </c:pt>
                <c:pt idx="27">
                  <c:v>69.073433063735465</c:v>
                </c:pt>
                <c:pt idx="28">
                  <c:v>69.837435135157364</c:v>
                </c:pt>
                <c:pt idx="29">
                  <c:v>77.880078307140479</c:v>
                </c:pt>
                <c:pt idx="30">
                  <c:v>90.846401606870614</c:v>
                </c:pt>
                <c:pt idx="31">
                  <c:v>104.81220090796552</c:v>
                </c:pt>
                <c:pt idx="32">
                  <c:v>114.22499983308943</c:v>
                </c:pt>
                <c:pt idx="33">
                  <c:v>118.53048513203655</c:v>
                </c:pt>
                <c:pt idx="34">
                  <c:v>117.11661947076688</c:v>
                </c:pt>
                <c:pt idx="35">
                  <c:v>111.85128606450454</c:v>
                </c:pt>
                <c:pt idx="36">
                  <c:v>102.53151205244282</c:v>
                </c:pt>
                <c:pt idx="37">
                  <c:v>92.127195869634875</c:v>
                </c:pt>
                <c:pt idx="38">
                  <c:v>82.283465805601821</c:v>
                </c:pt>
                <c:pt idx="39">
                  <c:v>72.397385436791495</c:v>
                </c:pt>
                <c:pt idx="40">
                  <c:v>65.902091994412075</c:v>
                </c:pt>
                <c:pt idx="41">
                  <c:v>65.573403939344189</c:v>
                </c:pt>
                <c:pt idx="42">
                  <c:v>71.964301674707571</c:v>
                </c:pt>
                <c:pt idx="43">
                  <c:v>80.251879796247877</c:v>
                </c:pt>
                <c:pt idx="44">
                  <c:v>89.852567299030525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ECEF-441F-9D4C-A5C2B59682BC}"/>
            </c:ext>
          </c:extLst>
        </c:ser>
        <c:ser>
          <c:idx val="4"/>
          <c:order val="4"/>
          <c:tx>
            <c:strRef>
              <c:f>'zout delta'!$S$6</c:f>
              <c:strCache>
                <c:ptCount val="1"/>
                <c:pt idx="0">
                  <c:v>Voordelta</c:v>
                </c:pt>
              </c:strCache>
            </c:strRef>
          </c:tx>
          <c:spPr>
            <a:ln w="12700">
              <a:solidFill>
                <a:schemeClr val="accent6"/>
              </a:solidFill>
            </a:ln>
          </c:spPr>
          <c:marker>
            <c:symbol val="none"/>
          </c:marker>
          <c:val>
            <c:numRef>
              <c:f>'zout delta'!$V$6:$BP$6</c:f>
              <c:numCache>
                <c:formatCode>0</c:formatCode>
                <c:ptCount val="47"/>
                <c:pt idx="13">
                  <c:v>24.512181203911734</c:v>
                </c:pt>
                <c:pt idx="14">
                  <c:v>47.520927168614442</c:v>
                </c:pt>
                <c:pt idx="15">
                  <c:v>84.535383468465866</c:v>
                </c:pt>
                <c:pt idx="16">
                  <c:v>126.49087687328921</c:v>
                </c:pt>
                <c:pt idx="17">
                  <c:v>157.93288842494408</c:v>
                </c:pt>
                <c:pt idx="18">
                  <c:v>171.2578278187348</c:v>
                </c:pt>
                <c:pt idx="19">
                  <c:v>170.23335733667813</c:v>
                </c:pt>
                <c:pt idx="20">
                  <c:v>162.41750088442299</c:v>
                </c:pt>
                <c:pt idx="21">
                  <c:v>153.7257523548281</c:v>
                </c:pt>
                <c:pt idx="22">
                  <c:v>137.57513249060395</c:v>
                </c:pt>
                <c:pt idx="23">
                  <c:v>119.72173631218099</c:v>
                </c:pt>
                <c:pt idx="24">
                  <c:v>107.89625741572834</c:v>
                </c:pt>
                <c:pt idx="25">
                  <c:v>101.81629763897936</c:v>
                </c:pt>
                <c:pt idx="26">
                  <c:v>96.560541625756642</c:v>
                </c:pt>
                <c:pt idx="27">
                  <c:v>96.271294089119934</c:v>
                </c:pt>
                <c:pt idx="28">
                  <c:v>106.82267171659932</c:v>
                </c:pt>
                <c:pt idx="29">
                  <c:v>116.76579611051254</c:v>
                </c:pt>
                <c:pt idx="30">
                  <c:v>127.88995735417376</c:v>
                </c:pt>
                <c:pt idx="31">
                  <c:v>138.40306459807519</c:v>
                </c:pt>
                <c:pt idx="32">
                  <c:v>144.77346146633246</c:v>
                </c:pt>
                <c:pt idx="33">
                  <c:v>153.41860809675796</c:v>
                </c:pt>
                <c:pt idx="34">
                  <c:v>157.7750344766477</c:v>
                </c:pt>
                <c:pt idx="35">
                  <c:v>155.5815740434108</c:v>
                </c:pt>
                <c:pt idx="36">
                  <c:v>145.35371504568519</c:v>
                </c:pt>
                <c:pt idx="37">
                  <c:v>131.39002448247388</c:v>
                </c:pt>
                <c:pt idx="38">
                  <c:v>116.53249789427373</c:v>
                </c:pt>
                <c:pt idx="39">
                  <c:v>97.238836680124635</c:v>
                </c:pt>
                <c:pt idx="40">
                  <c:v>81.058424597018714</c:v>
                </c:pt>
                <c:pt idx="41">
                  <c:v>74.751567801809117</c:v>
                </c:pt>
                <c:pt idx="42">
                  <c:v>74.751567801809117</c:v>
                </c:pt>
                <c:pt idx="43">
                  <c:v>78.584162638834542</c:v>
                </c:pt>
                <c:pt idx="44">
                  <c:v>86.329397741631936</c:v>
                </c:pt>
                <c:pt idx="45" formatCode="General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EF-441F-9D4C-A5C2B59682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4970672"/>
        <c:axId val="644972240"/>
      </c:lineChart>
      <c:catAx>
        <c:axId val="644970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644972240"/>
        <c:crosses val="autoZero"/>
        <c:auto val="1"/>
        <c:lblAlgn val="ctr"/>
        <c:lblOffset val="100"/>
        <c:tickLblSkip val="1"/>
        <c:noMultiLvlLbl val="0"/>
      </c:catAx>
      <c:valAx>
        <c:axId val="644972240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Index (19/20 = 100)
</a:t>
                </a:r>
              </a:p>
            </c:rich>
          </c:tx>
          <c:layout>
            <c:manualLayout>
              <c:xMode val="edge"/>
              <c:yMode val="edge"/>
              <c:x val="4.9820788530465952E-4"/>
              <c:y val="0.18438746985895055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644970672"/>
        <c:crosses val="autoZero"/>
        <c:crossBetween val="midCat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05"/>
          <c:y val="0.85642191067579965"/>
          <c:w val="0.8858090643274853"/>
          <c:h val="0.14357824074074074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 b="0"/>
          </a:pPr>
          <a:endParaRPr lang="nl-NL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'taart zoet hoofdws'!$C$2</c:f>
              <c:strCache>
                <c:ptCount val="1"/>
                <c:pt idx="0">
                  <c:v>IJsselmeergebied (2010/11 - 2019/20)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F392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414E-4265-8FFB-4796B4BF41EB}"/>
              </c:ext>
            </c:extLst>
          </c:dPt>
          <c:dPt>
            <c:idx val="1"/>
            <c:bubble3D val="0"/>
            <c:spPr>
              <a:solidFill>
                <a:srgbClr val="8B187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414E-4265-8FFB-4796B4BF41EB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414E-4265-8FFB-4796B4BF41EB}"/>
              </c:ext>
            </c:extLst>
          </c:dPt>
          <c:dPt>
            <c:idx val="3"/>
            <c:bubble3D val="0"/>
            <c:spPr>
              <a:solidFill>
                <a:srgbClr val="00773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414E-4265-8FFB-4796B4BF41EB}"/>
              </c:ext>
            </c:extLst>
          </c:dPt>
          <c:dPt>
            <c:idx val="4"/>
            <c:bubble3D val="0"/>
            <c:spPr>
              <a:solidFill>
                <a:srgbClr val="69CAE6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414E-4265-8FFB-4796B4BF41EB}"/>
              </c:ext>
            </c:extLst>
          </c:dPt>
          <c:dPt>
            <c:idx val="5"/>
            <c:bubble3D val="0"/>
            <c:spPr>
              <a:solidFill>
                <a:srgbClr val="005CA9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414E-4265-8FFB-4796B4BF41EB}"/>
              </c:ext>
            </c:extLst>
          </c:dPt>
          <c:cat>
            <c:strRef>
              <c:f>'taart zoet hoofdws'!$E$1:$J$1</c:f>
              <c:strCache>
                <c:ptCount val="6"/>
                <c:pt idx="0">
                  <c:v>schelpdiereneters</c:v>
                </c:pt>
                <c:pt idx="1">
                  <c:v>overige bodemdiereneters</c:v>
                </c:pt>
                <c:pt idx="2">
                  <c:v>graseters</c:v>
                </c:pt>
                <c:pt idx="3">
                  <c:v>waterplanteneters</c:v>
                </c:pt>
                <c:pt idx="4">
                  <c:v>viseters (oever)</c:v>
                </c:pt>
                <c:pt idx="5">
                  <c:v>viseters (open water)</c:v>
                </c:pt>
              </c:strCache>
            </c:strRef>
          </c:cat>
          <c:val>
            <c:numRef>
              <c:f>'taart zoet hoofdws'!$E$2:$J$2</c:f>
              <c:numCache>
                <c:formatCode>0</c:formatCode>
                <c:ptCount val="6"/>
                <c:pt idx="0">
                  <c:v>61566.350000000006</c:v>
                </c:pt>
                <c:pt idx="1">
                  <c:v>4189.1666666666661</c:v>
                </c:pt>
                <c:pt idx="2">
                  <c:v>23284.224999999999</c:v>
                </c:pt>
                <c:pt idx="3">
                  <c:v>5640.9416666666657</c:v>
                </c:pt>
                <c:pt idx="4">
                  <c:v>216.95833333333334</c:v>
                </c:pt>
                <c:pt idx="5">
                  <c:v>23850.5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14E-4265-8FFB-4796B4BF4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64082344681182135"/>
          <c:y val="0.16893108006944554"/>
          <c:w val="0.3326832867209697"/>
          <c:h val="0.82785084351510019"/>
        </c:manualLayout>
      </c:layout>
      <c:overlay val="0"/>
      <c:txPr>
        <a:bodyPr/>
        <a:lstStyle/>
        <a:p>
          <a:pPr>
            <a:defRPr sz="1000"/>
          </a:pPr>
          <a:endParaRPr lang="nl-N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 b="0"/>
          </a:pPr>
          <a:endParaRPr lang="nl-NL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'taart zoet hoofdws'!$C$3</c:f>
              <c:strCache>
                <c:ptCount val="1"/>
                <c:pt idx="0">
                  <c:v>Randmeren (2010/11 - 2019/20)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F392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F038-4483-896E-2F381449AB46}"/>
              </c:ext>
            </c:extLst>
          </c:dPt>
          <c:dPt>
            <c:idx val="1"/>
            <c:bubble3D val="0"/>
            <c:spPr>
              <a:solidFill>
                <a:srgbClr val="8B187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F038-4483-896E-2F381449AB46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F038-4483-896E-2F381449AB46}"/>
              </c:ext>
            </c:extLst>
          </c:dPt>
          <c:dPt>
            <c:idx val="3"/>
            <c:bubble3D val="0"/>
            <c:spPr>
              <a:solidFill>
                <a:srgbClr val="00773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F038-4483-896E-2F381449AB46}"/>
              </c:ext>
            </c:extLst>
          </c:dPt>
          <c:dPt>
            <c:idx val="4"/>
            <c:bubble3D val="0"/>
            <c:spPr>
              <a:solidFill>
                <a:srgbClr val="69CAE6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F038-4483-896E-2F381449AB46}"/>
              </c:ext>
            </c:extLst>
          </c:dPt>
          <c:dPt>
            <c:idx val="5"/>
            <c:bubble3D val="0"/>
            <c:spPr>
              <a:solidFill>
                <a:srgbClr val="005CA9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F038-4483-896E-2F381449AB46}"/>
              </c:ext>
            </c:extLst>
          </c:dPt>
          <c:cat>
            <c:strRef>
              <c:f>'taart zoet hoofdws'!$E$1:$J$1</c:f>
              <c:strCache>
                <c:ptCount val="6"/>
                <c:pt idx="0">
                  <c:v>schelpdiereneters</c:v>
                </c:pt>
                <c:pt idx="1">
                  <c:v>overige bodemdiereneters</c:v>
                </c:pt>
                <c:pt idx="2">
                  <c:v>graseters</c:v>
                </c:pt>
                <c:pt idx="3">
                  <c:v>waterplanteneters</c:v>
                </c:pt>
                <c:pt idx="4">
                  <c:v>viseters (oever)</c:v>
                </c:pt>
                <c:pt idx="5">
                  <c:v>viseters (open water)</c:v>
                </c:pt>
              </c:strCache>
            </c:strRef>
          </c:cat>
          <c:val>
            <c:numRef>
              <c:f>'taart zoet hoofdws'!$E$3:$J$3</c:f>
              <c:numCache>
                <c:formatCode>0</c:formatCode>
                <c:ptCount val="6"/>
                <c:pt idx="0">
                  <c:v>18361.825000000001</c:v>
                </c:pt>
                <c:pt idx="1">
                  <c:v>2185.5526557763401</c:v>
                </c:pt>
                <c:pt idx="2">
                  <c:v>13588.375</c:v>
                </c:pt>
                <c:pt idx="3">
                  <c:v>32133.674999999996</c:v>
                </c:pt>
                <c:pt idx="4">
                  <c:v>193.71666666666667</c:v>
                </c:pt>
                <c:pt idx="5">
                  <c:v>6019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038-4483-896E-2F381449A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64082344681182135"/>
          <c:y val="0.16893108006944554"/>
          <c:w val="0.3326832867209697"/>
          <c:h val="0.82785084351510019"/>
        </c:manualLayout>
      </c:layout>
      <c:overlay val="0"/>
      <c:txPr>
        <a:bodyPr/>
        <a:lstStyle/>
        <a:p>
          <a:pPr>
            <a:defRPr sz="1000"/>
          </a:pPr>
          <a:endParaRPr lang="nl-N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 b="0"/>
          </a:pPr>
          <a:endParaRPr lang="nl-NL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'taart zoet hoofdws'!$C$4</c:f>
              <c:strCache>
                <c:ptCount val="1"/>
                <c:pt idx="0">
                  <c:v>Beneden Rivieren (2010/11 - 2019/20)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F392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EC96-4350-9857-4F128FCF5066}"/>
              </c:ext>
            </c:extLst>
          </c:dPt>
          <c:dPt>
            <c:idx val="1"/>
            <c:bubble3D val="0"/>
            <c:spPr>
              <a:solidFill>
                <a:srgbClr val="8B187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EC96-4350-9857-4F128FCF5066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EC96-4350-9857-4F128FCF5066}"/>
              </c:ext>
            </c:extLst>
          </c:dPt>
          <c:dPt>
            <c:idx val="3"/>
            <c:bubble3D val="0"/>
            <c:spPr>
              <a:solidFill>
                <a:srgbClr val="00773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EC96-4350-9857-4F128FCF5066}"/>
              </c:ext>
            </c:extLst>
          </c:dPt>
          <c:dPt>
            <c:idx val="4"/>
            <c:bubble3D val="0"/>
            <c:spPr>
              <a:solidFill>
                <a:srgbClr val="69CAE6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EC96-4350-9857-4F128FCF5066}"/>
              </c:ext>
            </c:extLst>
          </c:dPt>
          <c:dPt>
            <c:idx val="5"/>
            <c:bubble3D val="0"/>
            <c:spPr>
              <a:solidFill>
                <a:srgbClr val="005CA9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EC96-4350-9857-4F128FCF5066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'taart zoet hoofdws'!$E$1:$J$1</c:f>
              <c:strCache>
                <c:ptCount val="6"/>
                <c:pt idx="0">
                  <c:v>schelpdiereneters</c:v>
                </c:pt>
                <c:pt idx="1">
                  <c:v>overige bodemdiereneters</c:v>
                </c:pt>
                <c:pt idx="2">
                  <c:v>graseters</c:v>
                </c:pt>
                <c:pt idx="3">
                  <c:v>waterplanteneters</c:v>
                </c:pt>
                <c:pt idx="4">
                  <c:v>viseters (oever)</c:v>
                </c:pt>
                <c:pt idx="5">
                  <c:v>viseters (open water)</c:v>
                </c:pt>
              </c:strCache>
            </c:strRef>
          </c:cat>
          <c:val>
            <c:numRef>
              <c:f>'taart zoet hoofdws'!$E$4:$J$4</c:f>
              <c:numCache>
                <c:formatCode>0</c:formatCode>
                <c:ptCount val="6"/>
                <c:pt idx="0">
                  <c:v>22165.418497730177</c:v>
                </c:pt>
                <c:pt idx="1">
                  <c:v>18641.825000000001</c:v>
                </c:pt>
                <c:pt idx="2">
                  <c:v>73035.650000000009</c:v>
                </c:pt>
                <c:pt idx="3">
                  <c:v>38606.779153624157</c:v>
                </c:pt>
                <c:pt idx="4">
                  <c:v>867.15</c:v>
                </c:pt>
                <c:pt idx="5">
                  <c:v>6506.3583333333327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C96-4350-9857-4F128FCF5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52078853046594"/>
          <c:y val="4.5003520901350749E-2"/>
          <c:w val="0.76742831541218637"/>
          <c:h val="0.71185636856368562"/>
        </c:manualLayout>
      </c:layout>
      <c:lineChart>
        <c:grouping val="standard"/>
        <c:varyColors val="0"/>
        <c:ser>
          <c:idx val="1"/>
          <c:order val="0"/>
          <c:tx>
            <c:strRef>
              <c:f>'zoet hoofdwatersysteem'!$M$2</c:f>
              <c:strCache>
                <c:ptCount val="1"/>
                <c:pt idx="0">
                  <c:v>IJsselmeergebied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'zoet hoofdwatersysteem'!$P$1:$BJ$1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hoofdwatersysteem'!$P$10:$BJ$10</c:f>
              <c:numCache>
                <c:formatCode>0</c:formatCode>
                <c:ptCount val="47"/>
                <c:pt idx="13">
                  <c:v>2.6997797240260342</c:v>
                </c:pt>
                <c:pt idx="14">
                  <c:v>3.6772683707439739</c:v>
                </c:pt>
                <c:pt idx="15">
                  <c:v>5.260205981627383</c:v>
                </c:pt>
                <c:pt idx="16">
                  <c:v>8.2909966575172671</c:v>
                </c:pt>
                <c:pt idx="17">
                  <c:v>13.890014295898698</c:v>
                </c:pt>
                <c:pt idx="18">
                  <c:v>21.588703375088187</c:v>
                </c:pt>
                <c:pt idx="19">
                  <c:v>29.434580363145329</c:v>
                </c:pt>
                <c:pt idx="20">
                  <c:v>33.621649370673332</c:v>
                </c:pt>
                <c:pt idx="21">
                  <c:v>34.129775530099359</c:v>
                </c:pt>
                <c:pt idx="22">
                  <c:v>33.021873855489332</c:v>
                </c:pt>
                <c:pt idx="23">
                  <c:v>31.632029087529919</c:v>
                </c:pt>
                <c:pt idx="24">
                  <c:v>31.285983507542923</c:v>
                </c:pt>
                <c:pt idx="25">
                  <c:v>33.320412127281188</c:v>
                </c:pt>
                <c:pt idx="26">
                  <c:v>39.692814882588252</c:v>
                </c:pt>
                <c:pt idx="27">
                  <c:v>47.854740642884117</c:v>
                </c:pt>
                <c:pt idx="28">
                  <c:v>54.010052464437038</c:v>
                </c:pt>
                <c:pt idx="29">
                  <c:v>56.665762138222441</c:v>
                </c:pt>
                <c:pt idx="30">
                  <c:v>59.273965899541267</c:v>
                </c:pt>
                <c:pt idx="31">
                  <c:v>63.890468403191605</c:v>
                </c:pt>
                <c:pt idx="32">
                  <c:v>70.751248710650174</c:v>
                </c:pt>
                <c:pt idx="33">
                  <c:v>78.348763426286268</c:v>
                </c:pt>
                <c:pt idx="34">
                  <c:v>83.443535869578952</c:v>
                </c:pt>
                <c:pt idx="35">
                  <c:v>86.24311149420457</c:v>
                </c:pt>
                <c:pt idx="36">
                  <c:v>90.937293446823176</c:v>
                </c:pt>
                <c:pt idx="37">
                  <c:v>95.886978057248484</c:v>
                </c:pt>
                <c:pt idx="38">
                  <c:v>100</c:v>
                </c:pt>
                <c:pt idx="39">
                  <c:v>101.71453223252402</c:v>
                </c:pt>
                <c:pt idx="40">
                  <c:v>100.70245572668483</c:v>
                </c:pt>
                <c:pt idx="41">
                  <c:v>99.900049983337482</c:v>
                </c:pt>
                <c:pt idx="42">
                  <c:v>99.900049983337482</c:v>
                </c:pt>
                <c:pt idx="43">
                  <c:v>99.900049983337482</c:v>
                </c:pt>
                <c:pt idx="44">
                  <c:v>100.50125208594012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F25-4733-8909-4702725518BF}"/>
            </c:ext>
          </c:extLst>
        </c:ser>
        <c:ser>
          <c:idx val="2"/>
          <c:order val="1"/>
          <c:tx>
            <c:strRef>
              <c:f>'zoet hoofdwatersysteem'!$M$3</c:f>
              <c:strCache>
                <c:ptCount val="1"/>
                <c:pt idx="0">
                  <c:v>Randmeren</c:v>
                </c:pt>
              </c:strCache>
            </c:strRef>
          </c:tx>
          <c:spPr>
            <a:ln w="1270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'zoet hoofdwatersysteem'!$P$1:$BJ$1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hoofdwatersysteem'!$P$11:$BJ$11</c:f>
              <c:numCache>
                <c:formatCode>0</c:formatCode>
                <c:ptCount val="47"/>
                <c:pt idx="1">
                  <c:v>2.1004890235735236</c:v>
                </c:pt>
                <c:pt idx="2">
                  <c:v>2.4922107948916334</c:v>
                </c:pt>
                <c:pt idx="3">
                  <c:v>2.9042354920779565</c:v>
                </c:pt>
                <c:pt idx="4">
                  <c:v>3.3339913371439924</c:v>
                </c:pt>
                <c:pt idx="5">
                  <c:v>3.7930490183228227</c:v>
                </c:pt>
                <c:pt idx="6">
                  <c:v>4.2171948772329344</c:v>
                </c:pt>
                <c:pt idx="7">
                  <c:v>4.7358924391140942</c:v>
                </c:pt>
                <c:pt idx="8">
                  <c:v>5.345046189076311</c:v>
                </c:pt>
                <c:pt idx="9">
                  <c:v>5.9725273885757026</c:v>
                </c:pt>
                <c:pt idx="10">
                  <c:v>6.360901966877182</c:v>
                </c:pt>
                <c:pt idx="11">
                  <c:v>6.354544244301402</c:v>
                </c:pt>
                <c:pt idx="12">
                  <c:v>5.895387031237223</c:v>
                </c:pt>
                <c:pt idx="13">
                  <c:v>5.4530232846005573</c:v>
                </c:pt>
                <c:pt idx="14">
                  <c:v>5.40416626142789</c:v>
                </c:pt>
                <c:pt idx="15">
                  <c:v>6.1298494247743962</c:v>
                </c:pt>
                <c:pt idx="16">
                  <c:v>8.0620686989578161</c:v>
                </c:pt>
                <c:pt idx="17">
                  <c:v>12.003162851145678</c:v>
                </c:pt>
                <c:pt idx="18">
                  <c:v>17.71072141725729</c:v>
                </c:pt>
                <c:pt idx="19">
                  <c:v>24.832919843664534</c:v>
                </c:pt>
                <c:pt idx="20">
                  <c:v>32.400381129591423</c:v>
                </c:pt>
                <c:pt idx="21">
                  <c:v>39.101865857291841</c:v>
                </c:pt>
                <c:pt idx="22">
                  <c:v>43.779697651695983</c:v>
                </c:pt>
                <c:pt idx="23">
                  <c:v>47.616064128198964</c:v>
                </c:pt>
                <c:pt idx="24">
                  <c:v>51.892288015894053</c:v>
                </c:pt>
                <c:pt idx="25">
                  <c:v>58.508391359170716</c:v>
                </c:pt>
                <c:pt idx="26">
                  <c:v>69.350280120975611</c:v>
                </c:pt>
                <c:pt idx="27">
                  <c:v>85.214378896621184</c:v>
                </c:pt>
                <c:pt idx="28">
                  <c:v>105.97149957102884</c:v>
                </c:pt>
                <c:pt idx="29">
                  <c:v>128.27420330698121</c:v>
                </c:pt>
                <c:pt idx="30">
                  <c:v>146.22845894342245</c:v>
                </c:pt>
                <c:pt idx="31">
                  <c:v>157.77503447664785</c:v>
                </c:pt>
                <c:pt idx="32">
                  <c:v>165.86433347503055</c:v>
                </c:pt>
                <c:pt idx="33">
                  <c:v>170.57416474515762</c:v>
                </c:pt>
                <c:pt idx="34">
                  <c:v>171.60068621848586</c:v>
                </c:pt>
                <c:pt idx="35">
                  <c:v>171.77237273365478</c:v>
                </c:pt>
                <c:pt idx="36">
                  <c:v>173.15206311872342</c:v>
                </c:pt>
                <c:pt idx="37">
                  <c:v>172.80610506585822</c:v>
                </c:pt>
                <c:pt idx="38">
                  <c:v>174.89227028403496</c:v>
                </c:pt>
                <c:pt idx="39">
                  <c:v>175.2424048424499</c:v>
                </c:pt>
                <c:pt idx="40">
                  <c:v>172.28846360108884</c:v>
                </c:pt>
                <c:pt idx="41">
                  <c:v>162.25516456522615</c:v>
                </c:pt>
                <c:pt idx="42">
                  <c:v>148.29005486747533</c:v>
                </c:pt>
                <c:pt idx="43">
                  <c:v>131.39002448247402</c:v>
                </c:pt>
                <c:pt idx="44">
                  <c:v>114.68281485203988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F25-4733-8909-4702725518BF}"/>
            </c:ext>
          </c:extLst>
        </c:ser>
        <c:ser>
          <c:idx val="0"/>
          <c:order val="2"/>
          <c:tx>
            <c:strRef>
              <c:f>'zoet hoofdwatersysteem'!$M$4</c:f>
              <c:strCache>
                <c:ptCount val="1"/>
                <c:pt idx="0">
                  <c:v>Beneden Rivieren</c:v>
                </c:pt>
              </c:strCache>
            </c:strRef>
          </c:tx>
          <c:spPr>
            <a:ln w="12700">
              <a:solidFill>
                <a:schemeClr val="accent5"/>
              </a:solidFill>
            </a:ln>
          </c:spPr>
          <c:marker>
            <c:symbol val="none"/>
          </c:marker>
          <c:cat>
            <c:strRef>
              <c:f>'zoet hoofdwatersysteem'!$P$1:$BJ$1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hoofdwatersysteem'!$P$12:$BJ$12</c:f>
              <c:numCache>
                <c:formatCode>0</c:formatCode>
                <c:ptCount val="47"/>
                <c:pt idx="1">
                  <c:v>12.899263103651945</c:v>
                </c:pt>
                <c:pt idx="2">
                  <c:v>14.142298297609004</c:v>
                </c:pt>
                <c:pt idx="3">
                  <c:v>15.396961518946636</c:v>
                </c:pt>
                <c:pt idx="4">
                  <c:v>17.221699473798683</c:v>
                </c:pt>
                <c:pt idx="5">
                  <c:v>19.869187918257396</c:v>
                </c:pt>
                <c:pt idx="6">
                  <c:v>23.015552567298371</c:v>
                </c:pt>
                <c:pt idx="7">
                  <c:v>26.23698839581261</c:v>
                </c:pt>
                <c:pt idx="8">
                  <c:v>28.822899305735731</c:v>
                </c:pt>
                <c:pt idx="9">
                  <c:v>30.851031506636478</c:v>
                </c:pt>
                <c:pt idx="10">
                  <c:v>31.918002298450272</c:v>
                </c:pt>
                <c:pt idx="11">
                  <c:v>32.595367791394736</c:v>
                </c:pt>
                <c:pt idx="12">
                  <c:v>33.621649370673339</c:v>
                </c:pt>
                <c:pt idx="13">
                  <c:v>35.134030334599792</c:v>
                </c:pt>
                <c:pt idx="14">
                  <c:v>38.06024069677165</c:v>
                </c:pt>
                <c:pt idx="15">
                  <c:v>43.04173326149067</c:v>
                </c:pt>
                <c:pt idx="16">
                  <c:v>49.857562299121668</c:v>
                </c:pt>
                <c:pt idx="17">
                  <c:v>57.349847587571531</c:v>
                </c:pt>
                <c:pt idx="18">
                  <c:v>65.050909472331682</c:v>
                </c:pt>
                <c:pt idx="19">
                  <c:v>72.614903707369137</c:v>
                </c:pt>
                <c:pt idx="20">
                  <c:v>79.532853350509384</c:v>
                </c:pt>
                <c:pt idx="21">
                  <c:v>85.72720210114575</c:v>
                </c:pt>
                <c:pt idx="22">
                  <c:v>91.119350029614068</c:v>
                </c:pt>
                <c:pt idx="23">
                  <c:v>97.044553354850876</c:v>
                </c:pt>
                <c:pt idx="24">
                  <c:v>103.66558464909241</c:v>
                </c:pt>
                <c:pt idx="25">
                  <c:v>108.98063283051289</c:v>
                </c:pt>
                <c:pt idx="26">
                  <c:v>112.41194296905368</c:v>
                </c:pt>
                <c:pt idx="27">
                  <c:v>113.76901241657322</c:v>
                </c:pt>
                <c:pt idx="28">
                  <c:v>113.65530026970603</c:v>
                </c:pt>
                <c:pt idx="29">
                  <c:v>112.63699182883526</c:v>
                </c:pt>
                <c:pt idx="30">
                  <c:v>112.07521248841527</c:v>
                </c:pt>
                <c:pt idx="31">
                  <c:v>113.20158709991759</c:v>
                </c:pt>
                <c:pt idx="32">
                  <c:v>116.06729892090854</c:v>
                </c:pt>
                <c:pt idx="33">
                  <c:v>120.8040952482902</c:v>
                </c:pt>
                <c:pt idx="34">
                  <c:v>126.99785365838363</c:v>
                </c:pt>
                <c:pt idx="35">
                  <c:v>132.44536039352582</c:v>
                </c:pt>
                <c:pt idx="36">
                  <c:v>134.71617878795539</c:v>
                </c:pt>
                <c:pt idx="37">
                  <c:v>133.91030176392934</c:v>
                </c:pt>
                <c:pt idx="38">
                  <c:v>129.56338048280489</c:v>
                </c:pt>
                <c:pt idx="39">
                  <c:v>125.35756652781869</c:v>
                </c:pt>
                <c:pt idx="40">
                  <c:v>121.65269053343168</c:v>
                </c:pt>
                <c:pt idx="41">
                  <c:v>118.17542653083612</c:v>
                </c:pt>
                <c:pt idx="42">
                  <c:v>115.02737988572281</c:v>
                </c:pt>
                <c:pt idx="43">
                  <c:v>111.40477453864681</c:v>
                </c:pt>
                <c:pt idx="44">
                  <c:v>106.28989141871952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F25-4733-8909-4702725518BF}"/>
            </c:ext>
          </c:extLst>
        </c:ser>
        <c:ser>
          <c:idx val="3"/>
          <c:order val="3"/>
          <c:tx>
            <c:strRef>
              <c:f>'zoet hoofdwatersysteem'!$M$5</c:f>
              <c:strCache>
                <c:ptCount val="1"/>
                <c:pt idx="0">
                  <c:v>Rijn &amp; Maas</c:v>
                </c:pt>
              </c:strCache>
            </c:strRef>
          </c:tx>
          <c:spPr>
            <a:ln w="1270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'zoet hoofdwatersysteem'!$P$1:$BJ$1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hoofdwatersysteem'!$P$13:$BJ$13</c:f>
              <c:numCache>
                <c:formatCode>0</c:formatCode>
                <c:ptCount val="47"/>
                <c:pt idx="1">
                  <c:v>6.6937227616750183</c:v>
                </c:pt>
                <c:pt idx="2">
                  <c:v>7.592570367998178</c:v>
                </c:pt>
                <c:pt idx="3">
                  <c:v>8.7422726632717005</c:v>
                </c:pt>
                <c:pt idx="4">
                  <c:v>10.550467650360943</c:v>
                </c:pt>
                <c:pt idx="5">
                  <c:v>13.305402902235253</c:v>
                </c:pt>
                <c:pt idx="6">
                  <c:v>16.762934780975709</c:v>
                </c:pt>
                <c:pt idx="7">
                  <c:v>20.453830715302281</c:v>
                </c:pt>
                <c:pt idx="8">
                  <c:v>23.669094934784095</c:v>
                </c:pt>
                <c:pt idx="9">
                  <c:v>26.633509696760381</c:v>
                </c:pt>
                <c:pt idx="10">
                  <c:v>29.405160495167841</c:v>
                </c:pt>
                <c:pt idx="11">
                  <c:v>32.400381129591423</c:v>
                </c:pt>
                <c:pt idx="12">
                  <c:v>35.063832495169308</c:v>
                </c:pt>
                <c:pt idx="13">
                  <c:v>37.194845356335819</c:v>
                </c:pt>
                <c:pt idx="14">
                  <c:v>39.812072123654701</c:v>
                </c:pt>
                <c:pt idx="15">
                  <c:v>43.64855537051934</c:v>
                </c:pt>
                <c:pt idx="16">
                  <c:v>49.509778028094345</c:v>
                </c:pt>
                <c:pt idx="17">
                  <c:v>57.464662058946573</c:v>
                </c:pt>
                <c:pt idx="18">
                  <c:v>67.368003924886793</c:v>
                </c:pt>
                <c:pt idx="19">
                  <c:v>77.880078307140508</c:v>
                </c:pt>
                <c:pt idx="20">
                  <c:v>88.249690258459523</c:v>
                </c:pt>
                <c:pt idx="21">
                  <c:v>97.336124152433655</c:v>
                </c:pt>
                <c:pt idx="22">
                  <c:v>105.02203507400284</c:v>
                </c:pt>
                <c:pt idx="23">
                  <c:v>111.73949068544589</c:v>
                </c:pt>
                <c:pt idx="24">
                  <c:v>119.84151792931996</c:v>
                </c:pt>
                <c:pt idx="25">
                  <c:v>130.34309757783694</c:v>
                </c:pt>
                <c:pt idx="26">
                  <c:v>139.93390248109307</c:v>
                </c:pt>
                <c:pt idx="27">
                  <c:v>146.9614321441145</c:v>
                </c:pt>
                <c:pt idx="28">
                  <c:v>149.9302500056767</c:v>
                </c:pt>
                <c:pt idx="29">
                  <c:v>147.40297842881412</c:v>
                </c:pt>
                <c:pt idx="30">
                  <c:v>142.61806542814804</c:v>
                </c:pt>
                <c:pt idx="31">
                  <c:v>138.68014771803018</c:v>
                </c:pt>
                <c:pt idx="32">
                  <c:v>138.81889722894127</c:v>
                </c:pt>
                <c:pt idx="33">
                  <c:v>143.61989419603518</c:v>
                </c:pt>
                <c:pt idx="34">
                  <c:v>150.53117204855593</c:v>
                </c:pt>
                <c:pt idx="35">
                  <c:v>157.61733830339909</c:v>
                </c:pt>
                <c:pt idx="36">
                  <c:v>161.76912849017</c:v>
                </c:pt>
                <c:pt idx="37">
                  <c:v>161.12334440542412</c:v>
                </c:pt>
                <c:pt idx="38">
                  <c:v>155.8930485621915</c:v>
                </c:pt>
                <c:pt idx="39">
                  <c:v>145.79043093712266</c:v>
                </c:pt>
                <c:pt idx="40">
                  <c:v>137.16302556260425</c:v>
                </c:pt>
                <c:pt idx="41">
                  <c:v>129.82276654336903</c:v>
                </c:pt>
                <c:pt idx="42">
                  <c:v>122.87532039953123</c:v>
                </c:pt>
                <c:pt idx="43">
                  <c:v>115.60395702680219</c:v>
                </c:pt>
                <c:pt idx="44">
                  <c:v>106.82267171659932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F25-4733-8909-470272551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51400"/>
        <c:axId val="207557672"/>
      </c:lineChart>
      <c:catAx>
        <c:axId val="207551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7557672"/>
        <c:crosses val="autoZero"/>
        <c:auto val="1"/>
        <c:lblAlgn val="ctr"/>
        <c:lblOffset val="100"/>
        <c:tickLblSkip val="1"/>
        <c:noMultiLvlLbl val="0"/>
      </c:catAx>
      <c:valAx>
        <c:axId val="207557672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Index (19/20 = 100)</a:t>
                </a:r>
              </a:p>
            </c:rich>
          </c:tx>
          <c:layout>
            <c:manualLayout>
              <c:xMode val="edge"/>
              <c:yMode val="edge"/>
              <c:x val="4.9820788530465952E-4"/>
              <c:y val="0.18438746985895055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7551400"/>
        <c:crosses val="autoZero"/>
        <c:crossBetween val="midCat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05"/>
          <c:y val="0.85642191067579965"/>
          <c:w val="0.84425734767025085"/>
          <c:h val="0.14357808932420033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 b="0"/>
          </a:pPr>
          <a:endParaRPr lang="nl-NL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'taart zoet hoofdws'!$C$5</c:f>
              <c:strCache>
                <c:ptCount val="1"/>
                <c:pt idx="0">
                  <c:v>Rijn &amp; Maas (2010/11 - 2019/20)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F392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F321-45B2-B7DD-0776CA14EF9D}"/>
              </c:ext>
            </c:extLst>
          </c:dPt>
          <c:dPt>
            <c:idx val="1"/>
            <c:bubble3D val="0"/>
            <c:spPr>
              <a:solidFill>
                <a:srgbClr val="8B187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F321-45B2-B7DD-0776CA14EF9D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F321-45B2-B7DD-0776CA14EF9D}"/>
              </c:ext>
            </c:extLst>
          </c:dPt>
          <c:dPt>
            <c:idx val="3"/>
            <c:bubble3D val="0"/>
            <c:spPr>
              <a:solidFill>
                <a:srgbClr val="00773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F321-45B2-B7DD-0776CA14EF9D}"/>
              </c:ext>
            </c:extLst>
          </c:dPt>
          <c:dPt>
            <c:idx val="4"/>
            <c:bubble3D val="0"/>
            <c:spPr>
              <a:solidFill>
                <a:srgbClr val="69CAE6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F321-45B2-B7DD-0776CA14EF9D}"/>
              </c:ext>
            </c:extLst>
          </c:dPt>
          <c:dPt>
            <c:idx val="5"/>
            <c:bubble3D val="0"/>
            <c:spPr>
              <a:solidFill>
                <a:srgbClr val="005CA9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F321-45B2-B7DD-0776CA14EF9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'taart zoet hoofdws'!$E$1:$J$1</c:f>
              <c:strCache>
                <c:ptCount val="6"/>
                <c:pt idx="0">
                  <c:v>schelpdiereneters</c:v>
                </c:pt>
                <c:pt idx="1">
                  <c:v>overige bodemdiereneters</c:v>
                </c:pt>
                <c:pt idx="2">
                  <c:v>graseters</c:v>
                </c:pt>
                <c:pt idx="3">
                  <c:v>waterplanteneters</c:v>
                </c:pt>
                <c:pt idx="4">
                  <c:v>viseters (oever)</c:v>
                </c:pt>
                <c:pt idx="5">
                  <c:v>viseters (open water)</c:v>
                </c:pt>
              </c:strCache>
            </c:strRef>
          </c:cat>
          <c:val>
            <c:numRef>
              <c:f>'taart zoet hoofdws'!$E$5:$J$5</c:f>
              <c:numCache>
                <c:formatCode>0</c:formatCode>
                <c:ptCount val="6"/>
                <c:pt idx="0">
                  <c:v>6353.5583333333343</c:v>
                </c:pt>
                <c:pt idx="1">
                  <c:v>29223.764636118012</c:v>
                </c:pt>
                <c:pt idx="2">
                  <c:v>125310.52582676364</c:v>
                </c:pt>
                <c:pt idx="3">
                  <c:v>17413.683333333334</c:v>
                </c:pt>
                <c:pt idx="4">
                  <c:v>858.62499999999989</c:v>
                </c:pt>
                <c:pt idx="5">
                  <c:v>4870.3833333333341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321-45B2-B7DD-0776CA14E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 b="0"/>
          </a:pPr>
          <a:endParaRPr lang="nl-NL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'taart zoet hoofdws'!$C$4</c:f>
              <c:strCache>
                <c:ptCount val="1"/>
                <c:pt idx="0">
                  <c:v>Beneden Rivieren (2010/11 - 2019/20)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F392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7911-4C56-AC73-FFC2D555CB46}"/>
              </c:ext>
            </c:extLst>
          </c:dPt>
          <c:dPt>
            <c:idx val="1"/>
            <c:bubble3D val="0"/>
            <c:spPr>
              <a:solidFill>
                <a:srgbClr val="8B187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7911-4C56-AC73-FFC2D555CB46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7911-4C56-AC73-FFC2D555CB46}"/>
              </c:ext>
            </c:extLst>
          </c:dPt>
          <c:dPt>
            <c:idx val="3"/>
            <c:bubble3D val="0"/>
            <c:spPr>
              <a:solidFill>
                <a:srgbClr val="00773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7911-4C56-AC73-FFC2D555CB46}"/>
              </c:ext>
            </c:extLst>
          </c:dPt>
          <c:dPt>
            <c:idx val="4"/>
            <c:bubble3D val="0"/>
            <c:spPr>
              <a:solidFill>
                <a:srgbClr val="69CAE6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7911-4C56-AC73-FFC2D555CB46}"/>
              </c:ext>
            </c:extLst>
          </c:dPt>
          <c:dPt>
            <c:idx val="5"/>
            <c:bubble3D val="0"/>
            <c:spPr>
              <a:solidFill>
                <a:srgbClr val="005CA9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7911-4C56-AC73-FFC2D555CB46}"/>
              </c:ext>
            </c:extLst>
          </c:dPt>
          <c:cat>
            <c:strRef>
              <c:f>'taart zoet hoofdws'!$E$1:$J$1</c:f>
              <c:strCache>
                <c:ptCount val="6"/>
                <c:pt idx="0">
                  <c:v>schelpdiereneters</c:v>
                </c:pt>
                <c:pt idx="1">
                  <c:v>overige bodemdiereneters</c:v>
                </c:pt>
                <c:pt idx="2">
                  <c:v>graseters</c:v>
                </c:pt>
                <c:pt idx="3">
                  <c:v>waterplanteneters</c:v>
                </c:pt>
                <c:pt idx="4">
                  <c:v>viseters (oever)</c:v>
                </c:pt>
                <c:pt idx="5">
                  <c:v>viseters (open water)</c:v>
                </c:pt>
              </c:strCache>
            </c:strRef>
          </c:cat>
          <c:val>
            <c:numRef>
              <c:f>'taart zoet hoofdws'!$E$4:$J$4</c:f>
              <c:numCache>
                <c:formatCode>0</c:formatCode>
                <c:ptCount val="6"/>
                <c:pt idx="0">
                  <c:v>22165.418497730177</c:v>
                </c:pt>
                <c:pt idx="1">
                  <c:v>18641.825000000001</c:v>
                </c:pt>
                <c:pt idx="2">
                  <c:v>73035.650000000009</c:v>
                </c:pt>
                <c:pt idx="3">
                  <c:v>38606.779153624157</c:v>
                </c:pt>
                <c:pt idx="4">
                  <c:v>867.15</c:v>
                </c:pt>
                <c:pt idx="5">
                  <c:v>6506.3583333333327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911-4C56-AC73-FFC2D555C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64082344681182135"/>
          <c:y val="0.16893108006944554"/>
          <c:w val="0.3326832867209697"/>
          <c:h val="0.82785084351510019"/>
        </c:manualLayout>
      </c:layout>
      <c:overlay val="0"/>
      <c:txPr>
        <a:bodyPr/>
        <a:lstStyle/>
        <a:p>
          <a:pPr>
            <a:defRPr sz="1000"/>
          </a:pPr>
          <a:endParaRPr lang="nl-N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 b="0"/>
          </a:pPr>
          <a:endParaRPr lang="nl-NL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'taart zoet hoofdws'!$C$5</c:f>
              <c:strCache>
                <c:ptCount val="1"/>
                <c:pt idx="0">
                  <c:v>Rijn &amp; Maas (2010/11 - 2019/20)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F392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173E-48E2-93F6-F103F199A5EF}"/>
              </c:ext>
            </c:extLst>
          </c:dPt>
          <c:dPt>
            <c:idx val="1"/>
            <c:bubble3D val="0"/>
            <c:spPr>
              <a:solidFill>
                <a:srgbClr val="8B187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173E-48E2-93F6-F103F199A5EF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173E-48E2-93F6-F103F199A5EF}"/>
              </c:ext>
            </c:extLst>
          </c:dPt>
          <c:dPt>
            <c:idx val="3"/>
            <c:bubble3D val="0"/>
            <c:spPr>
              <a:solidFill>
                <a:srgbClr val="00773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173E-48E2-93F6-F103F199A5EF}"/>
              </c:ext>
            </c:extLst>
          </c:dPt>
          <c:dPt>
            <c:idx val="4"/>
            <c:bubble3D val="0"/>
            <c:spPr>
              <a:solidFill>
                <a:srgbClr val="69CAE6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173E-48E2-93F6-F103F199A5EF}"/>
              </c:ext>
            </c:extLst>
          </c:dPt>
          <c:dPt>
            <c:idx val="5"/>
            <c:bubble3D val="0"/>
            <c:spPr>
              <a:solidFill>
                <a:srgbClr val="005CA9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173E-48E2-93F6-F103F199A5EF}"/>
              </c:ext>
            </c:extLst>
          </c:dPt>
          <c:cat>
            <c:strRef>
              <c:f>'taart zoet hoofdws'!$E$1:$J$1</c:f>
              <c:strCache>
                <c:ptCount val="6"/>
                <c:pt idx="0">
                  <c:v>schelpdiereneters</c:v>
                </c:pt>
                <c:pt idx="1">
                  <c:v>overige bodemdiereneters</c:v>
                </c:pt>
                <c:pt idx="2">
                  <c:v>graseters</c:v>
                </c:pt>
                <c:pt idx="3">
                  <c:v>waterplanteneters</c:v>
                </c:pt>
                <c:pt idx="4">
                  <c:v>viseters (oever)</c:v>
                </c:pt>
                <c:pt idx="5">
                  <c:v>viseters (open water)</c:v>
                </c:pt>
              </c:strCache>
            </c:strRef>
          </c:cat>
          <c:val>
            <c:numRef>
              <c:f>'taart zoet hoofdws'!$E$5:$J$5</c:f>
              <c:numCache>
                <c:formatCode>0</c:formatCode>
                <c:ptCount val="6"/>
                <c:pt idx="0">
                  <c:v>6353.5583333333343</c:v>
                </c:pt>
                <c:pt idx="1">
                  <c:v>29223.764636118012</c:v>
                </c:pt>
                <c:pt idx="2">
                  <c:v>125310.52582676364</c:v>
                </c:pt>
                <c:pt idx="3">
                  <c:v>17413.683333333334</c:v>
                </c:pt>
                <c:pt idx="4">
                  <c:v>858.62499999999989</c:v>
                </c:pt>
                <c:pt idx="5">
                  <c:v>4870.3833333333341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73E-48E2-93F6-F103F199A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64082344681182135"/>
          <c:y val="0.16893108006944554"/>
          <c:w val="0.3326832867209697"/>
          <c:h val="0.82785084351510019"/>
        </c:manualLayout>
      </c:layout>
      <c:overlay val="0"/>
      <c:txPr>
        <a:bodyPr/>
        <a:lstStyle/>
        <a:p>
          <a:pPr>
            <a:defRPr sz="1000"/>
          </a:pPr>
          <a:endParaRPr lang="nl-N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 b="0"/>
          </a:pPr>
          <a:endParaRPr lang="nl-NL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'taart zoet hoofdws'!$C$2</c:f>
              <c:strCache>
                <c:ptCount val="1"/>
                <c:pt idx="0">
                  <c:v>IJsselmeergebied (2010/11 - 2019/20)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F392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D551-4004-950E-A781FBD0318C}"/>
              </c:ext>
            </c:extLst>
          </c:dPt>
          <c:dPt>
            <c:idx val="1"/>
            <c:bubble3D val="0"/>
            <c:spPr>
              <a:solidFill>
                <a:srgbClr val="8B187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D551-4004-950E-A781FBD0318C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D551-4004-950E-A781FBD0318C}"/>
              </c:ext>
            </c:extLst>
          </c:dPt>
          <c:dPt>
            <c:idx val="3"/>
            <c:bubble3D val="0"/>
            <c:spPr>
              <a:solidFill>
                <a:srgbClr val="00773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D551-4004-950E-A781FBD0318C}"/>
              </c:ext>
            </c:extLst>
          </c:dPt>
          <c:dPt>
            <c:idx val="4"/>
            <c:bubble3D val="0"/>
            <c:spPr>
              <a:solidFill>
                <a:srgbClr val="69CAE6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D551-4004-950E-A781FBD0318C}"/>
              </c:ext>
            </c:extLst>
          </c:dPt>
          <c:dPt>
            <c:idx val="5"/>
            <c:bubble3D val="0"/>
            <c:spPr>
              <a:solidFill>
                <a:srgbClr val="005CA9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D551-4004-950E-A781FBD0318C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'taart zoet hoofdws'!$E$1:$J$1</c:f>
              <c:strCache>
                <c:ptCount val="6"/>
                <c:pt idx="0">
                  <c:v>schelpdiereneters</c:v>
                </c:pt>
                <c:pt idx="1">
                  <c:v>overige bodemdiereneters</c:v>
                </c:pt>
                <c:pt idx="2">
                  <c:v>graseters</c:v>
                </c:pt>
                <c:pt idx="3">
                  <c:v>waterplanteneters</c:v>
                </c:pt>
                <c:pt idx="4">
                  <c:v>viseters (oever)</c:v>
                </c:pt>
                <c:pt idx="5">
                  <c:v>viseters (open water)</c:v>
                </c:pt>
              </c:strCache>
            </c:strRef>
          </c:cat>
          <c:val>
            <c:numRef>
              <c:f>'taart zoet hoofdws'!$E$2:$J$2</c:f>
              <c:numCache>
                <c:formatCode>0</c:formatCode>
                <c:ptCount val="6"/>
                <c:pt idx="0">
                  <c:v>61566.350000000006</c:v>
                </c:pt>
                <c:pt idx="1">
                  <c:v>4189.1666666666661</c:v>
                </c:pt>
                <c:pt idx="2">
                  <c:v>23284.224999999999</c:v>
                </c:pt>
                <c:pt idx="3">
                  <c:v>5640.9416666666657</c:v>
                </c:pt>
                <c:pt idx="4">
                  <c:v>216.95833333333334</c:v>
                </c:pt>
                <c:pt idx="5">
                  <c:v>23850.5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551-4004-950E-A781FBD03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 b="0"/>
          </a:pPr>
          <a:endParaRPr lang="nl-NL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'taart zoet hoofdws'!$C$3</c:f>
              <c:strCache>
                <c:ptCount val="1"/>
                <c:pt idx="0">
                  <c:v>Randmeren (2010/11 - 2019/20)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F392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31CA-4446-A6B3-CB7F5AC659BA}"/>
              </c:ext>
            </c:extLst>
          </c:dPt>
          <c:dPt>
            <c:idx val="1"/>
            <c:bubble3D val="0"/>
            <c:spPr>
              <a:solidFill>
                <a:srgbClr val="8B187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31CA-4446-A6B3-CB7F5AC659BA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31CA-4446-A6B3-CB7F5AC659BA}"/>
              </c:ext>
            </c:extLst>
          </c:dPt>
          <c:dPt>
            <c:idx val="3"/>
            <c:bubble3D val="0"/>
            <c:spPr>
              <a:solidFill>
                <a:srgbClr val="00773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31CA-4446-A6B3-CB7F5AC659BA}"/>
              </c:ext>
            </c:extLst>
          </c:dPt>
          <c:dPt>
            <c:idx val="4"/>
            <c:bubble3D val="0"/>
            <c:spPr>
              <a:solidFill>
                <a:srgbClr val="69CAE6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31CA-4446-A6B3-CB7F5AC659BA}"/>
              </c:ext>
            </c:extLst>
          </c:dPt>
          <c:dPt>
            <c:idx val="5"/>
            <c:bubble3D val="0"/>
            <c:spPr>
              <a:solidFill>
                <a:srgbClr val="005CA9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31CA-4446-A6B3-CB7F5AC659B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'taart zoet hoofdws'!$E$1:$J$1</c:f>
              <c:strCache>
                <c:ptCount val="6"/>
                <c:pt idx="0">
                  <c:v>schelpdiereneters</c:v>
                </c:pt>
                <c:pt idx="1">
                  <c:v>overige bodemdiereneters</c:v>
                </c:pt>
                <c:pt idx="2">
                  <c:v>graseters</c:v>
                </c:pt>
                <c:pt idx="3">
                  <c:v>waterplanteneters</c:v>
                </c:pt>
                <c:pt idx="4">
                  <c:v>viseters (oever)</c:v>
                </c:pt>
                <c:pt idx="5">
                  <c:v>viseters (open water)</c:v>
                </c:pt>
              </c:strCache>
            </c:strRef>
          </c:cat>
          <c:val>
            <c:numRef>
              <c:f>'taart zoet hoofdws'!$E$3:$J$3</c:f>
              <c:numCache>
                <c:formatCode>0</c:formatCode>
                <c:ptCount val="6"/>
                <c:pt idx="0">
                  <c:v>18361.825000000001</c:v>
                </c:pt>
                <c:pt idx="1">
                  <c:v>2185.5526557763401</c:v>
                </c:pt>
                <c:pt idx="2">
                  <c:v>13588.375</c:v>
                </c:pt>
                <c:pt idx="3">
                  <c:v>32133.674999999996</c:v>
                </c:pt>
                <c:pt idx="4">
                  <c:v>193.71666666666667</c:v>
                </c:pt>
                <c:pt idx="5">
                  <c:v>6019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1CA-4446-A6B3-CB7F5AC65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 b="0"/>
          </a:pPr>
          <a:endParaRPr lang="nl-NL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'taart IJsselmeer Markermeer'!$C$2</c:f>
              <c:strCache>
                <c:ptCount val="1"/>
                <c:pt idx="0">
                  <c:v>IJsselmeer (2010/11 - 2019/20)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F392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DE3B-4C2F-80D6-A26A1B2CB735}"/>
              </c:ext>
            </c:extLst>
          </c:dPt>
          <c:dPt>
            <c:idx val="1"/>
            <c:bubble3D val="0"/>
            <c:spPr>
              <a:solidFill>
                <a:srgbClr val="8B187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DE3B-4C2F-80D6-A26A1B2CB735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DE3B-4C2F-80D6-A26A1B2CB735}"/>
              </c:ext>
            </c:extLst>
          </c:dPt>
          <c:dPt>
            <c:idx val="3"/>
            <c:bubble3D val="0"/>
            <c:spPr>
              <a:solidFill>
                <a:srgbClr val="00773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DE3B-4C2F-80D6-A26A1B2CB735}"/>
              </c:ext>
            </c:extLst>
          </c:dPt>
          <c:dPt>
            <c:idx val="4"/>
            <c:bubble3D val="0"/>
            <c:spPr>
              <a:solidFill>
                <a:srgbClr val="69CAE6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DE3B-4C2F-80D6-A26A1B2CB735}"/>
              </c:ext>
            </c:extLst>
          </c:dPt>
          <c:dPt>
            <c:idx val="5"/>
            <c:bubble3D val="0"/>
            <c:spPr>
              <a:solidFill>
                <a:srgbClr val="005CA9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DE3B-4C2F-80D6-A26A1B2CB735}"/>
              </c:ext>
            </c:extLst>
          </c:dPt>
          <c:cat>
            <c:strRef>
              <c:f>'taart IJsselmeer Markermeer'!$E$1:$J$1</c:f>
              <c:strCache>
                <c:ptCount val="6"/>
                <c:pt idx="0">
                  <c:v>schelpdiereneters</c:v>
                </c:pt>
                <c:pt idx="1">
                  <c:v>overige bodemdiereneters</c:v>
                </c:pt>
                <c:pt idx="2">
                  <c:v>graseters</c:v>
                </c:pt>
                <c:pt idx="3">
                  <c:v>waterplanteneters</c:v>
                </c:pt>
                <c:pt idx="4">
                  <c:v>viseters (oever)</c:v>
                </c:pt>
                <c:pt idx="5">
                  <c:v>viseters (open water)</c:v>
                </c:pt>
              </c:strCache>
            </c:strRef>
          </c:cat>
          <c:val>
            <c:numRef>
              <c:f>'taart IJsselmeer Markermeer'!$E$2:$J$2</c:f>
              <c:numCache>
                <c:formatCode>0</c:formatCode>
                <c:ptCount val="6"/>
                <c:pt idx="0">
                  <c:v>31931.14166666667</c:v>
                </c:pt>
                <c:pt idx="1">
                  <c:v>3575.7</c:v>
                </c:pt>
                <c:pt idx="2">
                  <c:v>11013.525</c:v>
                </c:pt>
                <c:pt idx="3">
                  <c:v>4137.75</c:v>
                </c:pt>
                <c:pt idx="4">
                  <c:v>158.17500000000001</c:v>
                </c:pt>
                <c:pt idx="5">
                  <c:v>17756.233333333337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E3B-4C2F-80D6-A26A1B2CB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64082344681182135"/>
          <c:y val="0.16893108006944554"/>
          <c:w val="0.3326832867209697"/>
          <c:h val="0.82785084351510019"/>
        </c:manualLayout>
      </c:layout>
      <c:overlay val="0"/>
      <c:txPr>
        <a:bodyPr/>
        <a:lstStyle/>
        <a:p>
          <a:pPr>
            <a:defRPr sz="1000"/>
          </a:pPr>
          <a:endParaRPr lang="nl-N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 b="0"/>
          </a:pPr>
          <a:endParaRPr lang="nl-NL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'taart IJsselmeer Markermeer'!$C$3</c:f>
              <c:strCache>
                <c:ptCount val="1"/>
                <c:pt idx="0">
                  <c:v>Markermeer (2010/11 - 2019/20)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F392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EC53-4EAE-B15F-6E0CCD00EF12}"/>
              </c:ext>
            </c:extLst>
          </c:dPt>
          <c:dPt>
            <c:idx val="1"/>
            <c:bubble3D val="0"/>
            <c:spPr>
              <a:solidFill>
                <a:srgbClr val="8B187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EC53-4EAE-B15F-6E0CCD00EF12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EC53-4EAE-B15F-6E0CCD00EF12}"/>
              </c:ext>
            </c:extLst>
          </c:dPt>
          <c:dPt>
            <c:idx val="3"/>
            <c:bubble3D val="0"/>
            <c:spPr>
              <a:solidFill>
                <a:srgbClr val="00773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EC53-4EAE-B15F-6E0CCD00EF12}"/>
              </c:ext>
            </c:extLst>
          </c:dPt>
          <c:dPt>
            <c:idx val="4"/>
            <c:bubble3D val="0"/>
            <c:spPr>
              <a:solidFill>
                <a:srgbClr val="69CAE6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EC53-4EAE-B15F-6E0CCD00EF12}"/>
              </c:ext>
            </c:extLst>
          </c:dPt>
          <c:dPt>
            <c:idx val="5"/>
            <c:bubble3D val="0"/>
            <c:spPr>
              <a:solidFill>
                <a:srgbClr val="005CA9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EC53-4EAE-B15F-6E0CCD00EF12}"/>
              </c:ext>
            </c:extLst>
          </c:dPt>
          <c:cat>
            <c:strRef>
              <c:f>'taart IJsselmeer Markermeer'!$E$1:$J$1</c:f>
              <c:strCache>
                <c:ptCount val="6"/>
                <c:pt idx="0">
                  <c:v>schelpdiereneters</c:v>
                </c:pt>
                <c:pt idx="1">
                  <c:v>overige bodemdiereneters</c:v>
                </c:pt>
                <c:pt idx="2">
                  <c:v>graseters</c:v>
                </c:pt>
                <c:pt idx="3">
                  <c:v>waterplanteneters</c:v>
                </c:pt>
                <c:pt idx="4">
                  <c:v>viseters (oever)</c:v>
                </c:pt>
                <c:pt idx="5">
                  <c:v>viseters (open water)</c:v>
                </c:pt>
              </c:strCache>
            </c:strRef>
          </c:cat>
          <c:val>
            <c:numRef>
              <c:f>'taart IJsselmeer Markermeer'!$E$3:$J$3</c:f>
              <c:numCache>
                <c:formatCode>0</c:formatCode>
                <c:ptCount val="6"/>
                <c:pt idx="0">
                  <c:v>29635.208333333336</c:v>
                </c:pt>
                <c:pt idx="1">
                  <c:v>613.4666666666667</c:v>
                </c:pt>
                <c:pt idx="2">
                  <c:v>12270.699999999999</c:v>
                </c:pt>
                <c:pt idx="3">
                  <c:v>1503.1916666666666</c:v>
                </c:pt>
                <c:pt idx="4">
                  <c:v>58.783333333333331</c:v>
                </c:pt>
                <c:pt idx="5">
                  <c:v>6094.2666666666673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C53-4EAE-B15F-6E0CCD00E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64082344681182135"/>
          <c:y val="0.16893108006944554"/>
          <c:w val="0.3326832867209697"/>
          <c:h val="0.82785084351510019"/>
        </c:manualLayout>
      </c:layout>
      <c:overlay val="0"/>
      <c:txPr>
        <a:bodyPr/>
        <a:lstStyle/>
        <a:p>
          <a:pPr>
            <a:defRPr sz="1000"/>
          </a:pPr>
          <a:endParaRPr lang="nl-N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 b="0"/>
          </a:pPr>
          <a:endParaRPr lang="nl-NL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'taart IJsselmeer Markermeer'!$C$2</c:f>
              <c:strCache>
                <c:ptCount val="1"/>
                <c:pt idx="0">
                  <c:v>IJsselmeer (2010/11 - 2019/20)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F392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FF7E-4650-9BC5-A315B030D979}"/>
              </c:ext>
            </c:extLst>
          </c:dPt>
          <c:dPt>
            <c:idx val="1"/>
            <c:bubble3D val="0"/>
            <c:spPr>
              <a:solidFill>
                <a:srgbClr val="8B187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FF7E-4650-9BC5-A315B030D979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FF7E-4650-9BC5-A315B030D979}"/>
              </c:ext>
            </c:extLst>
          </c:dPt>
          <c:dPt>
            <c:idx val="3"/>
            <c:bubble3D val="0"/>
            <c:spPr>
              <a:solidFill>
                <a:srgbClr val="00773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FF7E-4650-9BC5-A315B030D979}"/>
              </c:ext>
            </c:extLst>
          </c:dPt>
          <c:dPt>
            <c:idx val="4"/>
            <c:bubble3D val="0"/>
            <c:spPr>
              <a:solidFill>
                <a:srgbClr val="69CAE6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FF7E-4650-9BC5-A315B030D979}"/>
              </c:ext>
            </c:extLst>
          </c:dPt>
          <c:dPt>
            <c:idx val="5"/>
            <c:bubble3D val="0"/>
            <c:spPr>
              <a:solidFill>
                <a:srgbClr val="005CA9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FF7E-4650-9BC5-A315B030D979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'taart IJsselmeer Markermeer'!$E$1:$J$1</c:f>
              <c:strCache>
                <c:ptCount val="6"/>
                <c:pt idx="0">
                  <c:v>schelpdiereneters</c:v>
                </c:pt>
                <c:pt idx="1">
                  <c:v>overige bodemdiereneters</c:v>
                </c:pt>
                <c:pt idx="2">
                  <c:v>graseters</c:v>
                </c:pt>
                <c:pt idx="3">
                  <c:v>waterplanteneters</c:v>
                </c:pt>
                <c:pt idx="4">
                  <c:v>viseters (oever)</c:v>
                </c:pt>
                <c:pt idx="5">
                  <c:v>viseters (open water)</c:v>
                </c:pt>
              </c:strCache>
            </c:strRef>
          </c:cat>
          <c:val>
            <c:numRef>
              <c:f>'taart IJsselmeer Markermeer'!$E$2:$J$2</c:f>
              <c:numCache>
                <c:formatCode>0</c:formatCode>
                <c:ptCount val="6"/>
                <c:pt idx="0">
                  <c:v>31931.14166666667</c:v>
                </c:pt>
                <c:pt idx="1">
                  <c:v>3575.7</c:v>
                </c:pt>
                <c:pt idx="2">
                  <c:v>11013.525</c:v>
                </c:pt>
                <c:pt idx="3">
                  <c:v>4137.75</c:v>
                </c:pt>
                <c:pt idx="4">
                  <c:v>158.17500000000001</c:v>
                </c:pt>
                <c:pt idx="5">
                  <c:v>17756.233333333337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F7E-4650-9BC5-A315B030D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 b="0"/>
          </a:pPr>
          <a:endParaRPr lang="nl-NL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'taart IJsselmeer Markermeer'!$C$3</c:f>
              <c:strCache>
                <c:ptCount val="1"/>
                <c:pt idx="0">
                  <c:v>Markermeer (2010/11 - 2019/20)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F392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7-44E4-9F2C-7F66511CD69A}"/>
              </c:ext>
            </c:extLst>
          </c:dPt>
          <c:dPt>
            <c:idx val="1"/>
            <c:bubble3D val="0"/>
            <c:spPr>
              <a:solidFill>
                <a:srgbClr val="8B187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2DE7-44E4-9F2C-7F66511CD69A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2DE7-44E4-9F2C-7F66511CD69A}"/>
              </c:ext>
            </c:extLst>
          </c:dPt>
          <c:dPt>
            <c:idx val="3"/>
            <c:bubble3D val="0"/>
            <c:spPr>
              <a:solidFill>
                <a:srgbClr val="00773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2DE7-44E4-9F2C-7F66511CD69A}"/>
              </c:ext>
            </c:extLst>
          </c:dPt>
          <c:dPt>
            <c:idx val="4"/>
            <c:bubble3D val="0"/>
            <c:spPr>
              <a:solidFill>
                <a:srgbClr val="69CAE6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2DE7-44E4-9F2C-7F66511CD69A}"/>
              </c:ext>
            </c:extLst>
          </c:dPt>
          <c:dPt>
            <c:idx val="5"/>
            <c:bubble3D val="0"/>
            <c:spPr>
              <a:solidFill>
                <a:srgbClr val="005CA9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2DE7-44E4-9F2C-7F66511CD69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'taart IJsselmeer Markermeer'!$E$1:$J$1</c:f>
              <c:strCache>
                <c:ptCount val="6"/>
                <c:pt idx="0">
                  <c:v>schelpdiereneters</c:v>
                </c:pt>
                <c:pt idx="1">
                  <c:v>overige bodemdiereneters</c:v>
                </c:pt>
                <c:pt idx="2">
                  <c:v>graseters</c:v>
                </c:pt>
                <c:pt idx="3">
                  <c:v>waterplanteneters</c:v>
                </c:pt>
                <c:pt idx="4">
                  <c:v>viseters (oever)</c:v>
                </c:pt>
                <c:pt idx="5">
                  <c:v>viseters (open water)</c:v>
                </c:pt>
              </c:strCache>
            </c:strRef>
          </c:cat>
          <c:val>
            <c:numRef>
              <c:f>'taart IJsselmeer Markermeer'!$E$3:$J$3</c:f>
              <c:numCache>
                <c:formatCode>0</c:formatCode>
                <c:ptCount val="6"/>
                <c:pt idx="0">
                  <c:v>29635.208333333336</c:v>
                </c:pt>
                <c:pt idx="1">
                  <c:v>613.4666666666667</c:v>
                </c:pt>
                <c:pt idx="2">
                  <c:v>12270.699999999999</c:v>
                </c:pt>
                <c:pt idx="3">
                  <c:v>1503.1916666666666</c:v>
                </c:pt>
                <c:pt idx="4">
                  <c:v>58.783333333333331</c:v>
                </c:pt>
                <c:pt idx="5">
                  <c:v>6094.2666666666673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DE7-44E4-9F2C-7F66511CD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 b="0"/>
          </a:pPr>
          <a:endParaRPr lang="nl-NL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'taart Randmeren'!$C$2</c:f>
              <c:strCache>
                <c:ptCount val="1"/>
                <c:pt idx="0">
                  <c:v>Zwarte Meer ( 2010/11 - 2019/20)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F392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B897-4EC8-A8B8-72B404260514}"/>
              </c:ext>
            </c:extLst>
          </c:dPt>
          <c:dPt>
            <c:idx val="1"/>
            <c:bubble3D val="0"/>
            <c:spPr>
              <a:solidFill>
                <a:srgbClr val="8B187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B897-4EC8-A8B8-72B404260514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B897-4EC8-A8B8-72B404260514}"/>
              </c:ext>
            </c:extLst>
          </c:dPt>
          <c:dPt>
            <c:idx val="3"/>
            <c:bubble3D val="0"/>
            <c:spPr>
              <a:solidFill>
                <a:srgbClr val="00773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B897-4EC8-A8B8-72B404260514}"/>
              </c:ext>
            </c:extLst>
          </c:dPt>
          <c:dPt>
            <c:idx val="4"/>
            <c:bubble3D val="0"/>
            <c:spPr>
              <a:solidFill>
                <a:srgbClr val="69CAE6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B897-4EC8-A8B8-72B404260514}"/>
              </c:ext>
            </c:extLst>
          </c:dPt>
          <c:dPt>
            <c:idx val="5"/>
            <c:bubble3D val="0"/>
            <c:spPr>
              <a:solidFill>
                <a:srgbClr val="005CA9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B897-4EC8-A8B8-72B404260514}"/>
              </c:ext>
            </c:extLst>
          </c:dPt>
          <c:cat>
            <c:strRef>
              <c:f>'taart Randmeren'!$E$1:$J$1</c:f>
              <c:strCache>
                <c:ptCount val="6"/>
                <c:pt idx="0">
                  <c:v>schelpdiereneters</c:v>
                </c:pt>
                <c:pt idx="1">
                  <c:v>overige bodemdiereneters</c:v>
                </c:pt>
                <c:pt idx="2">
                  <c:v>graseters</c:v>
                </c:pt>
                <c:pt idx="3">
                  <c:v>waterplanteneters</c:v>
                </c:pt>
                <c:pt idx="4">
                  <c:v>viseters (oever)</c:v>
                </c:pt>
                <c:pt idx="5">
                  <c:v>viseters (open water)</c:v>
                </c:pt>
              </c:strCache>
            </c:strRef>
          </c:cat>
          <c:val>
            <c:numRef>
              <c:f>'taart Randmeren'!$E$2:$J$2</c:f>
              <c:numCache>
                <c:formatCode>0</c:formatCode>
                <c:ptCount val="6"/>
                <c:pt idx="0">
                  <c:v>1365.8597110414914</c:v>
                </c:pt>
                <c:pt idx="1">
                  <c:v>171.56832031653616</c:v>
                </c:pt>
                <c:pt idx="2">
                  <c:v>1874.6723952579282</c:v>
                </c:pt>
                <c:pt idx="3">
                  <c:v>3480.225775034361</c:v>
                </c:pt>
                <c:pt idx="4">
                  <c:v>39.191666666666663</c:v>
                </c:pt>
                <c:pt idx="5">
                  <c:v>724.42484198277862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897-4EC8-A8B8-72B404260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64082344681182135"/>
          <c:y val="0.16893108006944554"/>
          <c:w val="0.3326832867209697"/>
          <c:h val="0.82785084351510019"/>
        </c:manualLayout>
      </c:layout>
      <c:overlay val="0"/>
      <c:txPr>
        <a:bodyPr/>
        <a:lstStyle/>
        <a:p>
          <a:pPr>
            <a:defRPr sz="1000"/>
          </a:pPr>
          <a:endParaRPr lang="nl-N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52078853046594"/>
          <c:y val="4.5003520901350749E-2"/>
          <c:w val="0.76742831541218637"/>
          <c:h val="0.71185636856368562"/>
        </c:manualLayout>
      </c:layout>
      <c:lineChart>
        <c:grouping val="standard"/>
        <c:varyColors val="0"/>
        <c:ser>
          <c:idx val="1"/>
          <c:order val="0"/>
          <c:tx>
            <c:strRef>
              <c:f>'zoet hoofdwatersysteem'!$M$2</c:f>
              <c:strCache>
                <c:ptCount val="1"/>
                <c:pt idx="0">
                  <c:v>IJsselmeergebied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'zoet hoofdwatersysteem'!$P$1:$BJ$1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hoofdwatersysteem'!$P$14:$BJ$14</c:f>
              <c:numCache>
                <c:formatCode>0</c:formatCode>
                <c:ptCount val="47"/>
                <c:pt idx="20">
                  <c:v>51.633474149675465</c:v>
                </c:pt>
                <c:pt idx="21">
                  <c:v>39.891775945155565</c:v>
                </c:pt>
                <c:pt idx="22">
                  <c:v>32.400381129591423</c:v>
                </c:pt>
                <c:pt idx="23">
                  <c:v>26.34214652544431</c:v>
                </c:pt>
                <c:pt idx="24">
                  <c:v>22.135224002994683</c:v>
                </c:pt>
                <c:pt idx="25">
                  <c:v>20.867025504431808</c:v>
                </c:pt>
                <c:pt idx="26">
                  <c:v>21.675231128725507</c:v>
                </c:pt>
                <c:pt idx="27">
                  <c:v>24.292561344874247</c:v>
                </c:pt>
                <c:pt idx="28">
                  <c:v>27.417189919037028</c:v>
                </c:pt>
                <c:pt idx="29">
                  <c:v>28.851736621296137</c:v>
                </c:pt>
                <c:pt idx="30">
                  <c:v>27.748178155635749</c:v>
                </c:pt>
                <c:pt idx="31">
                  <c:v>26.686830018702416</c:v>
                </c:pt>
                <c:pt idx="32">
                  <c:v>27.665058363197335</c:v>
                </c:pt>
                <c:pt idx="33">
                  <c:v>30.422126406670408</c:v>
                </c:pt>
                <c:pt idx="34">
                  <c:v>37.870414454364969</c:v>
                </c:pt>
                <c:pt idx="35">
                  <c:v>49.164419746096513</c:v>
                </c:pt>
                <c:pt idx="36">
                  <c:v>63.444796794822821</c:v>
                </c:pt>
                <c:pt idx="37">
                  <c:v>79.373946603524274</c:v>
                </c:pt>
                <c:pt idx="38">
                  <c:v>93.61308642916191</c:v>
                </c:pt>
                <c:pt idx="39">
                  <c:v>101.20722888660782</c:v>
                </c:pt>
                <c:pt idx="40">
                  <c:v>101.71453223252411</c:v>
                </c:pt>
                <c:pt idx="41">
                  <c:v>97.336124152433669</c:v>
                </c:pt>
                <c:pt idx="42">
                  <c:v>95.504196219071432</c:v>
                </c:pt>
                <c:pt idx="43">
                  <c:v>96.271294089119934</c:v>
                </c:pt>
                <c:pt idx="44">
                  <c:v>99.501247919268238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A1D-4933-96AD-530651E91E37}"/>
            </c:ext>
          </c:extLst>
        </c:ser>
        <c:ser>
          <c:idx val="2"/>
          <c:order val="1"/>
          <c:tx>
            <c:strRef>
              <c:f>'zoet hoofdwatersysteem'!$M$3</c:f>
              <c:strCache>
                <c:ptCount val="1"/>
                <c:pt idx="0">
                  <c:v>Randmeren</c:v>
                </c:pt>
              </c:strCache>
            </c:strRef>
          </c:tx>
          <c:spPr>
            <a:ln w="1270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'zoet hoofdwatersysteem'!$P$1:$BJ$1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hoofdwatersysteem'!$P$15:$BJ$15</c:f>
              <c:numCache>
                <c:formatCode>0</c:formatCode>
                <c:ptCount val="47"/>
                <c:pt idx="1">
                  <c:v>14.500312283505409</c:v>
                </c:pt>
                <c:pt idx="2">
                  <c:v>14.912058575119936</c:v>
                </c:pt>
                <c:pt idx="3">
                  <c:v>15.396961518946634</c:v>
                </c:pt>
                <c:pt idx="4">
                  <c:v>16.381787279385769</c:v>
                </c:pt>
                <c:pt idx="5">
                  <c:v>17.033298882540944</c:v>
                </c:pt>
                <c:pt idx="6">
                  <c:v>17.640020028634005</c:v>
                </c:pt>
                <c:pt idx="7">
                  <c:v>18.250093184000438</c:v>
                </c:pt>
                <c:pt idx="8">
                  <c:v>18.862393651527722</c:v>
                </c:pt>
                <c:pt idx="9">
                  <c:v>19.436839059432771</c:v>
                </c:pt>
                <c:pt idx="10">
                  <c:v>19.849328661622387</c:v>
                </c:pt>
                <c:pt idx="11">
                  <c:v>19.592957412690936</c:v>
                </c:pt>
                <c:pt idx="12">
                  <c:v>19.128324333905464</c:v>
                </c:pt>
                <c:pt idx="13">
                  <c:v>18.805891266527421</c:v>
                </c:pt>
                <c:pt idx="14">
                  <c:v>18.787094775072998</c:v>
                </c:pt>
                <c:pt idx="15">
                  <c:v>19.339897420195367</c:v>
                </c:pt>
                <c:pt idx="16">
                  <c:v>20.47429477634277</c:v>
                </c:pt>
                <c:pt idx="17">
                  <c:v>22.380055571943508</c:v>
                </c:pt>
                <c:pt idx="18">
                  <c:v>24.957395372380738</c:v>
                </c:pt>
                <c:pt idx="19">
                  <c:v>28.223929614052341</c:v>
                </c:pt>
                <c:pt idx="20">
                  <c:v>33.387119636809445</c:v>
                </c:pt>
                <c:pt idx="21">
                  <c:v>41.436833609224252</c:v>
                </c:pt>
                <c:pt idx="22">
                  <c:v>51.427352770663205</c:v>
                </c:pt>
                <c:pt idx="23">
                  <c:v>62.625352365755596</c:v>
                </c:pt>
                <c:pt idx="24">
                  <c:v>74.007777274670744</c:v>
                </c:pt>
                <c:pt idx="25">
                  <c:v>84.535383468465852</c:v>
                </c:pt>
                <c:pt idx="26">
                  <c:v>94.459406936652385</c:v>
                </c:pt>
                <c:pt idx="27">
                  <c:v>103.87312328784981</c:v>
                </c:pt>
                <c:pt idx="28">
                  <c:v>112.86249123673444</c:v>
                </c:pt>
                <c:pt idx="29">
                  <c:v>121.89623938216431</c:v>
                </c:pt>
                <c:pt idx="30">
                  <c:v>131.25870013111086</c:v>
                </c:pt>
                <c:pt idx="31">
                  <c:v>137.71277643359574</c:v>
                </c:pt>
                <c:pt idx="32">
                  <c:v>138.95778555876115</c:v>
                </c:pt>
                <c:pt idx="33">
                  <c:v>135.9340968071981</c:v>
                </c:pt>
                <c:pt idx="34">
                  <c:v>129.95265424293822</c:v>
                </c:pt>
                <c:pt idx="35">
                  <c:v>124.60767305873806</c:v>
                </c:pt>
                <c:pt idx="36">
                  <c:v>124.60767305873806</c:v>
                </c:pt>
                <c:pt idx="37">
                  <c:v>129.822766543369</c:v>
                </c:pt>
                <c:pt idx="38">
                  <c:v>137.71277643359574</c:v>
                </c:pt>
                <c:pt idx="39">
                  <c:v>143.33294145603409</c:v>
                </c:pt>
                <c:pt idx="40">
                  <c:v>145.79043093712255</c:v>
                </c:pt>
                <c:pt idx="41">
                  <c:v>143.33294145603409</c:v>
                </c:pt>
                <c:pt idx="42">
                  <c:v>135.12093415380158</c:v>
                </c:pt>
                <c:pt idx="43">
                  <c:v>121.65269053343171</c:v>
                </c:pt>
                <c:pt idx="44">
                  <c:v>108.65418085482384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A1D-4933-96AD-530651E91E37}"/>
            </c:ext>
          </c:extLst>
        </c:ser>
        <c:ser>
          <c:idx val="0"/>
          <c:order val="2"/>
          <c:tx>
            <c:strRef>
              <c:f>'zoet hoofdwatersysteem'!$M$4</c:f>
              <c:strCache>
                <c:ptCount val="1"/>
                <c:pt idx="0">
                  <c:v>Beneden Rivieren</c:v>
                </c:pt>
              </c:strCache>
            </c:strRef>
          </c:tx>
          <c:spPr>
            <a:ln w="12700">
              <a:solidFill>
                <a:schemeClr val="accent5"/>
              </a:solidFill>
            </a:ln>
          </c:spPr>
          <c:marker>
            <c:symbol val="none"/>
          </c:marker>
          <c:cat>
            <c:strRef>
              <c:f>'zoet hoofdwatersysteem'!$P$1:$BJ$1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hoofdwatersysteem'!$P$16:$BJ$16</c:f>
              <c:numCache>
                <c:formatCode>0</c:formatCode>
                <c:ptCount val="47"/>
                <c:pt idx="1">
                  <c:v>15.913537880584924</c:v>
                </c:pt>
                <c:pt idx="2">
                  <c:v>18.919065798198204</c:v>
                </c:pt>
                <c:pt idx="3">
                  <c:v>21.545569116974207</c:v>
                </c:pt>
                <c:pt idx="4">
                  <c:v>22.090997795937827</c:v>
                </c:pt>
                <c:pt idx="5">
                  <c:v>20.659395131502357</c:v>
                </c:pt>
                <c:pt idx="6">
                  <c:v>18.359922902771793</c:v>
                </c:pt>
                <c:pt idx="7">
                  <c:v>15.802532088964782</c:v>
                </c:pt>
                <c:pt idx="8">
                  <c:v>14.370394977770292</c:v>
                </c:pt>
                <c:pt idx="9">
                  <c:v>13.29210414981746</c:v>
                </c:pt>
                <c:pt idx="10">
                  <c:v>13.533528323661271</c:v>
                </c:pt>
                <c:pt idx="11">
                  <c:v>15.076996716098739</c:v>
                </c:pt>
                <c:pt idx="12">
                  <c:v>17.781706177801087</c:v>
                </c:pt>
                <c:pt idx="13">
                  <c:v>23.363388100414429</c:v>
                </c:pt>
                <c:pt idx="14">
                  <c:v>31.161089527997106</c:v>
                </c:pt>
                <c:pt idx="15">
                  <c:v>40.252422403363596</c:v>
                </c:pt>
                <c:pt idx="16">
                  <c:v>47.854740642884117</c:v>
                </c:pt>
                <c:pt idx="17">
                  <c:v>52.204577676101593</c:v>
                </c:pt>
                <c:pt idx="18">
                  <c:v>52.361426564826338</c:v>
                </c:pt>
                <c:pt idx="19">
                  <c:v>50.308305662435046</c:v>
                </c:pt>
                <c:pt idx="20">
                  <c:v>46.673202886550008</c:v>
                </c:pt>
                <c:pt idx="21">
                  <c:v>43.648555370519347</c:v>
                </c:pt>
                <c:pt idx="22">
                  <c:v>41.312709387821819</c:v>
                </c:pt>
                <c:pt idx="23">
                  <c:v>40.616329329794389</c:v>
                </c:pt>
                <c:pt idx="24">
                  <c:v>41.23016653940887</c:v>
                </c:pt>
                <c:pt idx="25">
                  <c:v>42.528319108227436</c:v>
                </c:pt>
                <c:pt idx="26">
                  <c:v>44.263932736135132</c:v>
                </c:pt>
                <c:pt idx="27">
                  <c:v>45.203304202341485</c:v>
                </c:pt>
                <c:pt idx="28">
                  <c:v>45.566381006770378</c:v>
                </c:pt>
                <c:pt idx="29">
                  <c:v>46.024330749309264</c:v>
                </c:pt>
                <c:pt idx="30">
                  <c:v>47.189442229284182</c:v>
                </c:pt>
                <c:pt idx="31">
                  <c:v>50.207789600677309</c:v>
                </c:pt>
                <c:pt idx="32">
                  <c:v>54.662077419459763</c:v>
                </c:pt>
                <c:pt idx="33">
                  <c:v>60.774493490249007</c:v>
                </c:pt>
                <c:pt idx="34">
                  <c:v>70.047262023525263</c:v>
                </c:pt>
                <c:pt idx="35">
                  <c:v>79.692078229013958</c:v>
                </c:pt>
                <c:pt idx="36">
                  <c:v>87.022802845825154</c:v>
                </c:pt>
                <c:pt idx="37">
                  <c:v>90.48374180359599</c:v>
                </c:pt>
                <c:pt idx="38">
                  <c:v>90.212697348151679</c:v>
                </c:pt>
                <c:pt idx="39">
                  <c:v>89.136614390683107</c:v>
                </c:pt>
                <c:pt idx="40">
                  <c:v>91.301771089926575</c:v>
                </c:pt>
                <c:pt idx="41">
                  <c:v>95.218112969850452</c:v>
                </c:pt>
                <c:pt idx="42">
                  <c:v>98.412732005528511</c:v>
                </c:pt>
                <c:pt idx="43">
                  <c:v>100.40080106773426</c:v>
                </c:pt>
                <c:pt idx="44">
                  <c:v>101.20722888660782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A1D-4933-96AD-530651E91E37}"/>
            </c:ext>
          </c:extLst>
        </c:ser>
        <c:ser>
          <c:idx val="3"/>
          <c:order val="3"/>
          <c:tx>
            <c:strRef>
              <c:f>'zoet hoofdwatersysteem'!$M$5</c:f>
              <c:strCache>
                <c:ptCount val="1"/>
                <c:pt idx="0">
                  <c:v>Rijn &amp; Maas</c:v>
                </c:pt>
              </c:strCache>
            </c:strRef>
          </c:tx>
          <c:spPr>
            <a:ln w="1270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'zoet hoofdwatersysteem'!$P$1:$BJ$1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hoofdwatersysteem'!$P$17:$BJ$17</c:f>
              <c:numCache>
                <c:formatCode>0</c:formatCode>
                <c:ptCount val="47"/>
                <c:pt idx="1">
                  <c:v>27.775940212506327</c:v>
                </c:pt>
                <c:pt idx="2">
                  <c:v>31.005672945597528</c:v>
                </c:pt>
                <c:pt idx="3">
                  <c:v>34.784440891708755</c:v>
                </c:pt>
                <c:pt idx="4">
                  <c:v>38.86795709017531</c:v>
                </c:pt>
                <c:pt idx="5">
                  <c:v>43.517805926635674</c:v>
                </c:pt>
                <c:pt idx="6">
                  <c:v>47.048086042893075</c:v>
                </c:pt>
                <c:pt idx="7">
                  <c:v>47.425980292802009</c:v>
                </c:pt>
                <c:pt idx="8">
                  <c:v>44.263932736135132</c:v>
                </c:pt>
                <c:pt idx="9">
                  <c:v>39.258586553151851</c:v>
                </c:pt>
                <c:pt idx="10">
                  <c:v>34.23231859437881</c:v>
                </c:pt>
                <c:pt idx="11">
                  <c:v>30.452563749211915</c:v>
                </c:pt>
                <c:pt idx="12">
                  <c:v>28.450626629979002</c:v>
                </c:pt>
                <c:pt idx="13">
                  <c:v>27.444620822121703</c:v>
                </c:pt>
                <c:pt idx="14">
                  <c:v>28.027051982381156</c:v>
                </c:pt>
                <c:pt idx="15">
                  <c:v>29.760148086818887</c:v>
                </c:pt>
                <c:pt idx="16">
                  <c:v>32.013900080094764</c:v>
                </c:pt>
                <c:pt idx="17">
                  <c:v>35.02878618874788</c:v>
                </c:pt>
                <c:pt idx="18">
                  <c:v>38.327597037136165</c:v>
                </c:pt>
                <c:pt idx="19">
                  <c:v>40.41375454214517</c:v>
                </c:pt>
                <c:pt idx="20">
                  <c:v>40.171998009758624</c:v>
                </c:pt>
                <c:pt idx="21">
                  <c:v>38.558253897971319</c:v>
                </c:pt>
                <c:pt idx="22">
                  <c:v>38.022199479853448</c:v>
                </c:pt>
                <c:pt idx="23">
                  <c:v>40.011630965630509</c:v>
                </c:pt>
                <c:pt idx="24">
                  <c:v>46.440419316009176</c:v>
                </c:pt>
                <c:pt idx="25">
                  <c:v>55.822118849070158</c:v>
                </c:pt>
                <c:pt idx="26">
                  <c:v>68.249505320539029</c:v>
                </c:pt>
                <c:pt idx="27">
                  <c:v>77.491649796108092</c:v>
                </c:pt>
                <c:pt idx="28">
                  <c:v>80.977406688127672</c:v>
                </c:pt>
                <c:pt idx="29">
                  <c:v>80.01148492945542</c:v>
                </c:pt>
                <c:pt idx="30">
                  <c:v>77.957997338470065</c:v>
                </c:pt>
                <c:pt idx="31">
                  <c:v>76.567307146537431</c:v>
                </c:pt>
                <c:pt idx="32">
                  <c:v>76.490778110286413</c:v>
                </c:pt>
                <c:pt idx="33">
                  <c:v>78.58416263883457</c:v>
                </c:pt>
                <c:pt idx="34">
                  <c:v>83.360134041573573</c:v>
                </c:pt>
                <c:pt idx="35">
                  <c:v>87.985337914464452</c:v>
                </c:pt>
                <c:pt idx="36">
                  <c:v>91.028276224076748</c:v>
                </c:pt>
                <c:pt idx="37">
                  <c:v>94.082323977600979</c:v>
                </c:pt>
                <c:pt idx="38">
                  <c:v>94.553913589039624</c:v>
                </c:pt>
                <c:pt idx="39">
                  <c:v>94.364994743679858</c:v>
                </c:pt>
                <c:pt idx="40">
                  <c:v>94.932886684288988</c:v>
                </c:pt>
                <c:pt idx="41">
                  <c:v>98.412732005528511</c:v>
                </c:pt>
                <c:pt idx="42">
                  <c:v>101.20722888660782</c:v>
                </c:pt>
                <c:pt idx="43">
                  <c:v>102.22437844704385</c:v>
                </c:pt>
                <c:pt idx="44">
                  <c:v>101.00501670841689</c:v>
                </c:pt>
                <c:pt idx="45" formatCode="General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A1D-4933-96AD-530651E91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55712"/>
        <c:axId val="207550616"/>
      </c:lineChart>
      <c:catAx>
        <c:axId val="20755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7550616"/>
        <c:crosses val="autoZero"/>
        <c:auto val="1"/>
        <c:lblAlgn val="ctr"/>
        <c:lblOffset val="100"/>
        <c:tickLblSkip val="1"/>
        <c:noMultiLvlLbl val="0"/>
      </c:catAx>
      <c:valAx>
        <c:axId val="207550616"/>
        <c:scaling>
          <c:orientation val="minMax"/>
          <c:max val="20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Index (19/20 = 100)</a:t>
                </a:r>
              </a:p>
            </c:rich>
          </c:tx>
          <c:layout>
            <c:manualLayout>
              <c:xMode val="edge"/>
              <c:yMode val="edge"/>
              <c:x val="4.9820788530465952E-4"/>
              <c:y val="0.18438746985895055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7555712"/>
        <c:crosses val="autoZero"/>
        <c:crossBetween val="midCat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05"/>
          <c:y val="0.85642191067579965"/>
          <c:w val="0.84425734767025085"/>
          <c:h val="0.14357808932420033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8.0256589282100499E-2"/>
          <c:y val="3.2051255088452212E-2"/>
        </c:manualLayout>
      </c:layout>
      <c:overlay val="0"/>
      <c:txPr>
        <a:bodyPr/>
        <a:lstStyle/>
        <a:p>
          <a:pPr>
            <a:defRPr sz="1200" b="0"/>
          </a:pPr>
          <a:endParaRPr lang="nl-NL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'taart Randmeren'!$C$3</c:f>
              <c:strCache>
                <c:ptCount val="1"/>
                <c:pt idx="0">
                  <c:v>Ketelmeer en Vossemeer ( 2010/11 - 2019/20)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F392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7E9E-47F0-9F5A-C04C424FA530}"/>
              </c:ext>
            </c:extLst>
          </c:dPt>
          <c:dPt>
            <c:idx val="1"/>
            <c:bubble3D val="0"/>
            <c:spPr>
              <a:solidFill>
                <a:srgbClr val="8B187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7E9E-47F0-9F5A-C04C424FA530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7E9E-47F0-9F5A-C04C424FA530}"/>
              </c:ext>
            </c:extLst>
          </c:dPt>
          <c:dPt>
            <c:idx val="3"/>
            <c:bubble3D val="0"/>
            <c:spPr>
              <a:solidFill>
                <a:srgbClr val="00773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7E9E-47F0-9F5A-C04C424FA530}"/>
              </c:ext>
            </c:extLst>
          </c:dPt>
          <c:dPt>
            <c:idx val="4"/>
            <c:bubble3D val="0"/>
            <c:spPr>
              <a:solidFill>
                <a:srgbClr val="69CAE6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7E9E-47F0-9F5A-C04C424FA530}"/>
              </c:ext>
            </c:extLst>
          </c:dPt>
          <c:dPt>
            <c:idx val="5"/>
            <c:bubble3D val="0"/>
            <c:spPr>
              <a:solidFill>
                <a:srgbClr val="005CA9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7E9E-47F0-9F5A-C04C424FA530}"/>
              </c:ext>
            </c:extLst>
          </c:dPt>
          <c:cat>
            <c:strRef>
              <c:f>'taart Randmeren'!$E$1:$J$1</c:f>
              <c:strCache>
                <c:ptCount val="6"/>
                <c:pt idx="0">
                  <c:v>schelpdiereneters</c:v>
                </c:pt>
                <c:pt idx="1">
                  <c:v>overige bodemdiereneters</c:v>
                </c:pt>
                <c:pt idx="2">
                  <c:v>graseters</c:v>
                </c:pt>
                <c:pt idx="3">
                  <c:v>waterplanteneters</c:v>
                </c:pt>
                <c:pt idx="4">
                  <c:v>viseters (oever)</c:v>
                </c:pt>
                <c:pt idx="5">
                  <c:v>viseters (open water)</c:v>
                </c:pt>
              </c:strCache>
            </c:strRef>
          </c:cat>
          <c:val>
            <c:numRef>
              <c:f>'taart Randmeren'!$E$3:$J$3</c:f>
              <c:numCache>
                <c:formatCode>0</c:formatCode>
                <c:ptCount val="6"/>
                <c:pt idx="0">
                  <c:v>2616.1117961423661</c:v>
                </c:pt>
                <c:pt idx="1">
                  <c:v>725.67672531641836</c:v>
                </c:pt>
                <c:pt idx="2">
                  <c:v>2004.4928125945789</c:v>
                </c:pt>
                <c:pt idx="3">
                  <c:v>4742.1254543323721</c:v>
                </c:pt>
                <c:pt idx="4">
                  <c:v>82.575000000000003</c:v>
                </c:pt>
                <c:pt idx="5">
                  <c:v>1619.0723997212849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E9E-47F0-9F5A-C04C424FA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64082344681182135"/>
          <c:y val="0.16893108006944554"/>
          <c:w val="0.3326832867209697"/>
          <c:h val="0.82785084351510019"/>
        </c:manualLayout>
      </c:layout>
      <c:overlay val="0"/>
      <c:txPr>
        <a:bodyPr/>
        <a:lstStyle/>
        <a:p>
          <a:pPr>
            <a:defRPr sz="1000"/>
          </a:pPr>
          <a:endParaRPr lang="nl-N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2.2740487055085513E-2"/>
          <c:y val="2.6709379240376842E-2"/>
        </c:manualLayout>
      </c:layout>
      <c:overlay val="0"/>
      <c:txPr>
        <a:bodyPr/>
        <a:lstStyle/>
        <a:p>
          <a:pPr>
            <a:defRPr sz="1200" b="0"/>
          </a:pPr>
          <a:endParaRPr lang="nl-NL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'taart Randmeren'!$C$4</c:f>
              <c:strCache>
                <c:ptCount val="1"/>
                <c:pt idx="0">
                  <c:v>Veluwerandmeren ( 2010/11 - 2019/20)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F392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F1D7-424C-BEBA-5A4C0202C36D}"/>
              </c:ext>
            </c:extLst>
          </c:dPt>
          <c:dPt>
            <c:idx val="1"/>
            <c:bubble3D val="0"/>
            <c:spPr>
              <a:solidFill>
                <a:srgbClr val="8B187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F1D7-424C-BEBA-5A4C0202C36D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F1D7-424C-BEBA-5A4C0202C36D}"/>
              </c:ext>
            </c:extLst>
          </c:dPt>
          <c:dPt>
            <c:idx val="3"/>
            <c:bubble3D val="0"/>
            <c:spPr>
              <a:solidFill>
                <a:srgbClr val="00773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F1D7-424C-BEBA-5A4C0202C36D}"/>
              </c:ext>
            </c:extLst>
          </c:dPt>
          <c:dPt>
            <c:idx val="4"/>
            <c:bubble3D val="0"/>
            <c:spPr>
              <a:solidFill>
                <a:srgbClr val="69CAE6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F1D7-424C-BEBA-5A4C0202C36D}"/>
              </c:ext>
            </c:extLst>
          </c:dPt>
          <c:dPt>
            <c:idx val="5"/>
            <c:bubble3D val="0"/>
            <c:spPr>
              <a:solidFill>
                <a:srgbClr val="005CA9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F1D7-424C-BEBA-5A4C0202C36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'taart Randmeren'!$E$1:$J$1</c:f>
              <c:strCache>
                <c:ptCount val="6"/>
                <c:pt idx="0">
                  <c:v>schelpdiereneters</c:v>
                </c:pt>
                <c:pt idx="1">
                  <c:v>overige bodemdiereneters</c:v>
                </c:pt>
                <c:pt idx="2">
                  <c:v>graseters</c:v>
                </c:pt>
                <c:pt idx="3">
                  <c:v>waterplanteneters</c:v>
                </c:pt>
                <c:pt idx="4">
                  <c:v>viseters (oever)</c:v>
                </c:pt>
                <c:pt idx="5">
                  <c:v>viseters (open water)</c:v>
                </c:pt>
              </c:strCache>
            </c:strRef>
          </c:cat>
          <c:val>
            <c:numRef>
              <c:f>'taart Randmeren'!$E$4:$J$4</c:f>
              <c:numCache>
                <c:formatCode>0</c:formatCode>
                <c:ptCount val="6"/>
                <c:pt idx="0">
                  <c:v>11775.233333333334</c:v>
                </c:pt>
                <c:pt idx="1">
                  <c:v>622.77852950087765</c:v>
                </c:pt>
                <c:pt idx="2">
                  <c:v>3105.3682960571869</c:v>
                </c:pt>
                <c:pt idx="3">
                  <c:v>18987.974999999999</c:v>
                </c:pt>
                <c:pt idx="4">
                  <c:v>47.289574572034567</c:v>
                </c:pt>
                <c:pt idx="5">
                  <c:v>2161.9666666666667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1D7-424C-BEBA-5A4C0202C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86533582153628"/>
          <c:y val="2.6709379240376842E-2"/>
        </c:manualLayout>
      </c:layout>
      <c:overlay val="0"/>
      <c:txPr>
        <a:bodyPr/>
        <a:lstStyle/>
        <a:p>
          <a:pPr>
            <a:defRPr sz="1200" b="0"/>
          </a:pPr>
          <a:endParaRPr lang="nl-NL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'taart Randmeren'!$C$5</c:f>
              <c:strCache>
                <c:ptCount val="1"/>
                <c:pt idx="0">
                  <c:v>Eemmeer en Gooimeer ( 2010/11 - 2019/20)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F392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90F8-47AD-9515-1744F542E03F}"/>
              </c:ext>
            </c:extLst>
          </c:dPt>
          <c:dPt>
            <c:idx val="1"/>
            <c:bubble3D val="0"/>
            <c:spPr>
              <a:solidFill>
                <a:srgbClr val="8B187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90F8-47AD-9515-1744F542E03F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90F8-47AD-9515-1744F542E03F}"/>
              </c:ext>
            </c:extLst>
          </c:dPt>
          <c:dPt>
            <c:idx val="3"/>
            <c:bubble3D val="0"/>
            <c:spPr>
              <a:solidFill>
                <a:srgbClr val="00773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90F8-47AD-9515-1744F542E03F}"/>
              </c:ext>
            </c:extLst>
          </c:dPt>
          <c:dPt>
            <c:idx val="4"/>
            <c:bubble3D val="0"/>
            <c:spPr>
              <a:solidFill>
                <a:srgbClr val="69CAE6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90F8-47AD-9515-1744F542E03F}"/>
              </c:ext>
            </c:extLst>
          </c:dPt>
          <c:dPt>
            <c:idx val="5"/>
            <c:bubble3D val="0"/>
            <c:spPr>
              <a:solidFill>
                <a:srgbClr val="005CA9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90F8-47AD-9515-1744F542E03F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'taart Randmeren'!$E$1:$J$1</c:f>
              <c:strCache>
                <c:ptCount val="6"/>
                <c:pt idx="0">
                  <c:v>schelpdiereneters</c:v>
                </c:pt>
                <c:pt idx="1">
                  <c:v>overige bodemdiereneters</c:v>
                </c:pt>
                <c:pt idx="2">
                  <c:v>graseters</c:v>
                </c:pt>
                <c:pt idx="3">
                  <c:v>waterplanteneters</c:v>
                </c:pt>
                <c:pt idx="4">
                  <c:v>viseters (oever)</c:v>
                </c:pt>
                <c:pt idx="5">
                  <c:v>viseters (open water)</c:v>
                </c:pt>
              </c:strCache>
            </c:strRef>
          </c:cat>
          <c:val>
            <c:numRef>
              <c:f>'taart Randmeren'!$E$5:$J$5</c:f>
              <c:numCache>
                <c:formatCode>0</c:formatCode>
                <c:ptCount val="6"/>
                <c:pt idx="0">
                  <c:v>2142.4666666666662</c:v>
                </c:pt>
                <c:pt idx="1">
                  <c:v>98.015836159628478</c:v>
                </c:pt>
                <c:pt idx="2">
                  <c:v>3358.7167256029925</c:v>
                </c:pt>
                <c:pt idx="3">
                  <c:v>3713.7270620277295</c:v>
                </c:pt>
                <c:pt idx="4">
                  <c:v>11.469218668875751</c:v>
                </c:pt>
                <c:pt idx="5">
                  <c:v>1006.8499999999999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0F8-47AD-9515-1744F542E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 b="0"/>
          </a:pPr>
          <a:endParaRPr lang="nl-NL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'taart Randmeren'!$C$4</c:f>
              <c:strCache>
                <c:ptCount val="1"/>
                <c:pt idx="0">
                  <c:v>Veluwerandmeren ( 2010/11 - 2019/20)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F392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4F95-47D0-B9BA-992709D92115}"/>
              </c:ext>
            </c:extLst>
          </c:dPt>
          <c:dPt>
            <c:idx val="1"/>
            <c:bubble3D val="0"/>
            <c:spPr>
              <a:solidFill>
                <a:srgbClr val="8B187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4F95-47D0-B9BA-992709D92115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4F95-47D0-B9BA-992709D92115}"/>
              </c:ext>
            </c:extLst>
          </c:dPt>
          <c:dPt>
            <c:idx val="3"/>
            <c:bubble3D val="0"/>
            <c:spPr>
              <a:solidFill>
                <a:srgbClr val="00773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4F95-47D0-B9BA-992709D92115}"/>
              </c:ext>
            </c:extLst>
          </c:dPt>
          <c:dPt>
            <c:idx val="4"/>
            <c:bubble3D val="0"/>
            <c:spPr>
              <a:solidFill>
                <a:srgbClr val="69CAE6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4F95-47D0-B9BA-992709D92115}"/>
              </c:ext>
            </c:extLst>
          </c:dPt>
          <c:dPt>
            <c:idx val="5"/>
            <c:bubble3D val="0"/>
            <c:spPr>
              <a:solidFill>
                <a:srgbClr val="005CA9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4F95-47D0-B9BA-992709D92115}"/>
              </c:ext>
            </c:extLst>
          </c:dPt>
          <c:cat>
            <c:strRef>
              <c:f>'taart Randmeren'!$E$1:$J$1</c:f>
              <c:strCache>
                <c:ptCount val="6"/>
                <c:pt idx="0">
                  <c:v>schelpdiereneters</c:v>
                </c:pt>
                <c:pt idx="1">
                  <c:v>overige bodemdiereneters</c:v>
                </c:pt>
                <c:pt idx="2">
                  <c:v>graseters</c:v>
                </c:pt>
                <c:pt idx="3">
                  <c:v>waterplanteneters</c:v>
                </c:pt>
                <c:pt idx="4">
                  <c:v>viseters (oever)</c:v>
                </c:pt>
                <c:pt idx="5">
                  <c:v>viseters (open water)</c:v>
                </c:pt>
              </c:strCache>
            </c:strRef>
          </c:cat>
          <c:val>
            <c:numRef>
              <c:f>'taart Randmeren'!$E$4:$J$4</c:f>
              <c:numCache>
                <c:formatCode>0</c:formatCode>
                <c:ptCount val="6"/>
                <c:pt idx="0">
                  <c:v>11775.233333333334</c:v>
                </c:pt>
                <c:pt idx="1">
                  <c:v>622.77852950087765</c:v>
                </c:pt>
                <c:pt idx="2">
                  <c:v>3105.3682960571869</c:v>
                </c:pt>
                <c:pt idx="3">
                  <c:v>18987.974999999999</c:v>
                </c:pt>
                <c:pt idx="4">
                  <c:v>47.289574572034567</c:v>
                </c:pt>
                <c:pt idx="5">
                  <c:v>2161.9666666666667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F95-47D0-B9BA-992709D92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64082344681182135"/>
          <c:y val="0.16893108006944554"/>
          <c:w val="0.3326832867209697"/>
          <c:h val="0.82785084351510019"/>
        </c:manualLayout>
      </c:layout>
      <c:overlay val="0"/>
      <c:txPr>
        <a:bodyPr/>
        <a:lstStyle/>
        <a:p>
          <a:pPr>
            <a:defRPr sz="1000"/>
          </a:pPr>
          <a:endParaRPr lang="nl-N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 b="0"/>
          </a:pPr>
          <a:endParaRPr lang="nl-NL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'taart Randmeren'!$C$5</c:f>
              <c:strCache>
                <c:ptCount val="1"/>
                <c:pt idx="0">
                  <c:v>Eemmeer en Gooimeer ( 2010/11 - 2019/20)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F392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73D9-4BEC-BADD-19D20FC96890}"/>
              </c:ext>
            </c:extLst>
          </c:dPt>
          <c:dPt>
            <c:idx val="1"/>
            <c:bubble3D val="0"/>
            <c:spPr>
              <a:solidFill>
                <a:srgbClr val="8B187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73D9-4BEC-BADD-19D20FC96890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73D9-4BEC-BADD-19D20FC96890}"/>
              </c:ext>
            </c:extLst>
          </c:dPt>
          <c:dPt>
            <c:idx val="3"/>
            <c:bubble3D val="0"/>
            <c:spPr>
              <a:solidFill>
                <a:srgbClr val="00773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73D9-4BEC-BADD-19D20FC96890}"/>
              </c:ext>
            </c:extLst>
          </c:dPt>
          <c:dPt>
            <c:idx val="4"/>
            <c:bubble3D val="0"/>
            <c:spPr>
              <a:solidFill>
                <a:srgbClr val="69CAE6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73D9-4BEC-BADD-19D20FC96890}"/>
              </c:ext>
            </c:extLst>
          </c:dPt>
          <c:dPt>
            <c:idx val="5"/>
            <c:bubble3D val="0"/>
            <c:spPr>
              <a:solidFill>
                <a:srgbClr val="005CA9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73D9-4BEC-BADD-19D20FC96890}"/>
              </c:ext>
            </c:extLst>
          </c:dPt>
          <c:cat>
            <c:strRef>
              <c:f>'taart Randmeren'!$E$1:$J$1</c:f>
              <c:strCache>
                <c:ptCount val="6"/>
                <c:pt idx="0">
                  <c:v>schelpdiereneters</c:v>
                </c:pt>
                <c:pt idx="1">
                  <c:v>overige bodemdiereneters</c:v>
                </c:pt>
                <c:pt idx="2">
                  <c:v>graseters</c:v>
                </c:pt>
                <c:pt idx="3">
                  <c:v>waterplanteneters</c:v>
                </c:pt>
                <c:pt idx="4">
                  <c:v>viseters (oever)</c:v>
                </c:pt>
                <c:pt idx="5">
                  <c:v>viseters (open water)</c:v>
                </c:pt>
              </c:strCache>
            </c:strRef>
          </c:cat>
          <c:val>
            <c:numRef>
              <c:f>'taart Randmeren'!$E$5:$J$5</c:f>
              <c:numCache>
                <c:formatCode>0</c:formatCode>
                <c:ptCount val="6"/>
                <c:pt idx="0">
                  <c:v>2142.4666666666662</c:v>
                </c:pt>
                <c:pt idx="1">
                  <c:v>98.015836159628478</c:v>
                </c:pt>
                <c:pt idx="2">
                  <c:v>3358.7167256029925</c:v>
                </c:pt>
                <c:pt idx="3">
                  <c:v>3713.7270620277295</c:v>
                </c:pt>
                <c:pt idx="4">
                  <c:v>11.469218668875751</c:v>
                </c:pt>
                <c:pt idx="5">
                  <c:v>1006.8499999999999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3D9-4BEC-BADD-19D20FC96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64082344681182135"/>
          <c:y val="0.16893108006944554"/>
          <c:w val="0.3326832867209697"/>
          <c:h val="0.82785084351510019"/>
        </c:manualLayout>
      </c:layout>
      <c:overlay val="0"/>
      <c:txPr>
        <a:bodyPr/>
        <a:lstStyle/>
        <a:p>
          <a:pPr>
            <a:defRPr sz="1000"/>
          </a:pPr>
          <a:endParaRPr lang="nl-N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3675344928157327"/>
          <c:y val="2.6709401709401708E-2"/>
        </c:manualLayout>
      </c:layout>
      <c:overlay val="0"/>
      <c:txPr>
        <a:bodyPr/>
        <a:lstStyle/>
        <a:p>
          <a:pPr>
            <a:defRPr sz="1200" b="0"/>
          </a:pPr>
          <a:endParaRPr lang="nl-NL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'taart Randmeren'!$C$2</c:f>
              <c:strCache>
                <c:ptCount val="1"/>
                <c:pt idx="0">
                  <c:v>Zwarte Meer ( 2010/11 - 2019/20)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F392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8DA7-42B9-BD1F-F1AB13BF900C}"/>
              </c:ext>
            </c:extLst>
          </c:dPt>
          <c:dPt>
            <c:idx val="1"/>
            <c:bubble3D val="0"/>
            <c:spPr>
              <a:solidFill>
                <a:srgbClr val="8B187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8DA7-42B9-BD1F-F1AB13BF900C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8DA7-42B9-BD1F-F1AB13BF900C}"/>
              </c:ext>
            </c:extLst>
          </c:dPt>
          <c:dPt>
            <c:idx val="3"/>
            <c:bubble3D val="0"/>
            <c:spPr>
              <a:solidFill>
                <a:srgbClr val="00773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8DA7-42B9-BD1F-F1AB13BF900C}"/>
              </c:ext>
            </c:extLst>
          </c:dPt>
          <c:dPt>
            <c:idx val="4"/>
            <c:bubble3D val="0"/>
            <c:spPr>
              <a:solidFill>
                <a:srgbClr val="69CAE6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8DA7-42B9-BD1F-F1AB13BF900C}"/>
              </c:ext>
            </c:extLst>
          </c:dPt>
          <c:dPt>
            <c:idx val="5"/>
            <c:bubble3D val="0"/>
            <c:spPr>
              <a:solidFill>
                <a:srgbClr val="005CA9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8DA7-42B9-BD1F-F1AB13BF900C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'taart Randmeren'!$E$1:$J$1</c:f>
              <c:strCache>
                <c:ptCount val="6"/>
                <c:pt idx="0">
                  <c:v>schelpdiereneters</c:v>
                </c:pt>
                <c:pt idx="1">
                  <c:v>overige bodemdiereneters</c:v>
                </c:pt>
                <c:pt idx="2">
                  <c:v>graseters</c:v>
                </c:pt>
                <c:pt idx="3">
                  <c:v>waterplanteneters</c:v>
                </c:pt>
                <c:pt idx="4">
                  <c:v>viseters (oever)</c:v>
                </c:pt>
                <c:pt idx="5">
                  <c:v>viseters (open water)</c:v>
                </c:pt>
              </c:strCache>
            </c:strRef>
          </c:cat>
          <c:val>
            <c:numRef>
              <c:f>'taart Randmeren'!$E$2:$J$2</c:f>
              <c:numCache>
                <c:formatCode>0</c:formatCode>
                <c:ptCount val="6"/>
                <c:pt idx="0">
                  <c:v>1365.8597110414914</c:v>
                </c:pt>
                <c:pt idx="1">
                  <c:v>171.56832031653616</c:v>
                </c:pt>
                <c:pt idx="2">
                  <c:v>1874.6723952579282</c:v>
                </c:pt>
                <c:pt idx="3">
                  <c:v>3480.225775034361</c:v>
                </c:pt>
                <c:pt idx="4">
                  <c:v>39.191666666666663</c:v>
                </c:pt>
                <c:pt idx="5">
                  <c:v>724.42484198277862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DA7-42B9-BD1F-F1AB13BF9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 b="0"/>
          </a:pPr>
          <a:endParaRPr lang="nl-NL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'taart Randmeren'!$C$3</c:f>
              <c:strCache>
                <c:ptCount val="1"/>
                <c:pt idx="0">
                  <c:v>Ketelmeer en Vossemeer ( 2010/11 - 2019/20)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F392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0759-4994-B96B-D2A3CAD8C1D6}"/>
              </c:ext>
            </c:extLst>
          </c:dPt>
          <c:dPt>
            <c:idx val="1"/>
            <c:bubble3D val="0"/>
            <c:spPr>
              <a:solidFill>
                <a:srgbClr val="8B187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0759-4994-B96B-D2A3CAD8C1D6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0759-4994-B96B-D2A3CAD8C1D6}"/>
              </c:ext>
            </c:extLst>
          </c:dPt>
          <c:dPt>
            <c:idx val="3"/>
            <c:bubble3D val="0"/>
            <c:spPr>
              <a:solidFill>
                <a:srgbClr val="00773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0759-4994-B96B-D2A3CAD8C1D6}"/>
              </c:ext>
            </c:extLst>
          </c:dPt>
          <c:dPt>
            <c:idx val="4"/>
            <c:bubble3D val="0"/>
            <c:spPr>
              <a:solidFill>
                <a:srgbClr val="69CAE6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0759-4994-B96B-D2A3CAD8C1D6}"/>
              </c:ext>
            </c:extLst>
          </c:dPt>
          <c:dPt>
            <c:idx val="5"/>
            <c:bubble3D val="0"/>
            <c:spPr>
              <a:solidFill>
                <a:srgbClr val="005CA9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0759-4994-B96B-D2A3CAD8C1D6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'taart Randmeren'!$E$1:$J$1</c:f>
              <c:strCache>
                <c:ptCount val="6"/>
                <c:pt idx="0">
                  <c:v>schelpdiereneters</c:v>
                </c:pt>
                <c:pt idx="1">
                  <c:v>overige bodemdiereneters</c:v>
                </c:pt>
                <c:pt idx="2">
                  <c:v>graseters</c:v>
                </c:pt>
                <c:pt idx="3">
                  <c:v>waterplanteneters</c:v>
                </c:pt>
                <c:pt idx="4">
                  <c:v>viseters (oever)</c:v>
                </c:pt>
                <c:pt idx="5">
                  <c:v>viseters (open water)</c:v>
                </c:pt>
              </c:strCache>
            </c:strRef>
          </c:cat>
          <c:val>
            <c:numRef>
              <c:f>'taart Randmeren'!$E$3:$J$3</c:f>
              <c:numCache>
                <c:formatCode>0</c:formatCode>
                <c:ptCount val="6"/>
                <c:pt idx="0">
                  <c:v>2616.1117961423661</c:v>
                </c:pt>
                <c:pt idx="1">
                  <c:v>725.67672531641836</c:v>
                </c:pt>
                <c:pt idx="2">
                  <c:v>2004.4928125945789</c:v>
                </c:pt>
                <c:pt idx="3">
                  <c:v>4742.1254543323721</c:v>
                </c:pt>
                <c:pt idx="4">
                  <c:v>82.575000000000003</c:v>
                </c:pt>
                <c:pt idx="5">
                  <c:v>1619.0723997212849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759-4994-B96B-D2A3CAD8C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 b="0"/>
          </a:pPr>
          <a:endParaRPr lang="nl-NL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'taart Beneden Riv.'!$C$2</c:f>
              <c:strCache>
                <c:ptCount val="1"/>
                <c:pt idx="0">
                  <c:v>Hollands Diep (2010/11 - 2019/20)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F392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49AD-4B8F-B973-7AA9EE347F85}"/>
              </c:ext>
            </c:extLst>
          </c:dPt>
          <c:dPt>
            <c:idx val="1"/>
            <c:bubble3D val="0"/>
            <c:spPr>
              <a:solidFill>
                <a:srgbClr val="8B187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49AD-4B8F-B973-7AA9EE347F85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49AD-4B8F-B973-7AA9EE347F85}"/>
              </c:ext>
            </c:extLst>
          </c:dPt>
          <c:dPt>
            <c:idx val="3"/>
            <c:bubble3D val="0"/>
            <c:spPr>
              <a:solidFill>
                <a:srgbClr val="00773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49AD-4B8F-B973-7AA9EE347F85}"/>
              </c:ext>
            </c:extLst>
          </c:dPt>
          <c:dPt>
            <c:idx val="4"/>
            <c:bubble3D val="0"/>
            <c:spPr>
              <a:solidFill>
                <a:srgbClr val="69CAE6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49AD-4B8F-B973-7AA9EE347F85}"/>
              </c:ext>
            </c:extLst>
          </c:dPt>
          <c:dPt>
            <c:idx val="5"/>
            <c:bubble3D val="0"/>
            <c:spPr>
              <a:solidFill>
                <a:srgbClr val="005CA9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49AD-4B8F-B973-7AA9EE347F85}"/>
              </c:ext>
            </c:extLst>
          </c:dPt>
          <c:cat>
            <c:strRef>
              <c:f>'taart Beneden Riv.'!$E$1:$J$1</c:f>
              <c:strCache>
                <c:ptCount val="6"/>
                <c:pt idx="0">
                  <c:v>schelpdiereneters</c:v>
                </c:pt>
                <c:pt idx="1">
                  <c:v>overige bodemdiereneters</c:v>
                </c:pt>
                <c:pt idx="2">
                  <c:v>graseters</c:v>
                </c:pt>
                <c:pt idx="3">
                  <c:v>waterplanteneters</c:v>
                </c:pt>
                <c:pt idx="4">
                  <c:v>viseters (oever)</c:v>
                </c:pt>
                <c:pt idx="5">
                  <c:v>viseters (open water)</c:v>
                </c:pt>
              </c:strCache>
            </c:strRef>
          </c:cat>
          <c:val>
            <c:numRef>
              <c:f>'taart Beneden Riv.'!$E$2:$J$2</c:f>
              <c:numCache>
                <c:formatCode>0</c:formatCode>
                <c:ptCount val="6"/>
                <c:pt idx="0">
                  <c:v>1665.6416666666667</c:v>
                </c:pt>
                <c:pt idx="1">
                  <c:v>985.16375329346181</c:v>
                </c:pt>
                <c:pt idx="2">
                  <c:v>4993.7166666666672</c:v>
                </c:pt>
                <c:pt idx="3">
                  <c:v>2175.33615824459</c:v>
                </c:pt>
                <c:pt idx="4">
                  <c:v>64.833333333333343</c:v>
                </c:pt>
                <c:pt idx="5">
                  <c:v>360.86666666666662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9AD-4B8F-B973-7AA9EE347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64082344681182135"/>
          <c:y val="0.16893108006944554"/>
          <c:w val="0.3326832867209697"/>
          <c:h val="0.82785084351510019"/>
        </c:manualLayout>
      </c:layout>
      <c:overlay val="0"/>
      <c:txPr>
        <a:bodyPr/>
        <a:lstStyle/>
        <a:p>
          <a:pPr>
            <a:defRPr sz="1000"/>
          </a:pPr>
          <a:endParaRPr lang="nl-N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8.0256589282100499E-2"/>
          <c:y val="3.2051255088452212E-2"/>
        </c:manualLayout>
      </c:layout>
      <c:overlay val="0"/>
      <c:txPr>
        <a:bodyPr/>
        <a:lstStyle/>
        <a:p>
          <a:pPr>
            <a:defRPr sz="1200" b="0"/>
          </a:pPr>
          <a:endParaRPr lang="nl-NL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'taart Beneden Riv.'!$C$3</c:f>
              <c:strCache>
                <c:ptCount val="1"/>
                <c:pt idx="0">
                  <c:v>Haringvliet (2010/11 - 2019/20)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F392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0114-489B-B50F-970DBD80D53D}"/>
              </c:ext>
            </c:extLst>
          </c:dPt>
          <c:dPt>
            <c:idx val="1"/>
            <c:bubble3D val="0"/>
            <c:spPr>
              <a:solidFill>
                <a:srgbClr val="8B187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0114-489B-B50F-970DBD80D53D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0114-489B-B50F-970DBD80D53D}"/>
              </c:ext>
            </c:extLst>
          </c:dPt>
          <c:dPt>
            <c:idx val="3"/>
            <c:bubble3D val="0"/>
            <c:spPr>
              <a:solidFill>
                <a:srgbClr val="00773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0114-489B-B50F-970DBD80D53D}"/>
              </c:ext>
            </c:extLst>
          </c:dPt>
          <c:dPt>
            <c:idx val="4"/>
            <c:bubble3D val="0"/>
            <c:spPr>
              <a:solidFill>
                <a:srgbClr val="69CAE6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0114-489B-B50F-970DBD80D53D}"/>
              </c:ext>
            </c:extLst>
          </c:dPt>
          <c:dPt>
            <c:idx val="5"/>
            <c:bubble3D val="0"/>
            <c:spPr>
              <a:solidFill>
                <a:srgbClr val="005CA9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0114-489B-B50F-970DBD80D53D}"/>
              </c:ext>
            </c:extLst>
          </c:dPt>
          <c:cat>
            <c:strRef>
              <c:f>'taart Beneden Riv.'!$E$1:$J$1</c:f>
              <c:strCache>
                <c:ptCount val="6"/>
                <c:pt idx="0">
                  <c:v>schelpdiereneters</c:v>
                </c:pt>
                <c:pt idx="1">
                  <c:v>overige bodemdiereneters</c:v>
                </c:pt>
                <c:pt idx="2">
                  <c:v>graseters</c:v>
                </c:pt>
                <c:pt idx="3">
                  <c:v>waterplanteneters</c:v>
                </c:pt>
                <c:pt idx="4">
                  <c:v>viseters (oever)</c:v>
                </c:pt>
                <c:pt idx="5">
                  <c:v>viseters (open water)</c:v>
                </c:pt>
              </c:strCache>
            </c:strRef>
          </c:cat>
          <c:val>
            <c:numRef>
              <c:f>'taart Beneden Riv.'!$E$3:$J$3</c:f>
              <c:numCache>
                <c:formatCode>0</c:formatCode>
                <c:ptCount val="6"/>
                <c:pt idx="0">
                  <c:v>3414.6804856861672</c:v>
                </c:pt>
                <c:pt idx="1">
                  <c:v>5297.916666666667</c:v>
                </c:pt>
                <c:pt idx="2">
                  <c:v>29098.783333333333</c:v>
                </c:pt>
                <c:pt idx="3">
                  <c:v>13681.206721898852</c:v>
                </c:pt>
                <c:pt idx="4">
                  <c:v>215.10000000000002</c:v>
                </c:pt>
                <c:pt idx="5">
                  <c:v>994.15000000000009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114-489B-B50F-970DBD80D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64082344681182135"/>
          <c:y val="0.16893108006944554"/>
          <c:w val="0.3326832867209697"/>
          <c:h val="0.82785084351510019"/>
        </c:manualLayout>
      </c:layout>
      <c:overlay val="0"/>
      <c:txPr>
        <a:bodyPr/>
        <a:lstStyle/>
        <a:p>
          <a:pPr>
            <a:defRPr sz="1000"/>
          </a:pPr>
          <a:endParaRPr lang="nl-N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2.2740487055085513E-2"/>
          <c:y val="2.6709379240376842E-2"/>
        </c:manualLayout>
      </c:layout>
      <c:overlay val="0"/>
      <c:txPr>
        <a:bodyPr/>
        <a:lstStyle/>
        <a:p>
          <a:pPr>
            <a:defRPr sz="1200" b="0"/>
          </a:pPr>
          <a:endParaRPr lang="nl-NL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'taart Beneden Riv.'!$C$4</c:f>
              <c:strCache>
                <c:ptCount val="1"/>
                <c:pt idx="0">
                  <c:v>Volkerakmeer (2010/11 - 2019/20)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F392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BD53-4281-B04A-BB5855990584}"/>
              </c:ext>
            </c:extLst>
          </c:dPt>
          <c:dPt>
            <c:idx val="1"/>
            <c:bubble3D val="0"/>
            <c:spPr>
              <a:solidFill>
                <a:srgbClr val="8B187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BD53-4281-B04A-BB5855990584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BD53-4281-B04A-BB5855990584}"/>
              </c:ext>
            </c:extLst>
          </c:dPt>
          <c:dPt>
            <c:idx val="3"/>
            <c:bubble3D val="0"/>
            <c:spPr>
              <a:solidFill>
                <a:srgbClr val="00773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BD53-4281-B04A-BB5855990584}"/>
              </c:ext>
            </c:extLst>
          </c:dPt>
          <c:dPt>
            <c:idx val="4"/>
            <c:bubble3D val="0"/>
            <c:spPr>
              <a:solidFill>
                <a:srgbClr val="69CAE6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BD53-4281-B04A-BB5855990584}"/>
              </c:ext>
            </c:extLst>
          </c:dPt>
          <c:dPt>
            <c:idx val="5"/>
            <c:bubble3D val="0"/>
            <c:spPr>
              <a:solidFill>
                <a:srgbClr val="005CA9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BD53-4281-B04A-BB5855990584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'taart Beneden Riv.'!$E$1:$J$1</c:f>
              <c:strCache>
                <c:ptCount val="6"/>
                <c:pt idx="0">
                  <c:v>schelpdiereneters</c:v>
                </c:pt>
                <c:pt idx="1">
                  <c:v>overige bodemdiereneters</c:v>
                </c:pt>
                <c:pt idx="2">
                  <c:v>graseters</c:v>
                </c:pt>
                <c:pt idx="3">
                  <c:v>waterplanteneters</c:v>
                </c:pt>
                <c:pt idx="4">
                  <c:v>viseters (oever)</c:v>
                </c:pt>
                <c:pt idx="5">
                  <c:v>viseters (open water)</c:v>
                </c:pt>
              </c:strCache>
            </c:strRef>
          </c:cat>
          <c:val>
            <c:numRef>
              <c:f>'taart Beneden Riv.'!$E$4:$J$4</c:f>
              <c:numCache>
                <c:formatCode>0</c:formatCode>
                <c:ptCount val="6"/>
                <c:pt idx="0">
                  <c:v>7619.7416666666668</c:v>
                </c:pt>
                <c:pt idx="1">
                  <c:v>2593.4083333333328</c:v>
                </c:pt>
                <c:pt idx="2">
                  <c:v>15329.058333333334</c:v>
                </c:pt>
                <c:pt idx="3">
                  <c:v>7089.4083333333338</c:v>
                </c:pt>
                <c:pt idx="4">
                  <c:v>137.07499999999999</c:v>
                </c:pt>
                <c:pt idx="5">
                  <c:v>2448.0583333333338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D53-4281-B04A-BB5855990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52078853046594"/>
          <c:y val="4.5003520901350749E-2"/>
          <c:w val="0.76742831541218637"/>
          <c:h val="0.71185636856368562"/>
        </c:manualLayout>
      </c:layout>
      <c:lineChart>
        <c:grouping val="standard"/>
        <c:varyColors val="0"/>
        <c:ser>
          <c:idx val="1"/>
          <c:order val="0"/>
          <c:tx>
            <c:strRef>
              <c:f>'zoet IJsselmeer Markermeer'!$M$2</c:f>
              <c:strCache>
                <c:ptCount val="1"/>
                <c:pt idx="0">
                  <c:v>IJsselmeer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'zoet IJsselmeer Markermeer'!$P$1:$BJ$1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IJsselmeer Markermeer'!$P$6:$BJ$6</c:f>
              <c:numCache>
                <c:formatCode>0</c:formatCode>
                <c:ptCount val="47"/>
                <c:pt idx="21">
                  <c:v>10.613960745068059</c:v>
                </c:pt>
                <c:pt idx="22">
                  <c:v>13.614973585051768</c:v>
                </c:pt>
                <c:pt idx="23">
                  <c:v>17.48197213073869</c:v>
                </c:pt>
                <c:pt idx="24">
                  <c:v>23.52750555807339</c:v>
                </c:pt>
                <c:pt idx="25">
                  <c:v>34.610952768990437</c:v>
                </c:pt>
                <c:pt idx="26">
                  <c:v>53.365805050299052</c:v>
                </c:pt>
                <c:pt idx="27">
                  <c:v>72.397385436791538</c:v>
                </c:pt>
                <c:pt idx="28">
                  <c:v>84.874202188020661</c:v>
                </c:pt>
                <c:pt idx="29">
                  <c:v>80.492996930500141</c:v>
                </c:pt>
                <c:pt idx="30">
                  <c:v>73.491531800906856</c:v>
                </c:pt>
                <c:pt idx="31">
                  <c:v>77.80223715589571</c:v>
                </c:pt>
                <c:pt idx="32">
                  <c:v>89.852567299030525</c:v>
                </c:pt>
                <c:pt idx="33">
                  <c:v>100.40080106773419</c:v>
                </c:pt>
                <c:pt idx="34">
                  <c:v>104.18521055454795</c:v>
                </c:pt>
                <c:pt idx="35">
                  <c:v>102.12220516375285</c:v>
                </c:pt>
                <c:pt idx="36">
                  <c:v>109.5269005258465</c:v>
                </c:pt>
                <c:pt idx="37">
                  <c:v>120.44222603776298</c:v>
                </c:pt>
                <c:pt idx="38">
                  <c:v>150.83253565580574</c:v>
                </c:pt>
                <c:pt idx="39">
                  <c:v>191.55408290138951</c:v>
                </c:pt>
                <c:pt idx="40">
                  <c:v>215.11444438853181</c:v>
                </c:pt>
                <c:pt idx="41">
                  <c:v>206.47310999664859</c:v>
                </c:pt>
                <c:pt idx="42">
                  <c:v>179.85845599876691</c:v>
                </c:pt>
                <c:pt idx="43">
                  <c:v>144.19552426545158</c:v>
                </c:pt>
                <c:pt idx="44">
                  <c:v>116.76579611051254</c:v>
                </c:pt>
                <c:pt idx="45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349-425A-9854-D61929FDB074}"/>
            </c:ext>
          </c:extLst>
        </c:ser>
        <c:ser>
          <c:idx val="2"/>
          <c:order val="1"/>
          <c:tx>
            <c:strRef>
              <c:f>'zoet IJsselmeer Markermeer'!$M$3</c:f>
              <c:strCache>
                <c:ptCount val="1"/>
                <c:pt idx="0">
                  <c:v>Markermeer</c:v>
                </c:pt>
              </c:strCache>
            </c:strRef>
          </c:tx>
          <c:spPr>
            <a:ln w="1270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'zoet IJsselmeer Markermeer'!$P$1:$BJ$1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IJsselmeer Markermeer'!$P$7:$BJ$7</c:f>
              <c:numCache>
                <c:formatCode>0</c:formatCode>
                <c:ptCount val="47"/>
                <c:pt idx="21">
                  <c:v>0.29469044457419019</c:v>
                </c:pt>
                <c:pt idx="22">
                  <c:v>0.66177489805972989</c:v>
                </c:pt>
                <c:pt idx="23">
                  <c:v>1.4950657502682456</c:v>
                </c:pt>
                <c:pt idx="24">
                  <c:v>3.3173629859785705</c:v>
                </c:pt>
                <c:pt idx="25">
                  <c:v>6.6536806715016885</c:v>
                </c:pt>
                <c:pt idx="26">
                  <c:v>11.800833752748231</c:v>
                </c:pt>
                <c:pt idx="27">
                  <c:v>14.956861922263515</c:v>
                </c:pt>
                <c:pt idx="28">
                  <c:v>16.089553106195613</c:v>
                </c:pt>
                <c:pt idx="29">
                  <c:v>16.746180224869001</c:v>
                </c:pt>
                <c:pt idx="30">
                  <c:v>18.656044323350759</c:v>
                </c:pt>
                <c:pt idx="31">
                  <c:v>21.762105686523299</c:v>
                </c:pt>
                <c:pt idx="32">
                  <c:v>23.740208837106515</c:v>
                </c:pt>
                <c:pt idx="33">
                  <c:v>23.386763174103773</c:v>
                </c:pt>
                <c:pt idx="34">
                  <c:v>22.179538750977077</c:v>
                </c:pt>
                <c:pt idx="35">
                  <c:v>23.246862716134174</c:v>
                </c:pt>
                <c:pt idx="36">
                  <c:v>26.686830018702416</c:v>
                </c:pt>
                <c:pt idx="37">
                  <c:v>32.30332564222531</c:v>
                </c:pt>
                <c:pt idx="38">
                  <c:v>37.083428029819565</c:v>
                </c:pt>
                <c:pt idx="39">
                  <c:v>41.561330762408872</c:v>
                </c:pt>
                <c:pt idx="40">
                  <c:v>47.806909821637781</c:v>
                </c:pt>
                <c:pt idx="41">
                  <c:v>53.686962389145961</c:v>
                </c:pt>
                <c:pt idx="42">
                  <c:v>58.684180084494699</c:v>
                </c:pt>
                <c:pt idx="43">
                  <c:v>66.898074569034733</c:v>
                </c:pt>
                <c:pt idx="44">
                  <c:v>80.815613721648901</c:v>
                </c:pt>
                <c:pt idx="45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349-425A-9854-D61929FDB0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52576"/>
        <c:axId val="207553752"/>
      </c:lineChart>
      <c:catAx>
        <c:axId val="20755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7553752"/>
        <c:crosses val="autoZero"/>
        <c:auto val="1"/>
        <c:lblAlgn val="ctr"/>
        <c:lblOffset val="100"/>
        <c:tickLblSkip val="1"/>
        <c:noMultiLvlLbl val="0"/>
      </c:catAx>
      <c:valAx>
        <c:axId val="207553752"/>
        <c:scaling>
          <c:orientation val="minMax"/>
          <c:max val="25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Index (19/20 = 100)
</a:t>
                </a:r>
              </a:p>
            </c:rich>
          </c:tx>
          <c:layout>
            <c:manualLayout>
              <c:xMode val="edge"/>
              <c:yMode val="edge"/>
              <c:x val="4.9820788530465952E-4"/>
              <c:y val="0.1843874698589505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7552576"/>
        <c:crosses val="autoZero"/>
        <c:crossBetween val="midCat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05"/>
          <c:y val="0.85642191067579965"/>
          <c:w val="0.84425734767025085"/>
          <c:h val="0.14357808932420033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86533582153628"/>
          <c:y val="2.6709379240376842E-2"/>
        </c:manualLayout>
      </c:layout>
      <c:overlay val="0"/>
      <c:txPr>
        <a:bodyPr/>
        <a:lstStyle/>
        <a:p>
          <a:pPr>
            <a:defRPr sz="1200" b="0"/>
          </a:pPr>
          <a:endParaRPr lang="nl-NL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'taart Beneden Riv.'!$C$5</c:f>
              <c:strCache>
                <c:ptCount val="1"/>
                <c:pt idx="0">
                  <c:v>Zoommeer (2010/11 - 2019/20)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F392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AE85-4B03-8432-9F2BF77D85FE}"/>
              </c:ext>
            </c:extLst>
          </c:dPt>
          <c:dPt>
            <c:idx val="1"/>
            <c:bubble3D val="0"/>
            <c:spPr>
              <a:solidFill>
                <a:srgbClr val="8B187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AE85-4B03-8432-9F2BF77D85FE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AE85-4B03-8432-9F2BF77D85FE}"/>
              </c:ext>
            </c:extLst>
          </c:dPt>
          <c:dPt>
            <c:idx val="3"/>
            <c:bubble3D val="0"/>
            <c:spPr>
              <a:solidFill>
                <a:srgbClr val="00773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AE85-4B03-8432-9F2BF77D85FE}"/>
              </c:ext>
            </c:extLst>
          </c:dPt>
          <c:dPt>
            <c:idx val="4"/>
            <c:bubble3D val="0"/>
            <c:spPr>
              <a:solidFill>
                <a:srgbClr val="69CAE6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AE85-4B03-8432-9F2BF77D85FE}"/>
              </c:ext>
            </c:extLst>
          </c:dPt>
          <c:dPt>
            <c:idx val="5"/>
            <c:bubble3D val="0"/>
            <c:spPr>
              <a:solidFill>
                <a:srgbClr val="005CA9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AE85-4B03-8432-9F2BF77D85F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'taart Beneden Riv.'!$E$1:$J$1</c:f>
              <c:strCache>
                <c:ptCount val="6"/>
                <c:pt idx="0">
                  <c:v>schelpdiereneters</c:v>
                </c:pt>
                <c:pt idx="1">
                  <c:v>overige bodemdiereneters</c:v>
                </c:pt>
                <c:pt idx="2">
                  <c:v>graseters</c:v>
                </c:pt>
                <c:pt idx="3">
                  <c:v>waterplanteneters</c:v>
                </c:pt>
                <c:pt idx="4">
                  <c:v>viseters (oever)</c:v>
                </c:pt>
                <c:pt idx="5">
                  <c:v>viseters (open water)</c:v>
                </c:pt>
              </c:strCache>
            </c:strRef>
          </c:cat>
          <c:val>
            <c:numRef>
              <c:f>'taart Beneden Riv.'!$E$5:$J$5</c:f>
              <c:numCache>
                <c:formatCode>0</c:formatCode>
                <c:ptCount val="6"/>
                <c:pt idx="0">
                  <c:v>500.53378426769052</c:v>
                </c:pt>
                <c:pt idx="1">
                  <c:v>583.38679839497865</c:v>
                </c:pt>
                <c:pt idx="2">
                  <c:v>2049.4611297568181</c:v>
                </c:pt>
                <c:pt idx="3">
                  <c:v>898.93310129277563</c:v>
                </c:pt>
                <c:pt idx="4">
                  <c:v>19.277918293805634</c:v>
                </c:pt>
                <c:pt idx="5">
                  <c:v>287.35710805740695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E85-4B03-8432-9F2BF77D8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 b="0"/>
          </a:pPr>
          <a:endParaRPr lang="nl-NL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'taart Beneden Riv.'!$C$4</c:f>
              <c:strCache>
                <c:ptCount val="1"/>
                <c:pt idx="0">
                  <c:v>Volkerakmeer (2010/11 - 2019/20)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F392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78F7-4FE2-BFBB-3E15E4526E51}"/>
              </c:ext>
            </c:extLst>
          </c:dPt>
          <c:dPt>
            <c:idx val="1"/>
            <c:bubble3D val="0"/>
            <c:spPr>
              <a:solidFill>
                <a:srgbClr val="8B187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78F7-4FE2-BFBB-3E15E4526E51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78F7-4FE2-BFBB-3E15E4526E51}"/>
              </c:ext>
            </c:extLst>
          </c:dPt>
          <c:dPt>
            <c:idx val="3"/>
            <c:bubble3D val="0"/>
            <c:spPr>
              <a:solidFill>
                <a:srgbClr val="00773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78F7-4FE2-BFBB-3E15E4526E51}"/>
              </c:ext>
            </c:extLst>
          </c:dPt>
          <c:dPt>
            <c:idx val="4"/>
            <c:bubble3D val="0"/>
            <c:spPr>
              <a:solidFill>
                <a:srgbClr val="69CAE6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78F7-4FE2-BFBB-3E15E4526E51}"/>
              </c:ext>
            </c:extLst>
          </c:dPt>
          <c:dPt>
            <c:idx val="5"/>
            <c:bubble3D val="0"/>
            <c:spPr>
              <a:solidFill>
                <a:srgbClr val="005CA9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78F7-4FE2-BFBB-3E15E4526E51}"/>
              </c:ext>
            </c:extLst>
          </c:dPt>
          <c:cat>
            <c:strRef>
              <c:f>'taart Beneden Riv.'!$E$1:$J$1</c:f>
              <c:strCache>
                <c:ptCount val="6"/>
                <c:pt idx="0">
                  <c:v>schelpdiereneters</c:v>
                </c:pt>
                <c:pt idx="1">
                  <c:v>overige bodemdiereneters</c:v>
                </c:pt>
                <c:pt idx="2">
                  <c:v>graseters</c:v>
                </c:pt>
                <c:pt idx="3">
                  <c:v>waterplanteneters</c:v>
                </c:pt>
                <c:pt idx="4">
                  <c:v>viseters (oever)</c:v>
                </c:pt>
                <c:pt idx="5">
                  <c:v>viseters (open water)</c:v>
                </c:pt>
              </c:strCache>
            </c:strRef>
          </c:cat>
          <c:val>
            <c:numRef>
              <c:f>'taart Beneden Riv.'!$E$4:$J$4</c:f>
              <c:numCache>
                <c:formatCode>0</c:formatCode>
                <c:ptCount val="6"/>
                <c:pt idx="0">
                  <c:v>7619.7416666666668</c:v>
                </c:pt>
                <c:pt idx="1">
                  <c:v>2593.4083333333328</c:v>
                </c:pt>
                <c:pt idx="2">
                  <c:v>15329.058333333334</c:v>
                </c:pt>
                <c:pt idx="3">
                  <c:v>7089.4083333333338</c:v>
                </c:pt>
                <c:pt idx="4">
                  <c:v>137.07499999999999</c:v>
                </c:pt>
                <c:pt idx="5">
                  <c:v>2448.0583333333338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8F7-4FE2-BFBB-3E15E4526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64082344681182135"/>
          <c:y val="0.16893108006944554"/>
          <c:w val="0.3326832867209697"/>
          <c:h val="0.82785084351510019"/>
        </c:manualLayout>
      </c:layout>
      <c:overlay val="0"/>
      <c:txPr>
        <a:bodyPr/>
        <a:lstStyle/>
        <a:p>
          <a:pPr>
            <a:defRPr sz="1000"/>
          </a:pPr>
          <a:endParaRPr lang="nl-N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 b="0"/>
          </a:pPr>
          <a:endParaRPr lang="nl-NL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'taart Beneden Riv.'!$C$5</c:f>
              <c:strCache>
                <c:ptCount val="1"/>
                <c:pt idx="0">
                  <c:v>Zoommeer (2010/11 - 2019/20)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F392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E912-4D8C-A51D-BF8FB107961B}"/>
              </c:ext>
            </c:extLst>
          </c:dPt>
          <c:dPt>
            <c:idx val="1"/>
            <c:bubble3D val="0"/>
            <c:spPr>
              <a:solidFill>
                <a:srgbClr val="8B187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E912-4D8C-A51D-BF8FB107961B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E912-4D8C-A51D-BF8FB107961B}"/>
              </c:ext>
            </c:extLst>
          </c:dPt>
          <c:dPt>
            <c:idx val="3"/>
            <c:bubble3D val="0"/>
            <c:spPr>
              <a:solidFill>
                <a:srgbClr val="00773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E912-4D8C-A51D-BF8FB107961B}"/>
              </c:ext>
            </c:extLst>
          </c:dPt>
          <c:dPt>
            <c:idx val="4"/>
            <c:bubble3D val="0"/>
            <c:spPr>
              <a:solidFill>
                <a:srgbClr val="69CAE6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E912-4D8C-A51D-BF8FB107961B}"/>
              </c:ext>
            </c:extLst>
          </c:dPt>
          <c:dPt>
            <c:idx val="5"/>
            <c:bubble3D val="0"/>
            <c:spPr>
              <a:solidFill>
                <a:srgbClr val="005CA9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E912-4D8C-A51D-BF8FB107961B}"/>
              </c:ext>
            </c:extLst>
          </c:dPt>
          <c:cat>
            <c:strRef>
              <c:f>'taart Beneden Riv.'!$E$1:$J$1</c:f>
              <c:strCache>
                <c:ptCount val="6"/>
                <c:pt idx="0">
                  <c:v>schelpdiereneters</c:v>
                </c:pt>
                <c:pt idx="1">
                  <c:v>overige bodemdiereneters</c:v>
                </c:pt>
                <c:pt idx="2">
                  <c:v>graseters</c:v>
                </c:pt>
                <c:pt idx="3">
                  <c:v>waterplanteneters</c:v>
                </c:pt>
                <c:pt idx="4">
                  <c:v>viseters (oever)</c:v>
                </c:pt>
                <c:pt idx="5">
                  <c:v>viseters (open water)</c:v>
                </c:pt>
              </c:strCache>
            </c:strRef>
          </c:cat>
          <c:val>
            <c:numRef>
              <c:f>'taart Beneden Riv.'!$E$5:$J$5</c:f>
              <c:numCache>
                <c:formatCode>0</c:formatCode>
                <c:ptCount val="6"/>
                <c:pt idx="0">
                  <c:v>500.53378426769052</c:v>
                </c:pt>
                <c:pt idx="1">
                  <c:v>583.38679839497865</c:v>
                </c:pt>
                <c:pt idx="2">
                  <c:v>2049.4611297568181</c:v>
                </c:pt>
                <c:pt idx="3">
                  <c:v>898.93310129277563</c:v>
                </c:pt>
                <c:pt idx="4">
                  <c:v>19.277918293805634</c:v>
                </c:pt>
                <c:pt idx="5">
                  <c:v>287.35710805740695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912-4D8C-A51D-BF8FB1079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64082344681182135"/>
          <c:y val="0.16893108006944554"/>
          <c:w val="0.3326832867209697"/>
          <c:h val="0.82785084351510019"/>
        </c:manualLayout>
      </c:layout>
      <c:overlay val="0"/>
      <c:txPr>
        <a:bodyPr/>
        <a:lstStyle/>
        <a:p>
          <a:pPr>
            <a:defRPr sz="1000"/>
          </a:pPr>
          <a:endParaRPr lang="nl-N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3675344928157327"/>
          <c:y val="2.6709401709401708E-2"/>
        </c:manualLayout>
      </c:layout>
      <c:overlay val="0"/>
      <c:txPr>
        <a:bodyPr/>
        <a:lstStyle/>
        <a:p>
          <a:pPr>
            <a:defRPr sz="1200" b="0"/>
          </a:pPr>
          <a:endParaRPr lang="nl-NL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'taart Beneden Riv.'!$C$2</c:f>
              <c:strCache>
                <c:ptCount val="1"/>
                <c:pt idx="0">
                  <c:v>Hollands Diep (2010/11 - 2019/20)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F392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055D-4393-A99D-261775F2F841}"/>
              </c:ext>
            </c:extLst>
          </c:dPt>
          <c:dPt>
            <c:idx val="1"/>
            <c:bubble3D val="0"/>
            <c:spPr>
              <a:solidFill>
                <a:srgbClr val="8B187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055D-4393-A99D-261775F2F841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055D-4393-A99D-261775F2F841}"/>
              </c:ext>
            </c:extLst>
          </c:dPt>
          <c:dPt>
            <c:idx val="3"/>
            <c:bubble3D val="0"/>
            <c:spPr>
              <a:solidFill>
                <a:srgbClr val="00773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055D-4393-A99D-261775F2F841}"/>
              </c:ext>
            </c:extLst>
          </c:dPt>
          <c:dPt>
            <c:idx val="4"/>
            <c:bubble3D val="0"/>
            <c:spPr>
              <a:solidFill>
                <a:srgbClr val="69CAE6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055D-4393-A99D-261775F2F841}"/>
              </c:ext>
            </c:extLst>
          </c:dPt>
          <c:dPt>
            <c:idx val="5"/>
            <c:bubble3D val="0"/>
            <c:spPr>
              <a:solidFill>
                <a:srgbClr val="005CA9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055D-4393-A99D-261775F2F84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'taart Beneden Riv.'!$E$1:$J$1</c:f>
              <c:strCache>
                <c:ptCount val="6"/>
                <c:pt idx="0">
                  <c:v>schelpdiereneters</c:v>
                </c:pt>
                <c:pt idx="1">
                  <c:v>overige bodemdiereneters</c:v>
                </c:pt>
                <c:pt idx="2">
                  <c:v>graseters</c:v>
                </c:pt>
                <c:pt idx="3">
                  <c:v>waterplanteneters</c:v>
                </c:pt>
                <c:pt idx="4">
                  <c:v>viseters (oever)</c:v>
                </c:pt>
                <c:pt idx="5">
                  <c:v>viseters (open water)</c:v>
                </c:pt>
              </c:strCache>
            </c:strRef>
          </c:cat>
          <c:val>
            <c:numRef>
              <c:f>'taart Beneden Riv.'!$E$2:$J$2</c:f>
              <c:numCache>
                <c:formatCode>0</c:formatCode>
                <c:ptCount val="6"/>
                <c:pt idx="0">
                  <c:v>1665.6416666666667</c:v>
                </c:pt>
                <c:pt idx="1">
                  <c:v>985.16375329346181</c:v>
                </c:pt>
                <c:pt idx="2">
                  <c:v>4993.7166666666672</c:v>
                </c:pt>
                <c:pt idx="3">
                  <c:v>2175.33615824459</c:v>
                </c:pt>
                <c:pt idx="4">
                  <c:v>64.833333333333343</c:v>
                </c:pt>
                <c:pt idx="5">
                  <c:v>360.86666666666662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55D-4393-A99D-261775F2F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 b="0"/>
          </a:pPr>
          <a:endParaRPr lang="nl-NL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'taart Beneden Riv.'!$C$3</c:f>
              <c:strCache>
                <c:ptCount val="1"/>
                <c:pt idx="0">
                  <c:v>Haringvliet (2010/11 - 2019/20)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F392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C0D-4C0E-86A6-9929E42E7264}"/>
              </c:ext>
            </c:extLst>
          </c:dPt>
          <c:dPt>
            <c:idx val="1"/>
            <c:bubble3D val="0"/>
            <c:spPr>
              <a:solidFill>
                <a:srgbClr val="8B187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5C0D-4C0E-86A6-9929E42E7264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5C0D-4C0E-86A6-9929E42E7264}"/>
              </c:ext>
            </c:extLst>
          </c:dPt>
          <c:dPt>
            <c:idx val="3"/>
            <c:bubble3D val="0"/>
            <c:spPr>
              <a:solidFill>
                <a:srgbClr val="00773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5C0D-4C0E-86A6-9929E42E7264}"/>
              </c:ext>
            </c:extLst>
          </c:dPt>
          <c:dPt>
            <c:idx val="4"/>
            <c:bubble3D val="0"/>
            <c:spPr>
              <a:solidFill>
                <a:srgbClr val="69CAE6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5C0D-4C0E-86A6-9929E42E7264}"/>
              </c:ext>
            </c:extLst>
          </c:dPt>
          <c:dPt>
            <c:idx val="5"/>
            <c:bubble3D val="0"/>
            <c:spPr>
              <a:solidFill>
                <a:srgbClr val="005CA9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5C0D-4C0E-86A6-9929E42E7264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'taart Beneden Riv.'!$E$1:$J$1</c:f>
              <c:strCache>
                <c:ptCount val="6"/>
                <c:pt idx="0">
                  <c:v>schelpdiereneters</c:v>
                </c:pt>
                <c:pt idx="1">
                  <c:v>overige bodemdiereneters</c:v>
                </c:pt>
                <c:pt idx="2">
                  <c:v>graseters</c:v>
                </c:pt>
                <c:pt idx="3">
                  <c:v>waterplanteneters</c:v>
                </c:pt>
                <c:pt idx="4">
                  <c:v>viseters (oever)</c:v>
                </c:pt>
                <c:pt idx="5">
                  <c:v>viseters (open water)</c:v>
                </c:pt>
              </c:strCache>
            </c:strRef>
          </c:cat>
          <c:val>
            <c:numRef>
              <c:f>'taart Beneden Riv.'!$E$3:$J$3</c:f>
              <c:numCache>
                <c:formatCode>0</c:formatCode>
                <c:ptCount val="6"/>
                <c:pt idx="0">
                  <c:v>3414.6804856861672</c:v>
                </c:pt>
                <c:pt idx="1">
                  <c:v>5297.916666666667</c:v>
                </c:pt>
                <c:pt idx="2">
                  <c:v>29098.783333333333</c:v>
                </c:pt>
                <c:pt idx="3">
                  <c:v>13681.206721898852</c:v>
                </c:pt>
                <c:pt idx="4">
                  <c:v>215.10000000000002</c:v>
                </c:pt>
                <c:pt idx="5">
                  <c:v>994.15000000000009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C0D-4C0E-86A6-9929E42E7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 b="0"/>
          </a:pPr>
          <a:endParaRPr lang="nl-NL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'taart zout Wadden'!$C$2</c:f>
              <c:strCache>
                <c:ptCount val="1"/>
                <c:pt idx="0">
                  <c:v>Waddenzee west (2010/11 - 2019/20)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F392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6142-4505-A1E5-471DCCDF616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6142-4505-A1E5-471DCCDF616F}"/>
              </c:ext>
            </c:extLst>
          </c:dPt>
          <c:dPt>
            <c:idx val="2"/>
            <c:bubble3D val="0"/>
            <c:spPr>
              <a:solidFill>
                <a:srgbClr val="8B187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6142-4505-A1E5-471DCCDF616F}"/>
              </c:ext>
            </c:extLst>
          </c:dPt>
          <c:dPt>
            <c:idx val="3"/>
            <c:bubble3D val="0"/>
            <c:spPr>
              <a:solidFill>
                <a:schemeClr val="accent5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6142-4505-A1E5-471DCCDF616F}"/>
              </c:ext>
            </c:extLst>
          </c:dPt>
          <c:dPt>
            <c:idx val="4"/>
            <c:bubble3D val="0"/>
            <c:spPr>
              <a:solidFill>
                <a:srgbClr val="00773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6142-4505-A1E5-471DCCDF616F}"/>
              </c:ext>
            </c:extLst>
          </c:dPt>
          <c:dPt>
            <c:idx val="5"/>
            <c:bubble3D val="0"/>
            <c:spPr>
              <a:solidFill>
                <a:srgbClr val="00B0F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6142-4505-A1E5-471DCCDF616F}"/>
              </c:ext>
            </c:extLst>
          </c:dPt>
          <c:cat>
            <c:strRef>
              <c:f>'taart zout Wadden'!$E$1:$J$1</c:f>
              <c:strCache>
                <c:ptCount val="6"/>
                <c:pt idx="0">
                  <c:v>schelpdiereneters</c:v>
                </c:pt>
                <c:pt idx="1">
                  <c:v>wormeneters</c:v>
                </c:pt>
                <c:pt idx="2">
                  <c:v>overige bodemdiereneters</c:v>
                </c:pt>
                <c:pt idx="3">
                  <c:v>graseters</c:v>
                </c:pt>
                <c:pt idx="4">
                  <c:v>waterplanteneters</c:v>
                </c:pt>
                <c:pt idx="5">
                  <c:v>viseters</c:v>
                </c:pt>
              </c:strCache>
            </c:strRef>
          </c:cat>
          <c:val>
            <c:numRef>
              <c:f>'taart zout Wadden'!$E$2:$J$2</c:f>
              <c:numCache>
                <c:formatCode>0</c:formatCode>
                <c:ptCount val="6"/>
                <c:pt idx="0">
                  <c:v>129574.76166666667</c:v>
                </c:pt>
                <c:pt idx="1">
                  <c:v>138597.39166666666</c:v>
                </c:pt>
                <c:pt idx="2">
                  <c:v>103412.29166666666</c:v>
                </c:pt>
                <c:pt idx="3">
                  <c:v>31492.833333333332</c:v>
                </c:pt>
                <c:pt idx="4">
                  <c:v>8155.7000000000007</c:v>
                </c:pt>
                <c:pt idx="5">
                  <c:v>2460.4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142-4505-A1E5-471DCCDF6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64082344681182135"/>
          <c:y val="0.16893108006944554"/>
          <c:w val="0.3326832867209697"/>
          <c:h val="0.82785084351510019"/>
        </c:manualLayout>
      </c:layout>
      <c:overlay val="0"/>
      <c:txPr>
        <a:bodyPr/>
        <a:lstStyle/>
        <a:p>
          <a:pPr>
            <a:defRPr sz="1000"/>
          </a:pPr>
          <a:endParaRPr lang="nl-N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 b="0"/>
          </a:pPr>
          <a:endParaRPr lang="nl-NL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'taart zout Wadden'!$C$3</c:f>
              <c:strCache>
                <c:ptCount val="1"/>
                <c:pt idx="0">
                  <c:v>Waddenzee oost (2010/11 - 2019/20)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F392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6F28-4325-A18A-83EADAB71E64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6F28-4325-A18A-83EADAB71E64}"/>
              </c:ext>
            </c:extLst>
          </c:dPt>
          <c:dPt>
            <c:idx val="2"/>
            <c:bubble3D val="0"/>
            <c:spPr>
              <a:solidFill>
                <a:srgbClr val="8B187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6F28-4325-A18A-83EADAB71E64}"/>
              </c:ext>
            </c:extLst>
          </c:dPt>
          <c:dPt>
            <c:idx val="3"/>
            <c:bubble3D val="0"/>
            <c:spPr>
              <a:solidFill>
                <a:schemeClr val="accent5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6F28-4325-A18A-83EADAB71E64}"/>
              </c:ext>
            </c:extLst>
          </c:dPt>
          <c:dPt>
            <c:idx val="4"/>
            <c:bubble3D val="0"/>
            <c:spPr>
              <a:solidFill>
                <a:srgbClr val="00773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6F28-4325-A18A-83EADAB71E64}"/>
              </c:ext>
            </c:extLst>
          </c:dPt>
          <c:dPt>
            <c:idx val="5"/>
            <c:bubble3D val="0"/>
            <c:spPr>
              <a:solidFill>
                <a:srgbClr val="00B0F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6F28-4325-A18A-83EADAB71E64}"/>
              </c:ext>
            </c:extLst>
          </c:dPt>
          <c:cat>
            <c:strRef>
              <c:f>'taart zout Wadden'!$E$1:$J$1</c:f>
              <c:strCache>
                <c:ptCount val="6"/>
                <c:pt idx="0">
                  <c:v>schelpdiereneters</c:v>
                </c:pt>
                <c:pt idx="1">
                  <c:v>wormeneters</c:v>
                </c:pt>
                <c:pt idx="2">
                  <c:v>overige bodemdiereneters</c:v>
                </c:pt>
                <c:pt idx="3">
                  <c:v>graseters</c:v>
                </c:pt>
                <c:pt idx="4">
                  <c:v>waterplanteneters</c:v>
                </c:pt>
                <c:pt idx="5">
                  <c:v>viseters</c:v>
                </c:pt>
              </c:strCache>
            </c:strRef>
          </c:cat>
          <c:val>
            <c:numRef>
              <c:f>'taart zout Wadden'!$E$3:$J$3</c:f>
              <c:numCache>
                <c:formatCode>0</c:formatCode>
                <c:ptCount val="6"/>
                <c:pt idx="0">
                  <c:v>103968.46</c:v>
                </c:pt>
                <c:pt idx="1">
                  <c:v>183074.3833333333</c:v>
                </c:pt>
                <c:pt idx="2">
                  <c:v>138779.08333333331</c:v>
                </c:pt>
                <c:pt idx="3">
                  <c:v>94803.625000000015</c:v>
                </c:pt>
                <c:pt idx="4">
                  <c:v>15287.208333333332</c:v>
                </c:pt>
                <c:pt idx="5">
                  <c:v>1631.45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F28-4325-A18A-83EADAB71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64082344681182135"/>
          <c:y val="0.16893108006944554"/>
          <c:w val="0.3326832867209697"/>
          <c:h val="0.82785084351510019"/>
        </c:manualLayout>
      </c:layout>
      <c:overlay val="0"/>
      <c:txPr>
        <a:bodyPr/>
        <a:lstStyle/>
        <a:p>
          <a:pPr>
            <a:defRPr sz="1000"/>
          </a:pPr>
          <a:endParaRPr lang="nl-N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 b="0"/>
          </a:pPr>
          <a:endParaRPr lang="nl-NL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'taart zout Wadden'!$C$4</c:f>
              <c:strCache>
                <c:ptCount val="1"/>
                <c:pt idx="0">
                  <c:v>Eems-Dollard (2010/11 - 2019/20)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F392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BA57-4B1E-90F3-BA8B15143BE6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BA57-4B1E-90F3-BA8B15143BE6}"/>
              </c:ext>
            </c:extLst>
          </c:dPt>
          <c:dPt>
            <c:idx val="2"/>
            <c:bubble3D val="0"/>
            <c:spPr>
              <a:solidFill>
                <a:srgbClr val="8B187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BA57-4B1E-90F3-BA8B15143BE6}"/>
              </c:ext>
            </c:extLst>
          </c:dPt>
          <c:dPt>
            <c:idx val="3"/>
            <c:bubble3D val="0"/>
            <c:spPr>
              <a:solidFill>
                <a:schemeClr val="accent5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BA57-4B1E-90F3-BA8B15143BE6}"/>
              </c:ext>
            </c:extLst>
          </c:dPt>
          <c:dPt>
            <c:idx val="4"/>
            <c:bubble3D val="0"/>
            <c:spPr>
              <a:solidFill>
                <a:srgbClr val="00773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BA57-4B1E-90F3-BA8B15143BE6}"/>
              </c:ext>
            </c:extLst>
          </c:dPt>
          <c:dPt>
            <c:idx val="5"/>
            <c:bubble3D val="0"/>
            <c:spPr>
              <a:solidFill>
                <a:srgbClr val="00B0F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BA57-4B1E-90F3-BA8B15143BE6}"/>
              </c:ext>
            </c:extLst>
          </c:dPt>
          <c:cat>
            <c:strRef>
              <c:f>'taart zout Wadden'!$E$1:$J$1</c:f>
              <c:strCache>
                <c:ptCount val="6"/>
                <c:pt idx="0">
                  <c:v>schelpdiereneters</c:v>
                </c:pt>
                <c:pt idx="1">
                  <c:v>wormeneters</c:v>
                </c:pt>
                <c:pt idx="2">
                  <c:v>overige bodemdiereneters</c:v>
                </c:pt>
                <c:pt idx="3">
                  <c:v>graseters</c:v>
                </c:pt>
                <c:pt idx="4">
                  <c:v>waterplanteneters</c:v>
                </c:pt>
                <c:pt idx="5">
                  <c:v>viseters</c:v>
                </c:pt>
              </c:strCache>
            </c:strRef>
          </c:cat>
          <c:val>
            <c:numRef>
              <c:f>'taart zout Wadden'!$E$4:$J$4</c:f>
              <c:numCache>
                <c:formatCode>0</c:formatCode>
                <c:ptCount val="6"/>
                <c:pt idx="0">
                  <c:v>2839.4695267631996</c:v>
                </c:pt>
                <c:pt idx="1">
                  <c:v>15698.758333333333</c:v>
                </c:pt>
                <c:pt idx="2">
                  <c:v>9512.293841841145</c:v>
                </c:pt>
                <c:pt idx="3">
                  <c:v>13069.53026358548</c:v>
                </c:pt>
                <c:pt idx="4">
                  <c:v>3944.875</c:v>
                </c:pt>
                <c:pt idx="5">
                  <c:v>290.21572508048541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A57-4B1E-90F3-BA8B15143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64082344681182135"/>
          <c:y val="0.16893108006944554"/>
          <c:w val="0.3326832867209697"/>
          <c:h val="0.82785084351510019"/>
        </c:manualLayout>
      </c:layout>
      <c:overlay val="0"/>
      <c:txPr>
        <a:bodyPr/>
        <a:lstStyle/>
        <a:p>
          <a:pPr>
            <a:defRPr sz="1000"/>
          </a:pPr>
          <a:endParaRPr lang="nl-N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 b="0"/>
          </a:pPr>
          <a:endParaRPr lang="nl-NL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'taart zout Wadden'!$C$5</c:f>
              <c:strCache>
                <c:ptCount val="1"/>
                <c:pt idx="0">
                  <c:v>Noordzeekustzone (2010/11 - 2019/20)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F392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6B2-4812-B1F6-ED14BFE4667E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26B2-4812-B1F6-ED14BFE4667E}"/>
              </c:ext>
            </c:extLst>
          </c:dPt>
          <c:dPt>
            <c:idx val="2"/>
            <c:bubble3D val="0"/>
            <c:spPr>
              <a:solidFill>
                <a:srgbClr val="8B187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26B2-4812-B1F6-ED14BFE4667E}"/>
              </c:ext>
            </c:extLst>
          </c:dPt>
          <c:dPt>
            <c:idx val="3"/>
            <c:bubble3D val="0"/>
            <c:spPr>
              <a:solidFill>
                <a:schemeClr val="accent5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26B2-4812-B1F6-ED14BFE4667E}"/>
              </c:ext>
            </c:extLst>
          </c:dPt>
          <c:dPt>
            <c:idx val="4"/>
            <c:bubble3D val="0"/>
            <c:spPr>
              <a:solidFill>
                <a:srgbClr val="00773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26B2-4812-B1F6-ED14BFE4667E}"/>
              </c:ext>
            </c:extLst>
          </c:dPt>
          <c:dPt>
            <c:idx val="5"/>
            <c:bubble3D val="0"/>
            <c:spPr>
              <a:solidFill>
                <a:srgbClr val="00B0F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26B2-4812-B1F6-ED14BFE4667E}"/>
              </c:ext>
            </c:extLst>
          </c:dPt>
          <c:cat>
            <c:strRef>
              <c:f>'taart zout Wadden'!$E$1:$J$1</c:f>
              <c:strCache>
                <c:ptCount val="6"/>
                <c:pt idx="0">
                  <c:v>schelpdiereneters</c:v>
                </c:pt>
                <c:pt idx="1">
                  <c:v>wormeneters</c:v>
                </c:pt>
                <c:pt idx="2">
                  <c:v>overige bodemdiereneters</c:v>
                </c:pt>
                <c:pt idx="3">
                  <c:v>graseters</c:v>
                </c:pt>
                <c:pt idx="4">
                  <c:v>waterplanteneters</c:v>
                </c:pt>
                <c:pt idx="5">
                  <c:v>viseters</c:v>
                </c:pt>
              </c:strCache>
            </c:strRef>
          </c:cat>
          <c:val>
            <c:numRef>
              <c:f>'taart zout Wadden'!$E$5:$J$5</c:f>
              <c:numCache>
                <c:formatCode>0</c:formatCode>
                <c:ptCount val="6"/>
                <c:pt idx="0">
                  <c:v>16357.845000000001</c:v>
                </c:pt>
                <c:pt idx="1">
                  <c:v>3139.2166666666667</c:v>
                </c:pt>
                <c:pt idx="2">
                  <c:v>10406.950000000001</c:v>
                </c:pt>
                <c:pt idx="3">
                  <c:v>0</c:v>
                </c:pt>
                <c:pt idx="4">
                  <c:v>0</c:v>
                </c:pt>
                <c:pt idx="5">
                  <c:v>970.60078518769251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6B2-4812-B1F6-ED14BFE46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64082344681182135"/>
          <c:y val="0.16893108006944554"/>
          <c:w val="0.3326832867209697"/>
          <c:h val="0.82785084351510019"/>
        </c:manualLayout>
      </c:layout>
      <c:overlay val="0"/>
      <c:txPr>
        <a:bodyPr/>
        <a:lstStyle/>
        <a:p>
          <a:pPr>
            <a:defRPr sz="1000"/>
          </a:pPr>
          <a:endParaRPr lang="nl-N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 b="0"/>
          </a:pPr>
          <a:endParaRPr lang="nl-NL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'taart zout Wadden'!$C$2</c:f>
              <c:strCache>
                <c:ptCount val="1"/>
                <c:pt idx="0">
                  <c:v>Waddenzee west (2010/11 - 2019/20)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F392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BC17-44D1-B8CC-4E937BA368EB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BC17-44D1-B8CC-4E937BA368EB}"/>
              </c:ext>
            </c:extLst>
          </c:dPt>
          <c:dPt>
            <c:idx val="2"/>
            <c:bubble3D val="0"/>
            <c:spPr>
              <a:solidFill>
                <a:srgbClr val="8B187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BC17-44D1-B8CC-4E937BA368EB}"/>
              </c:ext>
            </c:extLst>
          </c:dPt>
          <c:dPt>
            <c:idx val="3"/>
            <c:bubble3D val="0"/>
            <c:spPr>
              <a:solidFill>
                <a:schemeClr val="accent5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BC17-44D1-B8CC-4E937BA368EB}"/>
              </c:ext>
            </c:extLst>
          </c:dPt>
          <c:dPt>
            <c:idx val="4"/>
            <c:bubble3D val="0"/>
            <c:spPr>
              <a:solidFill>
                <a:srgbClr val="00773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BC17-44D1-B8CC-4E937BA368EB}"/>
              </c:ext>
            </c:extLst>
          </c:dPt>
          <c:dPt>
            <c:idx val="5"/>
            <c:bubble3D val="0"/>
            <c:spPr>
              <a:solidFill>
                <a:srgbClr val="00B0F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BC17-44D1-B8CC-4E937BA368EB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'taart zout Wadden'!$E$1:$J$1</c:f>
              <c:strCache>
                <c:ptCount val="6"/>
                <c:pt idx="0">
                  <c:v>schelpdiereneters</c:v>
                </c:pt>
                <c:pt idx="1">
                  <c:v>wormeneters</c:v>
                </c:pt>
                <c:pt idx="2">
                  <c:v>overige bodemdiereneters</c:v>
                </c:pt>
                <c:pt idx="3">
                  <c:v>graseters</c:v>
                </c:pt>
                <c:pt idx="4">
                  <c:v>waterplanteneters</c:v>
                </c:pt>
                <c:pt idx="5">
                  <c:v>viseters</c:v>
                </c:pt>
              </c:strCache>
            </c:strRef>
          </c:cat>
          <c:val>
            <c:numRef>
              <c:f>'taart zout Wadden'!$E$2:$J$2</c:f>
              <c:numCache>
                <c:formatCode>0</c:formatCode>
                <c:ptCount val="6"/>
                <c:pt idx="0">
                  <c:v>129574.76166666667</c:v>
                </c:pt>
                <c:pt idx="1">
                  <c:v>138597.39166666666</c:v>
                </c:pt>
                <c:pt idx="2">
                  <c:v>103412.29166666666</c:v>
                </c:pt>
                <c:pt idx="3">
                  <c:v>31492.833333333332</c:v>
                </c:pt>
                <c:pt idx="4">
                  <c:v>8155.7000000000007</c:v>
                </c:pt>
                <c:pt idx="5">
                  <c:v>2460.4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C17-44D1-B8CC-4E937BA36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52078853046594"/>
          <c:y val="4.5003520901350749E-2"/>
          <c:w val="0.76742831541218637"/>
          <c:h val="0.71185636856368562"/>
        </c:manualLayout>
      </c:layout>
      <c:lineChart>
        <c:grouping val="standard"/>
        <c:varyColors val="0"/>
        <c:ser>
          <c:idx val="1"/>
          <c:order val="0"/>
          <c:tx>
            <c:strRef>
              <c:f>'zoet IJsselmeer Markermeer'!$M$2</c:f>
              <c:strCache>
                <c:ptCount val="1"/>
                <c:pt idx="0">
                  <c:v>IJsselmeer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'zoet IJsselmeer Markermeer'!$P$1:$BJ$1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IJsselmeer Markermeer'!$P$2:$BJ$2</c:f>
              <c:numCache>
                <c:formatCode>0</c:formatCode>
                <c:ptCount val="47"/>
                <c:pt idx="1">
                  <c:v>178.24699235852401</c:v>
                </c:pt>
                <c:pt idx="2">
                  <c:v>199.57102459664614</c:v>
                </c:pt>
                <c:pt idx="3">
                  <c:v>211.06585335435523</c:v>
                </c:pt>
                <c:pt idx="4">
                  <c:v>226.36985450594858</c:v>
                </c:pt>
                <c:pt idx="5">
                  <c:v>245.22353589775605</c:v>
                </c:pt>
                <c:pt idx="6">
                  <c:v>249.17866916242116</c:v>
                </c:pt>
                <c:pt idx="7">
                  <c:v>230.25103862617101</c:v>
                </c:pt>
                <c:pt idx="8">
                  <c:v>203.39912586467497</c:v>
                </c:pt>
                <c:pt idx="9">
                  <c:v>167.86669562132056</c:v>
                </c:pt>
                <c:pt idx="10">
                  <c:v>139.09681284637796</c:v>
                </c:pt>
                <c:pt idx="11">
                  <c:v>128.1459932194021</c:v>
                </c:pt>
                <c:pt idx="12">
                  <c:v>132.04861972090953</c:v>
                </c:pt>
                <c:pt idx="13">
                  <c:v>150.08025524580202</c:v>
                </c:pt>
                <c:pt idx="14">
                  <c:v>178.60384307500726</c:v>
                </c:pt>
                <c:pt idx="15">
                  <c:v>207.9234921818844</c:v>
                </c:pt>
                <c:pt idx="16">
                  <c:v>231.40517676018342</c:v>
                </c:pt>
                <c:pt idx="17">
                  <c:v>239.40823379328492</c:v>
                </c:pt>
                <c:pt idx="18">
                  <c:v>231.17388724745368</c:v>
                </c:pt>
                <c:pt idx="19">
                  <c:v>211.70000166126738</c:v>
                </c:pt>
                <c:pt idx="20">
                  <c:v>190.59870292719225</c:v>
                </c:pt>
                <c:pt idx="21">
                  <c:v>166.8625110139667</c:v>
                </c:pt>
                <c:pt idx="22">
                  <c:v>146.22845894342251</c:v>
                </c:pt>
                <c:pt idx="23">
                  <c:v>133.77645839500352</c:v>
                </c:pt>
                <c:pt idx="24">
                  <c:v>126.49087687328917</c:v>
                </c:pt>
                <c:pt idx="25">
                  <c:v>121.53109864897304</c:v>
                </c:pt>
                <c:pt idx="26">
                  <c:v>117.93931187113901</c:v>
                </c:pt>
                <c:pt idx="27">
                  <c:v>116.99956139009132</c:v>
                </c:pt>
                <c:pt idx="28">
                  <c:v>118.41201389239696</c:v>
                </c:pt>
                <c:pt idx="29">
                  <c:v>119.72173631218104</c:v>
                </c:pt>
                <c:pt idx="30">
                  <c:v>121.89623938216427</c:v>
                </c:pt>
                <c:pt idx="31">
                  <c:v>122.75250649631772</c:v>
                </c:pt>
                <c:pt idx="32">
                  <c:v>125.35756652781862</c:v>
                </c:pt>
                <c:pt idx="33">
                  <c:v>130.2128196300894</c:v>
                </c:pt>
                <c:pt idx="34">
                  <c:v>138.12653509056298</c:v>
                </c:pt>
                <c:pt idx="35">
                  <c:v>145.79043093712264</c:v>
                </c:pt>
                <c:pt idx="36">
                  <c:v>156.51786956535216</c:v>
                </c:pt>
                <c:pt idx="37">
                  <c:v>164.04982390570436</c:v>
                </c:pt>
                <c:pt idx="38">
                  <c:v>169.04588483790911</c:v>
                </c:pt>
                <c:pt idx="39">
                  <c:v>165.36748611827596</c:v>
                </c:pt>
                <c:pt idx="40">
                  <c:v>155.58157404341074</c:v>
                </c:pt>
                <c:pt idx="41">
                  <c:v>141.48167253704287</c:v>
                </c:pt>
                <c:pt idx="42">
                  <c:v>130.73471400149364</c:v>
                </c:pt>
                <c:pt idx="43">
                  <c:v>121.89623938216427</c:v>
                </c:pt>
                <c:pt idx="44">
                  <c:v>111.73949068544586</c:v>
                </c:pt>
                <c:pt idx="45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671-4D6F-BFF5-83236EB712CA}"/>
            </c:ext>
          </c:extLst>
        </c:ser>
        <c:ser>
          <c:idx val="2"/>
          <c:order val="1"/>
          <c:tx>
            <c:strRef>
              <c:f>'zoet IJsselmeer Markermeer'!$M$3</c:f>
              <c:strCache>
                <c:ptCount val="1"/>
                <c:pt idx="0">
                  <c:v>Markermeer</c:v>
                </c:pt>
              </c:strCache>
            </c:strRef>
          </c:tx>
          <c:spPr>
            <a:ln w="1270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'zoet IJsselmeer Markermeer'!$P$1:$BJ$1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IJsselmeer Markermeer'!$P$3:$BJ$3</c:f>
              <c:numCache>
                <c:formatCode>0</c:formatCode>
                <c:ptCount val="47"/>
                <c:pt idx="1">
                  <c:v>419.12541124636391</c:v>
                </c:pt>
                <c:pt idx="2">
                  <c:v>354.66376009821244</c:v>
                </c:pt>
                <c:pt idx="3">
                  <c:v>305.26192726543445</c:v>
                </c:pt>
                <c:pt idx="4">
                  <c:v>278.70954605658505</c:v>
                </c:pt>
                <c:pt idx="5">
                  <c:v>269.93202984410789</c:v>
                </c:pt>
                <c:pt idx="6">
                  <c:v>261.69250932469151</c:v>
                </c:pt>
                <c:pt idx="7">
                  <c:v>257.53874788025138</c:v>
                </c:pt>
                <c:pt idx="8">
                  <c:v>257.28133785883256</c:v>
                </c:pt>
                <c:pt idx="9">
                  <c:v>246.45272398665966</c:v>
                </c:pt>
                <c:pt idx="10">
                  <c:v>229.10265678011652</c:v>
                </c:pt>
                <c:pt idx="11">
                  <c:v>217.71136810045596</c:v>
                </c:pt>
                <c:pt idx="12">
                  <c:v>215.54510379316042</c:v>
                </c:pt>
                <c:pt idx="13">
                  <c:v>226.14359779865114</c:v>
                </c:pt>
                <c:pt idx="14">
                  <c:v>243.51296512898747</c:v>
                </c:pt>
                <c:pt idx="15">
                  <c:v>259.60732112388905</c:v>
                </c:pt>
                <c:pt idx="16">
                  <c:v>261.9543327238971</c:v>
                </c:pt>
                <c:pt idx="17">
                  <c:v>250.17737992899015</c:v>
                </c:pt>
                <c:pt idx="18">
                  <c:v>224.566120226923</c:v>
                </c:pt>
                <c:pt idx="19">
                  <c:v>188.3251868705332</c:v>
                </c:pt>
                <c:pt idx="20">
                  <c:v>151.2857126884395</c:v>
                </c:pt>
                <c:pt idx="21">
                  <c:v>123.61478850785039</c:v>
                </c:pt>
                <c:pt idx="22">
                  <c:v>105.54846021550799</c:v>
                </c:pt>
                <c:pt idx="23">
                  <c:v>99.302444293323504</c:v>
                </c:pt>
                <c:pt idx="24">
                  <c:v>91.484557357445212</c:v>
                </c:pt>
                <c:pt idx="25">
                  <c:v>80.896469756650021</c:v>
                </c:pt>
                <c:pt idx="26">
                  <c:v>70.047262023525263</c:v>
                </c:pt>
                <c:pt idx="27">
                  <c:v>65.246355222790044</c:v>
                </c:pt>
                <c:pt idx="28">
                  <c:v>67.09907013534459</c:v>
                </c:pt>
                <c:pt idx="29">
                  <c:v>67.841234326410415</c:v>
                </c:pt>
                <c:pt idx="30">
                  <c:v>65.836222842482712</c:v>
                </c:pt>
                <c:pt idx="31">
                  <c:v>63.762815162177318</c:v>
                </c:pt>
                <c:pt idx="32">
                  <c:v>60.835298381117639</c:v>
                </c:pt>
                <c:pt idx="33">
                  <c:v>58.100262736360186</c:v>
                </c:pt>
                <c:pt idx="34">
                  <c:v>58.158392058913719</c:v>
                </c:pt>
                <c:pt idx="35">
                  <c:v>63.444796794822821</c:v>
                </c:pt>
                <c:pt idx="36">
                  <c:v>75.201425431938262</c:v>
                </c:pt>
                <c:pt idx="37">
                  <c:v>90.483741803595962</c:v>
                </c:pt>
                <c:pt idx="38">
                  <c:v>103.35505392413056</c:v>
                </c:pt>
                <c:pt idx="39">
                  <c:v>109.6364822080817</c:v>
                </c:pt>
                <c:pt idx="40">
                  <c:v>113.20158709991752</c:v>
                </c:pt>
                <c:pt idx="41">
                  <c:v>111.07106103557052</c:v>
                </c:pt>
                <c:pt idx="42">
                  <c:v>101.6128685406095</c:v>
                </c:pt>
                <c:pt idx="43">
                  <c:v>92.496442654353942</c:v>
                </c:pt>
                <c:pt idx="44">
                  <c:v>92.496442654353942</c:v>
                </c:pt>
                <c:pt idx="45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671-4D6F-BFF5-83236EB71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1689112"/>
        <c:axId val="641687936"/>
      </c:lineChart>
      <c:catAx>
        <c:axId val="641689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641687936"/>
        <c:crosses val="autoZero"/>
        <c:auto val="1"/>
        <c:lblAlgn val="ctr"/>
        <c:lblOffset val="100"/>
        <c:tickLblSkip val="1"/>
        <c:noMultiLvlLbl val="0"/>
      </c:catAx>
      <c:valAx>
        <c:axId val="641687936"/>
        <c:scaling>
          <c:orientation val="minMax"/>
          <c:max val="50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Index (19/20 = 100)
</a:t>
                </a:r>
              </a:p>
            </c:rich>
          </c:tx>
          <c:layout>
            <c:manualLayout>
              <c:xMode val="edge"/>
              <c:yMode val="edge"/>
              <c:x val="4.9820788530465952E-4"/>
              <c:y val="0.1843874698589505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641689112"/>
        <c:crosses val="autoZero"/>
        <c:crossBetween val="midCat"/>
        <c:majorUnit val="100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05"/>
          <c:y val="0.85642191067579965"/>
          <c:w val="0.84425734767025085"/>
          <c:h val="0.14357808932420033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 b="0"/>
          </a:pPr>
          <a:endParaRPr lang="nl-NL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'taart zout Wadden'!$C$3</c:f>
              <c:strCache>
                <c:ptCount val="1"/>
                <c:pt idx="0">
                  <c:v>Waddenzee oost (2010/11 - 2019/20)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F392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8480-404B-B6C0-F8EE7E2839E0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8480-404B-B6C0-F8EE7E2839E0}"/>
              </c:ext>
            </c:extLst>
          </c:dPt>
          <c:dPt>
            <c:idx val="2"/>
            <c:bubble3D val="0"/>
            <c:spPr>
              <a:solidFill>
                <a:srgbClr val="8B187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8480-404B-B6C0-F8EE7E2839E0}"/>
              </c:ext>
            </c:extLst>
          </c:dPt>
          <c:dPt>
            <c:idx val="3"/>
            <c:bubble3D val="0"/>
            <c:spPr>
              <a:solidFill>
                <a:schemeClr val="accent5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8480-404B-B6C0-F8EE7E2839E0}"/>
              </c:ext>
            </c:extLst>
          </c:dPt>
          <c:dPt>
            <c:idx val="4"/>
            <c:bubble3D val="0"/>
            <c:spPr>
              <a:solidFill>
                <a:srgbClr val="00773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8480-404B-B6C0-F8EE7E2839E0}"/>
              </c:ext>
            </c:extLst>
          </c:dPt>
          <c:dPt>
            <c:idx val="5"/>
            <c:bubble3D val="0"/>
            <c:spPr>
              <a:solidFill>
                <a:srgbClr val="00B0F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8480-404B-B6C0-F8EE7E2839E0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'taart zout Wadden'!$E$1:$J$1</c:f>
              <c:strCache>
                <c:ptCount val="6"/>
                <c:pt idx="0">
                  <c:v>schelpdiereneters</c:v>
                </c:pt>
                <c:pt idx="1">
                  <c:v>wormeneters</c:v>
                </c:pt>
                <c:pt idx="2">
                  <c:v>overige bodemdiereneters</c:v>
                </c:pt>
                <c:pt idx="3">
                  <c:v>graseters</c:v>
                </c:pt>
                <c:pt idx="4">
                  <c:v>waterplanteneters</c:v>
                </c:pt>
                <c:pt idx="5">
                  <c:v>viseters</c:v>
                </c:pt>
              </c:strCache>
            </c:strRef>
          </c:cat>
          <c:val>
            <c:numRef>
              <c:f>'taart zout Wadden'!$E$3:$J$3</c:f>
              <c:numCache>
                <c:formatCode>0</c:formatCode>
                <c:ptCount val="6"/>
                <c:pt idx="0">
                  <c:v>103968.46</c:v>
                </c:pt>
                <c:pt idx="1">
                  <c:v>183074.3833333333</c:v>
                </c:pt>
                <c:pt idx="2">
                  <c:v>138779.08333333331</c:v>
                </c:pt>
                <c:pt idx="3">
                  <c:v>94803.625000000015</c:v>
                </c:pt>
                <c:pt idx="4">
                  <c:v>15287.208333333332</c:v>
                </c:pt>
                <c:pt idx="5">
                  <c:v>1631.45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480-404B-B6C0-F8EE7E283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1.5214003604210134E-2"/>
          <c:y val="4.8076882632678314E-2"/>
        </c:manualLayout>
      </c:layout>
      <c:overlay val="0"/>
      <c:txPr>
        <a:bodyPr/>
        <a:lstStyle/>
        <a:p>
          <a:pPr>
            <a:defRPr sz="1200" b="0"/>
          </a:pPr>
          <a:endParaRPr lang="nl-NL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'taart zout Wadden'!$C$4</c:f>
              <c:strCache>
                <c:ptCount val="1"/>
                <c:pt idx="0">
                  <c:v>Eems-Dollard (2010/11 - 2019/20)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F392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41C-4A18-9726-1D76A4638C40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541C-4A18-9726-1D76A4638C40}"/>
              </c:ext>
            </c:extLst>
          </c:dPt>
          <c:dPt>
            <c:idx val="2"/>
            <c:bubble3D val="0"/>
            <c:spPr>
              <a:solidFill>
                <a:srgbClr val="8B187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541C-4A18-9726-1D76A4638C40}"/>
              </c:ext>
            </c:extLst>
          </c:dPt>
          <c:dPt>
            <c:idx val="3"/>
            <c:bubble3D val="0"/>
            <c:spPr>
              <a:solidFill>
                <a:schemeClr val="accent5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541C-4A18-9726-1D76A4638C40}"/>
              </c:ext>
            </c:extLst>
          </c:dPt>
          <c:dPt>
            <c:idx val="4"/>
            <c:bubble3D val="0"/>
            <c:spPr>
              <a:solidFill>
                <a:srgbClr val="00773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541C-4A18-9726-1D76A4638C40}"/>
              </c:ext>
            </c:extLst>
          </c:dPt>
          <c:dPt>
            <c:idx val="5"/>
            <c:bubble3D val="0"/>
            <c:spPr>
              <a:solidFill>
                <a:srgbClr val="00B0F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541C-4A18-9726-1D76A4638C40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'taart zout Wadden'!$E$1:$J$1</c:f>
              <c:strCache>
                <c:ptCount val="6"/>
                <c:pt idx="0">
                  <c:v>schelpdiereneters</c:v>
                </c:pt>
                <c:pt idx="1">
                  <c:v>wormeneters</c:v>
                </c:pt>
                <c:pt idx="2">
                  <c:v>overige bodemdiereneters</c:v>
                </c:pt>
                <c:pt idx="3">
                  <c:v>graseters</c:v>
                </c:pt>
                <c:pt idx="4">
                  <c:v>waterplanteneters</c:v>
                </c:pt>
                <c:pt idx="5">
                  <c:v>viseters</c:v>
                </c:pt>
              </c:strCache>
            </c:strRef>
          </c:cat>
          <c:val>
            <c:numRef>
              <c:f>'taart zout Wadden'!$E$4:$J$4</c:f>
              <c:numCache>
                <c:formatCode>0</c:formatCode>
                <c:ptCount val="6"/>
                <c:pt idx="0">
                  <c:v>2839.4695267631996</c:v>
                </c:pt>
                <c:pt idx="1">
                  <c:v>15698.758333333333</c:v>
                </c:pt>
                <c:pt idx="2">
                  <c:v>9512.293841841145</c:v>
                </c:pt>
                <c:pt idx="3">
                  <c:v>13069.53026358548</c:v>
                </c:pt>
                <c:pt idx="4">
                  <c:v>3944.875</c:v>
                </c:pt>
                <c:pt idx="5">
                  <c:v>290.21572508048541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41C-4A18-9726-1D76A4638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3473159282602832"/>
          <c:y val="2.6709379240376842E-2"/>
        </c:manualLayout>
      </c:layout>
      <c:overlay val="0"/>
      <c:txPr>
        <a:bodyPr/>
        <a:lstStyle/>
        <a:p>
          <a:pPr>
            <a:defRPr sz="1200" b="0"/>
          </a:pPr>
          <a:endParaRPr lang="nl-NL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'taart zout Wadden'!$C$5</c:f>
              <c:strCache>
                <c:ptCount val="1"/>
                <c:pt idx="0">
                  <c:v>Noordzeekustzone (2010/11 - 2019/20)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F392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E164-45C2-B529-687BD99CBADD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E164-45C2-B529-687BD99CBADD}"/>
              </c:ext>
            </c:extLst>
          </c:dPt>
          <c:dPt>
            <c:idx val="2"/>
            <c:bubble3D val="0"/>
            <c:spPr>
              <a:solidFill>
                <a:srgbClr val="8B187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E164-45C2-B529-687BD99CBADD}"/>
              </c:ext>
            </c:extLst>
          </c:dPt>
          <c:dPt>
            <c:idx val="3"/>
            <c:bubble3D val="0"/>
            <c:spPr>
              <a:solidFill>
                <a:schemeClr val="accent5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E164-45C2-B529-687BD99CBADD}"/>
              </c:ext>
            </c:extLst>
          </c:dPt>
          <c:dPt>
            <c:idx val="4"/>
            <c:bubble3D val="0"/>
            <c:spPr>
              <a:solidFill>
                <a:srgbClr val="00773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E164-45C2-B529-687BD99CBADD}"/>
              </c:ext>
            </c:extLst>
          </c:dPt>
          <c:dPt>
            <c:idx val="5"/>
            <c:bubble3D val="0"/>
            <c:spPr>
              <a:solidFill>
                <a:srgbClr val="00B0F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E164-45C2-B529-687BD99CBADD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'taart zout Wadden'!$E$1:$J$1</c:f>
              <c:strCache>
                <c:ptCount val="6"/>
                <c:pt idx="0">
                  <c:v>schelpdiereneters</c:v>
                </c:pt>
                <c:pt idx="1">
                  <c:v>wormeneters</c:v>
                </c:pt>
                <c:pt idx="2">
                  <c:v>overige bodemdiereneters</c:v>
                </c:pt>
                <c:pt idx="3">
                  <c:v>graseters</c:v>
                </c:pt>
                <c:pt idx="4">
                  <c:v>waterplanteneters</c:v>
                </c:pt>
                <c:pt idx="5">
                  <c:v>viseters</c:v>
                </c:pt>
              </c:strCache>
            </c:strRef>
          </c:cat>
          <c:val>
            <c:numRef>
              <c:f>'taart zout Wadden'!$E$5:$J$5</c:f>
              <c:numCache>
                <c:formatCode>0</c:formatCode>
                <c:ptCount val="6"/>
                <c:pt idx="0">
                  <c:v>16357.845000000001</c:v>
                </c:pt>
                <c:pt idx="1">
                  <c:v>3139.2166666666667</c:v>
                </c:pt>
                <c:pt idx="2">
                  <c:v>10406.950000000001</c:v>
                </c:pt>
                <c:pt idx="3">
                  <c:v>0</c:v>
                </c:pt>
                <c:pt idx="4">
                  <c:v>0</c:v>
                </c:pt>
                <c:pt idx="5">
                  <c:v>970.60078518769251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164-45C2-B529-687BD99CB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 b="0"/>
          </a:pPr>
          <a:endParaRPr lang="nl-NL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'taart zout Delta'!$C$2</c:f>
              <c:strCache>
                <c:ptCount val="1"/>
                <c:pt idx="0">
                  <c:v>Grevelingen (2010/11 - 2019/20)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F392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6391-4042-BF32-0BB2B25F69B0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6391-4042-BF32-0BB2B25F69B0}"/>
              </c:ext>
            </c:extLst>
          </c:dPt>
          <c:dPt>
            <c:idx val="2"/>
            <c:bubble3D val="0"/>
            <c:spPr>
              <a:solidFill>
                <a:srgbClr val="8B187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6391-4042-BF32-0BB2B25F69B0}"/>
              </c:ext>
            </c:extLst>
          </c:dPt>
          <c:dPt>
            <c:idx val="3"/>
            <c:bubble3D val="0"/>
            <c:spPr>
              <a:solidFill>
                <a:schemeClr val="accent5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6391-4042-BF32-0BB2B25F69B0}"/>
              </c:ext>
            </c:extLst>
          </c:dPt>
          <c:dPt>
            <c:idx val="4"/>
            <c:bubble3D val="0"/>
            <c:spPr>
              <a:solidFill>
                <a:srgbClr val="00773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6391-4042-BF32-0BB2B25F69B0}"/>
              </c:ext>
            </c:extLst>
          </c:dPt>
          <c:dPt>
            <c:idx val="5"/>
            <c:bubble3D val="0"/>
            <c:spPr>
              <a:solidFill>
                <a:srgbClr val="00B0F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6391-4042-BF32-0BB2B25F69B0}"/>
              </c:ext>
            </c:extLst>
          </c:dPt>
          <c:cat>
            <c:strRef>
              <c:f>'taart zout Delta'!$E$1:$J$1</c:f>
              <c:strCache>
                <c:ptCount val="6"/>
                <c:pt idx="0">
                  <c:v>schelpdiereneters</c:v>
                </c:pt>
                <c:pt idx="1">
                  <c:v>wormeneters</c:v>
                </c:pt>
                <c:pt idx="2">
                  <c:v>overige bodemdiereneters</c:v>
                </c:pt>
                <c:pt idx="3">
                  <c:v>graseters</c:v>
                </c:pt>
                <c:pt idx="4">
                  <c:v>waterplanteneters</c:v>
                </c:pt>
                <c:pt idx="5">
                  <c:v>viseters</c:v>
                </c:pt>
              </c:strCache>
            </c:strRef>
          </c:cat>
          <c:val>
            <c:numRef>
              <c:f>'taart zout Delta'!$E$2:$J$2</c:f>
              <c:numCache>
                <c:formatCode>0</c:formatCode>
                <c:ptCount val="6"/>
                <c:pt idx="0">
                  <c:v>275.09166666666664</c:v>
                </c:pt>
                <c:pt idx="1">
                  <c:v>1091.9833333333331</c:v>
                </c:pt>
                <c:pt idx="2">
                  <c:v>2760.9833333333336</c:v>
                </c:pt>
                <c:pt idx="3">
                  <c:v>11436.650000000001</c:v>
                </c:pt>
                <c:pt idx="4">
                  <c:v>3196.2249999999999</c:v>
                </c:pt>
                <c:pt idx="5">
                  <c:v>2150.8749999999995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391-4042-BF32-0BB2B25F6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64082344681182135"/>
          <c:y val="0.16893108006944554"/>
          <c:w val="0.3326832867209697"/>
          <c:h val="0.82785084351510019"/>
        </c:manualLayout>
      </c:layout>
      <c:overlay val="0"/>
      <c:txPr>
        <a:bodyPr/>
        <a:lstStyle/>
        <a:p>
          <a:pPr>
            <a:defRPr sz="1000"/>
          </a:pPr>
          <a:endParaRPr lang="nl-N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 b="0"/>
          </a:pPr>
          <a:endParaRPr lang="nl-NL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'taart zout Delta'!$C$3</c:f>
              <c:strCache>
                <c:ptCount val="1"/>
                <c:pt idx="0">
                  <c:v>Oosterschelde (2010/11 - 2019/20)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F392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9999-42D6-86CE-2D2D904D4767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9999-42D6-86CE-2D2D904D4767}"/>
              </c:ext>
            </c:extLst>
          </c:dPt>
          <c:dPt>
            <c:idx val="2"/>
            <c:bubble3D val="0"/>
            <c:spPr>
              <a:solidFill>
                <a:srgbClr val="8B187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9999-42D6-86CE-2D2D904D4767}"/>
              </c:ext>
            </c:extLst>
          </c:dPt>
          <c:dPt>
            <c:idx val="3"/>
            <c:bubble3D val="0"/>
            <c:spPr>
              <a:solidFill>
                <a:schemeClr val="accent5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9999-42D6-86CE-2D2D904D4767}"/>
              </c:ext>
            </c:extLst>
          </c:dPt>
          <c:dPt>
            <c:idx val="4"/>
            <c:bubble3D val="0"/>
            <c:spPr>
              <a:solidFill>
                <a:srgbClr val="00773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9999-42D6-86CE-2D2D904D4767}"/>
              </c:ext>
            </c:extLst>
          </c:dPt>
          <c:dPt>
            <c:idx val="5"/>
            <c:bubble3D val="0"/>
            <c:spPr>
              <a:solidFill>
                <a:srgbClr val="00B0F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9999-42D6-86CE-2D2D904D4767}"/>
              </c:ext>
            </c:extLst>
          </c:dPt>
          <c:cat>
            <c:strRef>
              <c:f>'taart zout Delta'!$E$1:$J$1</c:f>
              <c:strCache>
                <c:ptCount val="6"/>
                <c:pt idx="0">
                  <c:v>schelpdiereneters</c:v>
                </c:pt>
                <c:pt idx="1">
                  <c:v>wormeneters</c:v>
                </c:pt>
                <c:pt idx="2">
                  <c:v>overige bodemdiereneters</c:v>
                </c:pt>
                <c:pt idx="3">
                  <c:v>graseters</c:v>
                </c:pt>
                <c:pt idx="4">
                  <c:v>waterplanteneters</c:v>
                </c:pt>
                <c:pt idx="5">
                  <c:v>viseters</c:v>
                </c:pt>
              </c:strCache>
            </c:strRef>
          </c:cat>
          <c:val>
            <c:numRef>
              <c:f>'taart zout Delta'!$E$3:$J$3</c:f>
              <c:numCache>
                <c:formatCode>0</c:formatCode>
                <c:ptCount val="6"/>
                <c:pt idx="0">
                  <c:v>24622.341666666664</c:v>
                </c:pt>
                <c:pt idx="1">
                  <c:v>26357.183333333334</c:v>
                </c:pt>
                <c:pt idx="2">
                  <c:v>18166.716666666664</c:v>
                </c:pt>
                <c:pt idx="3">
                  <c:v>26693.316666666666</c:v>
                </c:pt>
                <c:pt idx="4">
                  <c:v>7569.55</c:v>
                </c:pt>
                <c:pt idx="5">
                  <c:v>1500.8416666666667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999-42D6-86CE-2D2D904D4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64082344681182135"/>
          <c:y val="0.16893108006944554"/>
          <c:w val="0.3326832867209697"/>
          <c:h val="0.82785084351510019"/>
        </c:manualLayout>
      </c:layout>
      <c:overlay val="0"/>
      <c:txPr>
        <a:bodyPr/>
        <a:lstStyle/>
        <a:p>
          <a:pPr>
            <a:defRPr sz="1000"/>
          </a:pPr>
          <a:endParaRPr lang="nl-N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 b="0"/>
          </a:pPr>
          <a:endParaRPr lang="nl-NL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'taart zout Delta'!$C$4</c:f>
              <c:strCache>
                <c:ptCount val="1"/>
                <c:pt idx="0">
                  <c:v>Veerse Meer (2010/11 - 2019/20)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F392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C5E4-467B-A961-D546B73AD252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C5E4-467B-A961-D546B73AD252}"/>
              </c:ext>
            </c:extLst>
          </c:dPt>
          <c:dPt>
            <c:idx val="2"/>
            <c:bubble3D val="0"/>
            <c:spPr>
              <a:solidFill>
                <a:srgbClr val="8B187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C5E4-467B-A961-D546B73AD252}"/>
              </c:ext>
            </c:extLst>
          </c:dPt>
          <c:dPt>
            <c:idx val="3"/>
            <c:bubble3D val="0"/>
            <c:spPr>
              <a:solidFill>
                <a:schemeClr val="accent5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C5E4-467B-A961-D546B73AD252}"/>
              </c:ext>
            </c:extLst>
          </c:dPt>
          <c:dPt>
            <c:idx val="4"/>
            <c:bubble3D val="0"/>
            <c:spPr>
              <a:solidFill>
                <a:srgbClr val="00773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C5E4-467B-A961-D546B73AD252}"/>
              </c:ext>
            </c:extLst>
          </c:dPt>
          <c:dPt>
            <c:idx val="5"/>
            <c:bubble3D val="0"/>
            <c:spPr>
              <a:solidFill>
                <a:srgbClr val="00B0F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C5E4-467B-A961-D546B73AD252}"/>
              </c:ext>
            </c:extLst>
          </c:dPt>
          <c:cat>
            <c:strRef>
              <c:f>'taart zout Delta'!$E$1:$J$1</c:f>
              <c:strCache>
                <c:ptCount val="6"/>
                <c:pt idx="0">
                  <c:v>schelpdiereneters</c:v>
                </c:pt>
                <c:pt idx="1">
                  <c:v>wormeneters</c:v>
                </c:pt>
                <c:pt idx="2">
                  <c:v>overige bodemdiereneters</c:v>
                </c:pt>
                <c:pt idx="3">
                  <c:v>graseters</c:v>
                </c:pt>
                <c:pt idx="4">
                  <c:v>waterplanteneters</c:v>
                </c:pt>
                <c:pt idx="5">
                  <c:v>viseters</c:v>
                </c:pt>
              </c:strCache>
            </c:strRef>
          </c:cat>
          <c:val>
            <c:numRef>
              <c:f>'taart zout Delta'!$E$4:$J$4</c:f>
              <c:numCache>
                <c:formatCode>0</c:formatCode>
                <c:ptCount val="6"/>
                <c:pt idx="0">
                  <c:v>229.74386793320699</c:v>
                </c:pt>
                <c:pt idx="1">
                  <c:v>151.42162209828462</c:v>
                </c:pt>
                <c:pt idx="2">
                  <c:v>326.63081831047407</c:v>
                </c:pt>
                <c:pt idx="3">
                  <c:v>3374.958333333333</c:v>
                </c:pt>
                <c:pt idx="4">
                  <c:v>1270.7166666666667</c:v>
                </c:pt>
                <c:pt idx="5">
                  <c:v>945.80833333333339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5E4-467B-A961-D546B73AD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64082344681182135"/>
          <c:y val="0.16893108006944554"/>
          <c:w val="0.3326832867209697"/>
          <c:h val="0.82785084351510019"/>
        </c:manualLayout>
      </c:layout>
      <c:overlay val="0"/>
      <c:txPr>
        <a:bodyPr/>
        <a:lstStyle/>
        <a:p>
          <a:pPr>
            <a:defRPr sz="1000"/>
          </a:pPr>
          <a:endParaRPr lang="nl-N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 b="0"/>
          </a:pPr>
          <a:endParaRPr lang="nl-NL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'taart zout Delta'!$C$5</c:f>
              <c:strCache>
                <c:ptCount val="1"/>
                <c:pt idx="0">
                  <c:v>Westerschelde (2010/11 - 2019/20)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F392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4B76-4462-B7D1-F3A7BB6628D4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4B76-4462-B7D1-F3A7BB6628D4}"/>
              </c:ext>
            </c:extLst>
          </c:dPt>
          <c:dPt>
            <c:idx val="2"/>
            <c:bubble3D val="0"/>
            <c:spPr>
              <a:solidFill>
                <a:srgbClr val="8B187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4B76-4462-B7D1-F3A7BB6628D4}"/>
              </c:ext>
            </c:extLst>
          </c:dPt>
          <c:dPt>
            <c:idx val="3"/>
            <c:bubble3D val="0"/>
            <c:spPr>
              <a:solidFill>
                <a:schemeClr val="accent5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4B76-4462-B7D1-F3A7BB6628D4}"/>
              </c:ext>
            </c:extLst>
          </c:dPt>
          <c:dPt>
            <c:idx val="4"/>
            <c:bubble3D val="0"/>
            <c:spPr>
              <a:solidFill>
                <a:srgbClr val="00773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4B76-4462-B7D1-F3A7BB6628D4}"/>
              </c:ext>
            </c:extLst>
          </c:dPt>
          <c:dPt>
            <c:idx val="5"/>
            <c:bubble3D val="0"/>
            <c:spPr>
              <a:solidFill>
                <a:srgbClr val="00B0F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4B76-4462-B7D1-F3A7BB6628D4}"/>
              </c:ext>
            </c:extLst>
          </c:dPt>
          <c:cat>
            <c:strRef>
              <c:f>'taart zout Delta'!$E$1:$J$1</c:f>
              <c:strCache>
                <c:ptCount val="6"/>
                <c:pt idx="0">
                  <c:v>schelpdiereneters</c:v>
                </c:pt>
                <c:pt idx="1">
                  <c:v>wormeneters</c:v>
                </c:pt>
                <c:pt idx="2">
                  <c:v>overige bodemdiereneters</c:v>
                </c:pt>
                <c:pt idx="3">
                  <c:v>graseters</c:v>
                </c:pt>
                <c:pt idx="4">
                  <c:v>waterplanteneters</c:v>
                </c:pt>
                <c:pt idx="5">
                  <c:v>viseters</c:v>
                </c:pt>
              </c:strCache>
            </c:strRef>
          </c:cat>
          <c:val>
            <c:numRef>
              <c:f>'taart zout Delta'!$E$5:$J$5</c:f>
              <c:numCache>
                <c:formatCode>0</c:formatCode>
                <c:ptCount val="6"/>
                <c:pt idx="0">
                  <c:v>8095.3666666666659</c:v>
                </c:pt>
                <c:pt idx="1">
                  <c:v>14679.224999999997</c:v>
                </c:pt>
                <c:pt idx="2">
                  <c:v>12735.70833333333</c:v>
                </c:pt>
                <c:pt idx="3">
                  <c:v>15934.133333333335</c:v>
                </c:pt>
                <c:pt idx="4">
                  <c:v>8507.8333333333321</c:v>
                </c:pt>
                <c:pt idx="5">
                  <c:v>578.82500000000005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B76-4462-B7D1-F3A7BB662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64082344681182135"/>
          <c:y val="0.16893108006944554"/>
          <c:w val="0.3326832867209697"/>
          <c:h val="0.82785084351510019"/>
        </c:manualLayout>
      </c:layout>
      <c:overlay val="0"/>
      <c:txPr>
        <a:bodyPr/>
        <a:lstStyle/>
        <a:p>
          <a:pPr>
            <a:defRPr sz="1000"/>
          </a:pPr>
          <a:endParaRPr lang="nl-N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 b="0"/>
          </a:pPr>
          <a:endParaRPr lang="nl-NL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'taart zout Delta'!$C$2</c:f>
              <c:strCache>
                <c:ptCount val="1"/>
                <c:pt idx="0">
                  <c:v>Grevelingen (2010/11 - 2019/20)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F392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CD6F-4644-9B97-1C8CAE0E5FF0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CD6F-4644-9B97-1C8CAE0E5FF0}"/>
              </c:ext>
            </c:extLst>
          </c:dPt>
          <c:dPt>
            <c:idx val="2"/>
            <c:bubble3D val="0"/>
            <c:spPr>
              <a:solidFill>
                <a:srgbClr val="8B187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CD6F-4644-9B97-1C8CAE0E5FF0}"/>
              </c:ext>
            </c:extLst>
          </c:dPt>
          <c:dPt>
            <c:idx val="3"/>
            <c:bubble3D val="0"/>
            <c:spPr>
              <a:solidFill>
                <a:schemeClr val="accent5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CD6F-4644-9B97-1C8CAE0E5FF0}"/>
              </c:ext>
            </c:extLst>
          </c:dPt>
          <c:dPt>
            <c:idx val="4"/>
            <c:bubble3D val="0"/>
            <c:spPr>
              <a:solidFill>
                <a:srgbClr val="00773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CD6F-4644-9B97-1C8CAE0E5FF0}"/>
              </c:ext>
            </c:extLst>
          </c:dPt>
          <c:dPt>
            <c:idx val="5"/>
            <c:bubble3D val="0"/>
            <c:spPr>
              <a:solidFill>
                <a:srgbClr val="00B0F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CD6F-4644-9B97-1C8CAE0E5FF0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'taart zout Delta'!$E$1:$J$1</c:f>
              <c:strCache>
                <c:ptCount val="6"/>
                <c:pt idx="0">
                  <c:v>schelpdiereneters</c:v>
                </c:pt>
                <c:pt idx="1">
                  <c:v>wormeneters</c:v>
                </c:pt>
                <c:pt idx="2">
                  <c:v>overige bodemdiereneters</c:v>
                </c:pt>
                <c:pt idx="3">
                  <c:v>graseters</c:v>
                </c:pt>
                <c:pt idx="4">
                  <c:v>waterplanteneters</c:v>
                </c:pt>
                <c:pt idx="5">
                  <c:v>viseters</c:v>
                </c:pt>
              </c:strCache>
            </c:strRef>
          </c:cat>
          <c:val>
            <c:numRef>
              <c:f>'taart zout Delta'!$E$2:$J$2</c:f>
              <c:numCache>
                <c:formatCode>0</c:formatCode>
                <c:ptCount val="6"/>
                <c:pt idx="0">
                  <c:v>275.09166666666664</c:v>
                </c:pt>
                <c:pt idx="1">
                  <c:v>1091.9833333333331</c:v>
                </c:pt>
                <c:pt idx="2">
                  <c:v>2760.9833333333336</c:v>
                </c:pt>
                <c:pt idx="3">
                  <c:v>11436.650000000001</c:v>
                </c:pt>
                <c:pt idx="4">
                  <c:v>3196.2249999999999</c:v>
                </c:pt>
                <c:pt idx="5">
                  <c:v>2150.8749999999995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D6F-4644-9B97-1C8CAE0E5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 b="0"/>
          </a:pPr>
          <a:endParaRPr lang="nl-NL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'taart zout Delta'!$C$3</c:f>
              <c:strCache>
                <c:ptCount val="1"/>
                <c:pt idx="0">
                  <c:v>Oosterschelde (2010/11 - 2019/20)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F392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724D-453A-91FF-F02601C2F452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724D-453A-91FF-F02601C2F452}"/>
              </c:ext>
            </c:extLst>
          </c:dPt>
          <c:dPt>
            <c:idx val="2"/>
            <c:bubble3D val="0"/>
            <c:spPr>
              <a:solidFill>
                <a:srgbClr val="8B187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724D-453A-91FF-F02601C2F452}"/>
              </c:ext>
            </c:extLst>
          </c:dPt>
          <c:dPt>
            <c:idx val="3"/>
            <c:bubble3D val="0"/>
            <c:spPr>
              <a:solidFill>
                <a:schemeClr val="accent5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724D-453A-91FF-F02601C2F452}"/>
              </c:ext>
            </c:extLst>
          </c:dPt>
          <c:dPt>
            <c:idx val="4"/>
            <c:bubble3D val="0"/>
            <c:spPr>
              <a:solidFill>
                <a:srgbClr val="00773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724D-453A-91FF-F02601C2F452}"/>
              </c:ext>
            </c:extLst>
          </c:dPt>
          <c:dPt>
            <c:idx val="5"/>
            <c:bubble3D val="0"/>
            <c:spPr>
              <a:solidFill>
                <a:srgbClr val="00B0F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724D-453A-91FF-F02601C2F452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'taart zout Delta'!$E$1:$J$1</c:f>
              <c:strCache>
                <c:ptCount val="6"/>
                <c:pt idx="0">
                  <c:v>schelpdiereneters</c:v>
                </c:pt>
                <c:pt idx="1">
                  <c:v>wormeneters</c:v>
                </c:pt>
                <c:pt idx="2">
                  <c:v>overige bodemdiereneters</c:v>
                </c:pt>
                <c:pt idx="3">
                  <c:v>graseters</c:v>
                </c:pt>
                <c:pt idx="4">
                  <c:v>waterplanteneters</c:v>
                </c:pt>
                <c:pt idx="5">
                  <c:v>viseters</c:v>
                </c:pt>
              </c:strCache>
            </c:strRef>
          </c:cat>
          <c:val>
            <c:numRef>
              <c:f>'taart zout Delta'!$E$3:$J$3</c:f>
              <c:numCache>
                <c:formatCode>0</c:formatCode>
                <c:ptCount val="6"/>
                <c:pt idx="0">
                  <c:v>24622.341666666664</c:v>
                </c:pt>
                <c:pt idx="1">
                  <c:v>26357.183333333334</c:v>
                </c:pt>
                <c:pt idx="2">
                  <c:v>18166.716666666664</c:v>
                </c:pt>
                <c:pt idx="3">
                  <c:v>26693.316666666666</c:v>
                </c:pt>
                <c:pt idx="4">
                  <c:v>7569.55</c:v>
                </c:pt>
                <c:pt idx="5">
                  <c:v>1500.8416666666667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24D-453A-91FF-F02601C2F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1.5214003604210134E-2"/>
          <c:y val="4.8076882632678314E-2"/>
        </c:manualLayout>
      </c:layout>
      <c:overlay val="0"/>
      <c:txPr>
        <a:bodyPr/>
        <a:lstStyle/>
        <a:p>
          <a:pPr>
            <a:defRPr sz="1200" b="0"/>
          </a:pPr>
          <a:endParaRPr lang="nl-NL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'taart zout Delta'!$C$4</c:f>
              <c:strCache>
                <c:ptCount val="1"/>
                <c:pt idx="0">
                  <c:v>Veerse Meer (2010/11 - 2019/20)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F392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8281-4D55-9345-E484188A5C0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8281-4D55-9345-E484188A5C0F}"/>
              </c:ext>
            </c:extLst>
          </c:dPt>
          <c:dPt>
            <c:idx val="2"/>
            <c:bubble3D val="0"/>
            <c:spPr>
              <a:solidFill>
                <a:srgbClr val="8B187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8281-4D55-9345-E484188A5C0F}"/>
              </c:ext>
            </c:extLst>
          </c:dPt>
          <c:dPt>
            <c:idx val="3"/>
            <c:bubble3D val="0"/>
            <c:spPr>
              <a:solidFill>
                <a:schemeClr val="accent5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8281-4D55-9345-E484188A5C0F}"/>
              </c:ext>
            </c:extLst>
          </c:dPt>
          <c:dPt>
            <c:idx val="4"/>
            <c:bubble3D val="0"/>
            <c:spPr>
              <a:solidFill>
                <a:srgbClr val="00773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8281-4D55-9345-E484188A5C0F}"/>
              </c:ext>
            </c:extLst>
          </c:dPt>
          <c:dPt>
            <c:idx val="5"/>
            <c:bubble3D val="0"/>
            <c:spPr>
              <a:solidFill>
                <a:srgbClr val="00B0F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8281-4D55-9345-E484188A5C0F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'taart zout Delta'!$E$1:$J$1</c:f>
              <c:strCache>
                <c:ptCount val="6"/>
                <c:pt idx="0">
                  <c:v>schelpdiereneters</c:v>
                </c:pt>
                <c:pt idx="1">
                  <c:v>wormeneters</c:v>
                </c:pt>
                <c:pt idx="2">
                  <c:v>overige bodemdiereneters</c:v>
                </c:pt>
                <c:pt idx="3">
                  <c:v>graseters</c:v>
                </c:pt>
                <c:pt idx="4">
                  <c:v>waterplanteneters</c:v>
                </c:pt>
                <c:pt idx="5">
                  <c:v>viseters</c:v>
                </c:pt>
              </c:strCache>
            </c:strRef>
          </c:cat>
          <c:val>
            <c:numRef>
              <c:f>'taart zout Delta'!$E$4:$J$4</c:f>
              <c:numCache>
                <c:formatCode>0</c:formatCode>
                <c:ptCount val="6"/>
                <c:pt idx="0">
                  <c:v>229.74386793320699</c:v>
                </c:pt>
                <c:pt idx="1">
                  <c:v>151.42162209828462</c:v>
                </c:pt>
                <c:pt idx="2">
                  <c:v>326.63081831047407</c:v>
                </c:pt>
                <c:pt idx="3">
                  <c:v>3374.958333333333</c:v>
                </c:pt>
                <c:pt idx="4">
                  <c:v>1270.7166666666667</c:v>
                </c:pt>
                <c:pt idx="5">
                  <c:v>945.80833333333339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281-4D55-9345-E484188A5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52078853046594"/>
          <c:y val="4.5003520901350749E-2"/>
          <c:w val="0.76742831541218637"/>
          <c:h val="0.71185636856368562"/>
        </c:manualLayout>
      </c:layout>
      <c:lineChart>
        <c:grouping val="standard"/>
        <c:varyColors val="0"/>
        <c:ser>
          <c:idx val="1"/>
          <c:order val="0"/>
          <c:tx>
            <c:strRef>
              <c:f>'zoet IJsselmeer Markermeer'!$M$2</c:f>
              <c:strCache>
                <c:ptCount val="1"/>
                <c:pt idx="0">
                  <c:v>IJsselmeer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'zoet IJsselmeer Markermeer'!$P$1:$BJ$1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IJsselmeer Markermeer'!$P$18:$BJ$18</c:f>
              <c:numCache>
                <c:formatCode>0</c:formatCode>
                <c:ptCount val="47"/>
                <c:pt idx="21">
                  <c:v>1.2143029227148832</c:v>
                </c:pt>
                <c:pt idx="22">
                  <c:v>1.7881296512157414</c:v>
                </c:pt>
                <c:pt idx="23">
                  <c:v>2.6436755059263946</c:v>
                </c:pt>
                <c:pt idx="24">
                  <c:v>3.7553075499929536</c:v>
                </c:pt>
                <c:pt idx="25">
                  <c:v>5.3077615143599131</c:v>
                </c:pt>
                <c:pt idx="26">
                  <c:v>6.93215121723129</c:v>
                </c:pt>
                <c:pt idx="27">
                  <c:v>8.365952422426286</c:v>
                </c:pt>
                <c:pt idx="28">
                  <c:v>9.5560091405527654</c:v>
                </c:pt>
                <c:pt idx="29">
                  <c:v>11.102498643318674</c:v>
                </c:pt>
                <c:pt idx="30">
                  <c:v>13.506488316034906</c:v>
                </c:pt>
                <c:pt idx="31">
                  <c:v>16.796494198768976</c:v>
                </c:pt>
                <c:pt idx="32">
                  <c:v>20.659395131502357</c:v>
                </c:pt>
                <c:pt idx="33">
                  <c:v>24.002792697833428</c:v>
                </c:pt>
                <c:pt idx="34">
                  <c:v>25.92402606458916</c:v>
                </c:pt>
                <c:pt idx="35">
                  <c:v>26.527188442244011</c:v>
                </c:pt>
                <c:pt idx="36">
                  <c:v>26.686830018702416</c:v>
                </c:pt>
                <c:pt idx="37">
                  <c:v>27.999038939254767</c:v>
                </c:pt>
                <c:pt idx="38">
                  <c:v>31.285983507542923</c:v>
                </c:pt>
                <c:pt idx="39">
                  <c:v>36.677745665119659</c:v>
                </c:pt>
                <c:pt idx="40">
                  <c:v>44.932896411722176</c:v>
                </c:pt>
                <c:pt idx="41">
                  <c:v>54.498336920754774</c:v>
                </c:pt>
                <c:pt idx="42">
                  <c:v>64.532578285729471</c:v>
                </c:pt>
                <c:pt idx="43">
                  <c:v>74.453158746590944</c:v>
                </c:pt>
                <c:pt idx="44">
                  <c:v>85.812972181139429</c:v>
                </c:pt>
                <c:pt idx="45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F3D-4AB2-8B64-95FE6F179F36}"/>
            </c:ext>
          </c:extLst>
        </c:ser>
        <c:ser>
          <c:idx val="2"/>
          <c:order val="1"/>
          <c:tx>
            <c:strRef>
              <c:f>'zoet IJsselmeer Markermeer'!$M$3</c:f>
              <c:strCache>
                <c:ptCount val="1"/>
                <c:pt idx="0">
                  <c:v>Markermeer</c:v>
                </c:pt>
              </c:strCache>
            </c:strRef>
          </c:tx>
          <c:spPr>
            <a:ln w="1270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'zoet IJsselmeer Markermeer'!$P$1:$BJ$1</c:f>
              <c:strCache>
                <c:ptCount val="44"/>
                <c:pt idx="1">
                  <c:v>75/76</c:v>
                </c:pt>
                <c:pt idx="8">
                  <c:v>82/83</c:v>
                </c:pt>
                <c:pt idx="15">
                  <c:v>89/90</c:v>
                </c:pt>
                <c:pt idx="22">
                  <c:v>96/97</c:v>
                </c:pt>
                <c:pt idx="29">
                  <c:v>03/04</c:v>
                </c:pt>
                <c:pt idx="36">
                  <c:v>10/11</c:v>
                </c:pt>
                <c:pt idx="43">
                  <c:v>17/18</c:v>
                </c:pt>
              </c:strCache>
            </c:strRef>
          </c:cat>
          <c:val>
            <c:numRef>
              <c:f>'zoet IJsselmeer Markermeer'!$P$19:$BJ$19</c:f>
              <c:numCache>
                <c:formatCode>0</c:formatCode>
                <c:ptCount val="47"/>
                <c:pt idx="21">
                  <c:v>0.66909460652805064</c:v>
                </c:pt>
                <c:pt idx="22">
                  <c:v>0.72918353642909972</c:v>
                </c:pt>
                <c:pt idx="23">
                  <c:v>0.90047775824365561</c:v>
                </c:pt>
                <c:pt idx="24">
                  <c:v>1.1725374791508838</c:v>
                </c:pt>
                <c:pt idx="25">
                  <c:v>1.6147339172631756</c:v>
                </c:pt>
                <c:pt idx="26">
                  <c:v>2.2960039204939968</c:v>
                </c:pt>
                <c:pt idx="27">
                  <c:v>3.2225410231916789</c:v>
                </c:pt>
                <c:pt idx="28">
                  <c:v>4.577578680675896</c:v>
                </c:pt>
                <c:pt idx="29">
                  <c:v>5.7960125282394204</c:v>
                </c:pt>
                <c:pt idx="30">
                  <c:v>6.6803486946766855</c:v>
                </c:pt>
                <c:pt idx="31">
                  <c:v>7.6612119249867199</c:v>
                </c:pt>
                <c:pt idx="32">
                  <c:v>9.8371908343141694</c:v>
                </c:pt>
                <c:pt idx="33">
                  <c:v>12.950963487901213</c:v>
                </c:pt>
                <c:pt idx="34">
                  <c:v>16.267515187362804</c:v>
                </c:pt>
                <c:pt idx="35">
                  <c:v>19.22420545863454</c:v>
                </c:pt>
                <c:pt idx="36">
                  <c:v>22.290714151618232</c:v>
                </c:pt>
                <c:pt idx="37">
                  <c:v>26.394883537928663</c:v>
                </c:pt>
                <c:pt idx="38">
                  <c:v>33.253837899445863</c:v>
                </c:pt>
                <c:pt idx="39">
                  <c:v>45.475339316794006</c:v>
                </c:pt>
                <c:pt idx="40">
                  <c:v>61.940248469279915</c:v>
                </c:pt>
                <c:pt idx="41">
                  <c:v>77.95799733846998</c:v>
                </c:pt>
                <c:pt idx="42">
                  <c:v>87.284263248871923</c:v>
                </c:pt>
                <c:pt idx="43">
                  <c:v>91.484557357445169</c:v>
                </c:pt>
                <c:pt idx="44">
                  <c:v>94.83800124822973</c:v>
                </c:pt>
                <c:pt idx="45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F3D-4AB2-8B64-95FE6F179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1694208"/>
        <c:axId val="641691072"/>
      </c:lineChart>
      <c:catAx>
        <c:axId val="64169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641691072"/>
        <c:crosses val="autoZero"/>
        <c:auto val="1"/>
        <c:lblAlgn val="ctr"/>
        <c:lblOffset val="100"/>
        <c:tickLblSkip val="1"/>
        <c:noMultiLvlLbl val="0"/>
      </c:catAx>
      <c:valAx>
        <c:axId val="641691072"/>
        <c:scaling>
          <c:orientation val="minMax"/>
          <c:max val="14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Index (19/20 = 100)
</a:t>
                </a:r>
              </a:p>
            </c:rich>
          </c:tx>
          <c:layout>
            <c:manualLayout>
              <c:xMode val="edge"/>
              <c:yMode val="edge"/>
              <c:x val="4.9820788530465952E-4"/>
              <c:y val="0.1843874698589505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641694208"/>
        <c:crosses val="autoZero"/>
        <c:crossBetween val="midCat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05"/>
          <c:y val="0.85642191067579965"/>
          <c:w val="0.84425734767025085"/>
          <c:h val="0.14357808932420033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3473159282602832"/>
          <c:y val="2.6709379240376842E-2"/>
        </c:manualLayout>
      </c:layout>
      <c:overlay val="0"/>
      <c:txPr>
        <a:bodyPr/>
        <a:lstStyle/>
        <a:p>
          <a:pPr>
            <a:defRPr sz="1200" b="0"/>
          </a:pPr>
          <a:endParaRPr lang="nl-NL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'taart zout Delta'!$C$5</c:f>
              <c:strCache>
                <c:ptCount val="1"/>
                <c:pt idx="0">
                  <c:v>Westerschelde (2010/11 - 2019/20)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F392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6F18-4D55-979D-233FF7C5356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6F18-4D55-979D-233FF7C5356F}"/>
              </c:ext>
            </c:extLst>
          </c:dPt>
          <c:dPt>
            <c:idx val="2"/>
            <c:bubble3D val="0"/>
            <c:spPr>
              <a:solidFill>
                <a:srgbClr val="8B187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6F18-4D55-979D-233FF7C5356F}"/>
              </c:ext>
            </c:extLst>
          </c:dPt>
          <c:dPt>
            <c:idx val="3"/>
            <c:bubble3D val="0"/>
            <c:spPr>
              <a:solidFill>
                <a:schemeClr val="accent5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6F18-4D55-979D-233FF7C5356F}"/>
              </c:ext>
            </c:extLst>
          </c:dPt>
          <c:dPt>
            <c:idx val="4"/>
            <c:bubble3D val="0"/>
            <c:spPr>
              <a:solidFill>
                <a:srgbClr val="00773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6F18-4D55-979D-233FF7C5356F}"/>
              </c:ext>
            </c:extLst>
          </c:dPt>
          <c:dPt>
            <c:idx val="5"/>
            <c:bubble3D val="0"/>
            <c:spPr>
              <a:solidFill>
                <a:srgbClr val="00B0F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6F18-4D55-979D-233FF7C5356F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'taart zout Delta'!$E$1:$J$1</c:f>
              <c:strCache>
                <c:ptCount val="6"/>
                <c:pt idx="0">
                  <c:v>schelpdiereneters</c:v>
                </c:pt>
                <c:pt idx="1">
                  <c:v>wormeneters</c:v>
                </c:pt>
                <c:pt idx="2">
                  <c:v>overige bodemdiereneters</c:v>
                </c:pt>
                <c:pt idx="3">
                  <c:v>graseters</c:v>
                </c:pt>
                <c:pt idx="4">
                  <c:v>waterplanteneters</c:v>
                </c:pt>
                <c:pt idx="5">
                  <c:v>viseters</c:v>
                </c:pt>
              </c:strCache>
            </c:strRef>
          </c:cat>
          <c:val>
            <c:numRef>
              <c:f>'taart zout Delta'!$E$5:$J$5</c:f>
              <c:numCache>
                <c:formatCode>0</c:formatCode>
                <c:ptCount val="6"/>
                <c:pt idx="0">
                  <c:v>8095.3666666666659</c:v>
                </c:pt>
                <c:pt idx="1">
                  <c:v>14679.224999999997</c:v>
                </c:pt>
                <c:pt idx="2">
                  <c:v>12735.70833333333</c:v>
                </c:pt>
                <c:pt idx="3">
                  <c:v>15934.133333333335</c:v>
                </c:pt>
                <c:pt idx="4">
                  <c:v>8507.8333333333321</c:v>
                </c:pt>
                <c:pt idx="5">
                  <c:v>578.82500000000005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F18-4D55-979D-233FF7C53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 b="0"/>
          </a:pPr>
          <a:endParaRPr lang="nl-NL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'taart zout Delta'!$C$6</c:f>
              <c:strCache>
                <c:ptCount val="1"/>
                <c:pt idx="0">
                  <c:v>Voordelta (2010/11 - 2019/20)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F392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D90B-48AB-AC78-0E850043CF3C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D90B-48AB-AC78-0E850043CF3C}"/>
              </c:ext>
            </c:extLst>
          </c:dPt>
          <c:dPt>
            <c:idx val="2"/>
            <c:bubble3D val="0"/>
            <c:spPr>
              <a:solidFill>
                <a:srgbClr val="8B187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D90B-48AB-AC78-0E850043CF3C}"/>
              </c:ext>
            </c:extLst>
          </c:dPt>
          <c:dPt>
            <c:idx val="3"/>
            <c:bubble3D val="0"/>
            <c:spPr>
              <a:solidFill>
                <a:schemeClr val="accent5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D90B-48AB-AC78-0E850043CF3C}"/>
              </c:ext>
            </c:extLst>
          </c:dPt>
          <c:dPt>
            <c:idx val="4"/>
            <c:bubble3D val="0"/>
            <c:spPr>
              <a:solidFill>
                <a:srgbClr val="00773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D90B-48AB-AC78-0E850043CF3C}"/>
              </c:ext>
            </c:extLst>
          </c:dPt>
          <c:dPt>
            <c:idx val="5"/>
            <c:bubble3D val="0"/>
            <c:spPr>
              <a:solidFill>
                <a:srgbClr val="00B0F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D90B-48AB-AC78-0E850043CF3C}"/>
              </c:ext>
            </c:extLst>
          </c:dPt>
          <c:cat>
            <c:strRef>
              <c:f>'taart zout Delta'!$E$1:$J$1</c:f>
              <c:strCache>
                <c:ptCount val="6"/>
                <c:pt idx="0">
                  <c:v>schelpdiereneters</c:v>
                </c:pt>
                <c:pt idx="1">
                  <c:v>wormeneters</c:v>
                </c:pt>
                <c:pt idx="2">
                  <c:v>overige bodemdiereneters</c:v>
                </c:pt>
                <c:pt idx="3">
                  <c:v>graseters</c:v>
                </c:pt>
                <c:pt idx="4">
                  <c:v>waterplanteneters</c:v>
                </c:pt>
                <c:pt idx="5">
                  <c:v>viseters</c:v>
                </c:pt>
              </c:strCache>
            </c:strRef>
          </c:cat>
          <c:val>
            <c:numRef>
              <c:f>'taart zout Delta'!$E$6:$J$6</c:f>
              <c:numCache>
                <c:formatCode>0</c:formatCode>
                <c:ptCount val="6"/>
                <c:pt idx="0">
                  <c:v>3883.6149999999993</c:v>
                </c:pt>
                <c:pt idx="1">
                  <c:v>3071.4926372170094</c:v>
                </c:pt>
                <c:pt idx="2">
                  <c:v>3129.8990984111997</c:v>
                </c:pt>
                <c:pt idx="3">
                  <c:v>766.55</c:v>
                </c:pt>
                <c:pt idx="4">
                  <c:v>1299.32782179691</c:v>
                </c:pt>
                <c:pt idx="5">
                  <c:v>933.17500000000007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90B-48AB-AC78-0E850043C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64082344681182135"/>
          <c:y val="0.16893108006944554"/>
          <c:w val="0.3326832867209697"/>
          <c:h val="0.82785084351510019"/>
        </c:manualLayout>
      </c:layout>
      <c:overlay val="0"/>
      <c:txPr>
        <a:bodyPr/>
        <a:lstStyle/>
        <a:p>
          <a:pPr>
            <a:defRPr sz="1000"/>
          </a:pPr>
          <a:endParaRPr lang="nl-N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1.5214003604210134E-2"/>
          <c:y val="4.8076882632678314E-2"/>
        </c:manualLayout>
      </c:layout>
      <c:overlay val="0"/>
      <c:txPr>
        <a:bodyPr/>
        <a:lstStyle/>
        <a:p>
          <a:pPr>
            <a:defRPr sz="1200" b="0"/>
          </a:pPr>
          <a:endParaRPr lang="nl-NL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'taart zout Delta'!$C$6</c:f>
              <c:strCache>
                <c:ptCount val="1"/>
                <c:pt idx="0">
                  <c:v>Voordelta (2010/11 - 2019/20)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F392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10B8-48E4-8CCC-12B20F404F9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10B8-48E4-8CCC-12B20F404F99}"/>
              </c:ext>
            </c:extLst>
          </c:dPt>
          <c:dPt>
            <c:idx val="2"/>
            <c:bubble3D val="0"/>
            <c:spPr>
              <a:solidFill>
                <a:srgbClr val="8B187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10B8-48E4-8CCC-12B20F404F99}"/>
              </c:ext>
            </c:extLst>
          </c:dPt>
          <c:dPt>
            <c:idx val="3"/>
            <c:bubble3D val="0"/>
            <c:spPr>
              <a:solidFill>
                <a:schemeClr val="accent5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10B8-48E4-8CCC-12B20F404F99}"/>
              </c:ext>
            </c:extLst>
          </c:dPt>
          <c:dPt>
            <c:idx val="4"/>
            <c:bubble3D val="0"/>
            <c:spPr>
              <a:solidFill>
                <a:srgbClr val="007738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10B8-48E4-8CCC-12B20F404F99}"/>
              </c:ext>
            </c:extLst>
          </c:dPt>
          <c:dPt>
            <c:idx val="5"/>
            <c:bubble3D val="0"/>
            <c:spPr>
              <a:solidFill>
                <a:srgbClr val="00B0F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10B8-48E4-8CCC-12B20F404F99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'taart zout Delta'!$E$1:$J$1</c:f>
              <c:strCache>
                <c:ptCount val="6"/>
                <c:pt idx="0">
                  <c:v>schelpdiereneters</c:v>
                </c:pt>
                <c:pt idx="1">
                  <c:v>wormeneters</c:v>
                </c:pt>
                <c:pt idx="2">
                  <c:v>overige bodemdiereneters</c:v>
                </c:pt>
                <c:pt idx="3">
                  <c:v>graseters</c:v>
                </c:pt>
                <c:pt idx="4">
                  <c:v>waterplanteneters</c:v>
                </c:pt>
                <c:pt idx="5">
                  <c:v>viseters</c:v>
                </c:pt>
              </c:strCache>
            </c:strRef>
          </c:cat>
          <c:val>
            <c:numRef>
              <c:f>'taart zout Delta'!$E$6:$J$6</c:f>
              <c:numCache>
                <c:formatCode>0</c:formatCode>
                <c:ptCount val="6"/>
                <c:pt idx="0">
                  <c:v>3883.6149999999993</c:v>
                </c:pt>
                <c:pt idx="1">
                  <c:v>3071.4926372170094</c:v>
                </c:pt>
                <c:pt idx="2">
                  <c:v>3129.8990984111997</c:v>
                </c:pt>
                <c:pt idx="3">
                  <c:v>766.55</c:v>
                </c:pt>
                <c:pt idx="4">
                  <c:v>1299.32782179691</c:v>
                </c:pt>
                <c:pt idx="5">
                  <c:v>933.17500000000007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0B8-48E4-8CCC-12B20F404F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4" Type="http://schemas.openxmlformats.org/officeDocument/2006/relationships/chart" Target="../charts/chart58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6.xml"/><Relationship Id="rId3" Type="http://schemas.openxmlformats.org/officeDocument/2006/relationships/chart" Target="../charts/chart61.xml"/><Relationship Id="rId7" Type="http://schemas.openxmlformats.org/officeDocument/2006/relationships/chart" Target="../charts/chart65.xml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chart" Target="../charts/chart64.xml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5" Type="http://schemas.openxmlformats.org/officeDocument/2006/relationships/chart" Target="../charts/chart71.xml"/><Relationship Id="rId4" Type="http://schemas.openxmlformats.org/officeDocument/2006/relationships/chart" Target="../charts/chart70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3" Type="http://schemas.openxmlformats.org/officeDocument/2006/relationships/chart" Target="../charts/chart77.xml"/><Relationship Id="rId7" Type="http://schemas.openxmlformats.org/officeDocument/2006/relationships/chart" Target="../charts/chart81.xml"/><Relationship Id="rId2" Type="http://schemas.openxmlformats.org/officeDocument/2006/relationships/chart" Target="../charts/chart76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5" Type="http://schemas.openxmlformats.org/officeDocument/2006/relationships/chart" Target="../charts/chart79.xml"/><Relationship Id="rId4" Type="http://schemas.openxmlformats.org/officeDocument/2006/relationships/chart" Target="../charts/chart78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0.xml"/><Relationship Id="rId3" Type="http://schemas.openxmlformats.org/officeDocument/2006/relationships/chart" Target="../charts/chart85.xml"/><Relationship Id="rId7" Type="http://schemas.openxmlformats.org/officeDocument/2006/relationships/chart" Target="../charts/chart89.xml"/><Relationship Id="rId2" Type="http://schemas.openxmlformats.org/officeDocument/2006/relationships/chart" Target="../charts/chart84.xml"/><Relationship Id="rId1" Type="http://schemas.openxmlformats.org/officeDocument/2006/relationships/chart" Target="../charts/chart83.xml"/><Relationship Id="rId6" Type="http://schemas.openxmlformats.org/officeDocument/2006/relationships/chart" Target="../charts/chart88.xml"/><Relationship Id="rId5" Type="http://schemas.openxmlformats.org/officeDocument/2006/relationships/chart" Target="../charts/chart87.xml"/><Relationship Id="rId10" Type="http://schemas.openxmlformats.org/officeDocument/2006/relationships/chart" Target="../charts/chart92.xml"/><Relationship Id="rId4" Type="http://schemas.openxmlformats.org/officeDocument/2006/relationships/chart" Target="../charts/chart86.xml"/><Relationship Id="rId9" Type="http://schemas.openxmlformats.org/officeDocument/2006/relationships/chart" Target="../charts/chart9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5" Type="http://schemas.openxmlformats.org/officeDocument/2006/relationships/chart" Target="../charts/chart23.xml"/><Relationship Id="rId4" Type="http://schemas.openxmlformats.org/officeDocument/2006/relationships/chart" Target="../charts/chart22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7" Type="http://schemas.openxmlformats.org/officeDocument/2006/relationships/chart" Target="../charts/chart31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5" Type="http://schemas.openxmlformats.org/officeDocument/2006/relationships/chart" Target="../charts/chart29.xml"/><Relationship Id="rId4" Type="http://schemas.openxmlformats.org/officeDocument/2006/relationships/chart" Target="../charts/chart28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.xml"/><Relationship Id="rId3" Type="http://schemas.openxmlformats.org/officeDocument/2006/relationships/chart" Target="../charts/chart34.xml"/><Relationship Id="rId7" Type="http://schemas.openxmlformats.org/officeDocument/2006/relationships/chart" Target="../charts/chart38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6" Type="http://schemas.openxmlformats.org/officeDocument/2006/relationships/chart" Target="../charts/chart37.xml"/><Relationship Id="rId5" Type="http://schemas.openxmlformats.org/officeDocument/2006/relationships/chart" Target="../charts/chart36.xml"/><Relationship Id="rId4" Type="http://schemas.openxmlformats.org/officeDocument/2006/relationships/chart" Target="../charts/chart3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.xml"/><Relationship Id="rId3" Type="http://schemas.openxmlformats.org/officeDocument/2006/relationships/chart" Target="../charts/chart49.xml"/><Relationship Id="rId7" Type="http://schemas.openxmlformats.org/officeDocument/2006/relationships/chart" Target="../charts/chart53.xml"/><Relationship Id="rId2" Type="http://schemas.openxmlformats.org/officeDocument/2006/relationships/chart" Target="../charts/chart48.xml"/><Relationship Id="rId1" Type="http://schemas.openxmlformats.org/officeDocument/2006/relationships/chart" Target="../charts/chart47.xml"/><Relationship Id="rId6" Type="http://schemas.openxmlformats.org/officeDocument/2006/relationships/chart" Target="../charts/chart52.xml"/><Relationship Id="rId5" Type="http://schemas.openxmlformats.org/officeDocument/2006/relationships/chart" Target="../charts/chart51.xml"/><Relationship Id="rId4" Type="http://schemas.openxmlformats.org/officeDocument/2006/relationships/chart" Target="../charts/chart5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24939</xdr:colOff>
      <xdr:row>1</xdr:row>
      <xdr:rowOff>0</xdr:rowOff>
    </xdr:from>
    <xdr:to>
      <xdr:col>8</xdr:col>
      <xdr:colOff>290946</xdr:colOff>
      <xdr:row>42</xdr:row>
      <xdr:rowOff>75597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39" y="191193"/>
          <a:ext cx="5586152" cy="7914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141317</xdr:rowOff>
    </xdr:from>
    <xdr:to>
      <xdr:col>8</xdr:col>
      <xdr:colOff>266007</xdr:colOff>
      <xdr:row>38</xdr:row>
      <xdr:rowOff>144642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94713"/>
          <a:ext cx="5586152" cy="1915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349134</xdr:colOff>
      <xdr:row>7</xdr:row>
      <xdr:rowOff>0</xdr:rowOff>
    </xdr:from>
    <xdr:to>
      <xdr:col>4</xdr:col>
      <xdr:colOff>1105591</xdr:colOff>
      <xdr:row>19</xdr:row>
      <xdr:rowOff>91442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7</xdr:row>
      <xdr:rowOff>0</xdr:rowOff>
    </xdr:from>
    <xdr:to>
      <xdr:col>7</xdr:col>
      <xdr:colOff>1047402</xdr:colOff>
      <xdr:row>19</xdr:row>
      <xdr:rowOff>91442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7</xdr:row>
      <xdr:rowOff>0</xdr:rowOff>
    </xdr:from>
    <xdr:to>
      <xdr:col>11</xdr:col>
      <xdr:colOff>237373</xdr:colOff>
      <xdr:row>19</xdr:row>
      <xdr:rowOff>91440</xdr:rowOff>
    </xdr:to>
    <xdr:graphicFrame macro="">
      <xdr:nvGraphicFramePr>
        <xdr:cNvPr id="8" name="Grafiek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0</xdr:colOff>
      <xdr:row>7</xdr:row>
      <xdr:rowOff>0</xdr:rowOff>
    </xdr:from>
    <xdr:to>
      <xdr:col>17</xdr:col>
      <xdr:colOff>493222</xdr:colOff>
      <xdr:row>19</xdr:row>
      <xdr:rowOff>91440</xdr:rowOff>
    </xdr:to>
    <xdr:graphicFrame macro="">
      <xdr:nvGraphicFramePr>
        <xdr:cNvPr id="9" name="Grafiek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349134</xdr:colOff>
      <xdr:row>7</xdr:row>
      <xdr:rowOff>0</xdr:rowOff>
    </xdr:from>
    <xdr:to>
      <xdr:col>5</xdr:col>
      <xdr:colOff>1105591</xdr:colOff>
      <xdr:row>19</xdr:row>
      <xdr:rowOff>91442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7</xdr:row>
      <xdr:rowOff>0</xdr:rowOff>
    </xdr:from>
    <xdr:to>
      <xdr:col>8</xdr:col>
      <xdr:colOff>1047402</xdr:colOff>
      <xdr:row>19</xdr:row>
      <xdr:rowOff>91442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22</xdr:row>
      <xdr:rowOff>0</xdr:rowOff>
    </xdr:from>
    <xdr:to>
      <xdr:col>12</xdr:col>
      <xdr:colOff>224443</xdr:colOff>
      <xdr:row>34</xdr:row>
      <xdr:rowOff>91442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22</xdr:row>
      <xdr:rowOff>0</xdr:rowOff>
    </xdr:from>
    <xdr:to>
      <xdr:col>18</xdr:col>
      <xdr:colOff>483062</xdr:colOff>
      <xdr:row>34</xdr:row>
      <xdr:rowOff>91442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21</xdr:row>
      <xdr:rowOff>0</xdr:rowOff>
    </xdr:from>
    <xdr:to>
      <xdr:col>5</xdr:col>
      <xdr:colOff>1092662</xdr:colOff>
      <xdr:row>33</xdr:row>
      <xdr:rowOff>91442</xdr:rowOff>
    </xdr:to>
    <xdr:graphicFrame macro="">
      <xdr:nvGraphicFramePr>
        <xdr:cNvPr id="6" name="Grafiek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20</xdr:row>
      <xdr:rowOff>0</xdr:rowOff>
    </xdr:from>
    <xdr:to>
      <xdr:col>8</xdr:col>
      <xdr:colOff>1037242</xdr:colOff>
      <xdr:row>32</xdr:row>
      <xdr:rowOff>91444</xdr:rowOff>
    </xdr:to>
    <xdr:graphicFrame macro="">
      <xdr:nvGraphicFramePr>
        <xdr:cNvPr id="7" name="Grafiek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12</xdr:col>
      <xdr:colOff>237373</xdr:colOff>
      <xdr:row>19</xdr:row>
      <xdr:rowOff>91440</xdr:rowOff>
    </xdr:to>
    <xdr:graphicFrame macro="">
      <xdr:nvGraphicFramePr>
        <xdr:cNvPr id="8" name="Grafiek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0</xdr:colOff>
      <xdr:row>7</xdr:row>
      <xdr:rowOff>0</xdr:rowOff>
    </xdr:from>
    <xdr:to>
      <xdr:col>18</xdr:col>
      <xdr:colOff>493222</xdr:colOff>
      <xdr:row>19</xdr:row>
      <xdr:rowOff>91440</xdr:rowOff>
    </xdr:to>
    <xdr:graphicFrame macro="">
      <xdr:nvGraphicFramePr>
        <xdr:cNvPr id="9" name="Grafiek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349134</xdr:colOff>
      <xdr:row>7</xdr:row>
      <xdr:rowOff>0</xdr:rowOff>
    </xdr:from>
    <xdr:to>
      <xdr:col>5</xdr:col>
      <xdr:colOff>1105591</xdr:colOff>
      <xdr:row>19</xdr:row>
      <xdr:rowOff>91442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7</xdr:row>
      <xdr:rowOff>0</xdr:rowOff>
    </xdr:from>
    <xdr:to>
      <xdr:col>8</xdr:col>
      <xdr:colOff>1047402</xdr:colOff>
      <xdr:row>19</xdr:row>
      <xdr:rowOff>91442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22</xdr:row>
      <xdr:rowOff>0</xdr:rowOff>
    </xdr:from>
    <xdr:to>
      <xdr:col>12</xdr:col>
      <xdr:colOff>224443</xdr:colOff>
      <xdr:row>34</xdr:row>
      <xdr:rowOff>91442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22</xdr:row>
      <xdr:rowOff>0</xdr:rowOff>
    </xdr:from>
    <xdr:to>
      <xdr:col>18</xdr:col>
      <xdr:colOff>483062</xdr:colOff>
      <xdr:row>34</xdr:row>
      <xdr:rowOff>91442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21</xdr:row>
      <xdr:rowOff>0</xdr:rowOff>
    </xdr:from>
    <xdr:to>
      <xdr:col>5</xdr:col>
      <xdr:colOff>1092662</xdr:colOff>
      <xdr:row>33</xdr:row>
      <xdr:rowOff>91442</xdr:rowOff>
    </xdr:to>
    <xdr:graphicFrame macro="">
      <xdr:nvGraphicFramePr>
        <xdr:cNvPr id="6" name="Grafiek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20</xdr:row>
      <xdr:rowOff>0</xdr:rowOff>
    </xdr:from>
    <xdr:to>
      <xdr:col>8</xdr:col>
      <xdr:colOff>1037242</xdr:colOff>
      <xdr:row>32</xdr:row>
      <xdr:rowOff>91444</xdr:rowOff>
    </xdr:to>
    <xdr:graphicFrame macro="">
      <xdr:nvGraphicFramePr>
        <xdr:cNvPr id="7" name="Grafiek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12</xdr:col>
      <xdr:colOff>237373</xdr:colOff>
      <xdr:row>19</xdr:row>
      <xdr:rowOff>91440</xdr:rowOff>
    </xdr:to>
    <xdr:graphicFrame macro="">
      <xdr:nvGraphicFramePr>
        <xdr:cNvPr id="8" name="Grafiek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0</xdr:colOff>
      <xdr:row>7</xdr:row>
      <xdr:rowOff>0</xdr:rowOff>
    </xdr:from>
    <xdr:to>
      <xdr:col>18</xdr:col>
      <xdr:colOff>493222</xdr:colOff>
      <xdr:row>19</xdr:row>
      <xdr:rowOff>91440</xdr:rowOff>
    </xdr:to>
    <xdr:graphicFrame macro="">
      <xdr:nvGraphicFramePr>
        <xdr:cNvPr id="9" name="Grafiek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349134</xdr:colOff>
      <xdr:row>7</xdr:row>
      <xdr:rowOff>0</xdr:rowOff>
    </xdr:from>
    <xdr:to>
      <xdr:col>5</xdr:col>
      <xdr:colOff>1105591</xdr:colOff>
      <xdr:row>19</xdr:row>
      <xdr:rowOff>91442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7</xdr:row>
      <xdr:rowOff>0</xdr:rowOff>
    </xdr:from>
    <xdr:to>
      <xdr:col>8</xdr:col>
      <xdr:colOff>1052019</xdr:colOff>
      <xdr:row>19</xdr:row>
      <xdr:rowOff>91442</xdr:rowOff>
    </xdr:to>
    <xdr:graphicFrame macro="">
      <xdr:nvGraphicFramePr>
        <xdr:cNvPr id="10" name="Grafiek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21</xdr:row>
      <xdr:rowOff>0</xdr:rowOff>
    </xdr:from>
    <xdr:to>
      <xdr:col>5</xdr:col>
      <xdr:colOff>1107439</xdr:colOff>
      <xdr:row>33</xdr:row>
      <xdr:rowOff>91442</xdr:rowOff>
    </xdr:to>
    <xdr:graphicFrame macro="">
      <xdr:nvGraphicFramePr>
        <xdr:cNvPr id="11" name="Grafiek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21</xdr:row>
      <xdr:rowOff>0</xdr:rowOff>
    </xdr:from>
    <xdr:to>
      <xdr:col>8</xdr:col>
      <xdr:colOff>1052019</xdr:colOff>
      <xdr:row>33</xdr:row>
      <xdr:rowOff>91442</xdr:rowOff>
    </xdr:to>
    <xdr:graphicFrame macro="">
      <xdr:nvGraphicFramePr>
        <xdr:cNvPr id="12" name="Grafiek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12</xdr:col>
      <xdr:colOff>239220</xdr:colOff>
      <xdr:row>19</xdr:row>
      <xdr:rowOff>91442</xdr:rowOff>
    </xdr:to>
    <xdr:graphicFrame macro="">
      <xdr:nvGraphicFramePr>
        <xdr:cNvPr id="13" name="Grafiek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0</xdr:colOff>
      <xdr:row>7</xdr:row>
      <xdr:rowOff>0</xdr:rowOff>
    </xdr:from>
    <xdr:to>
      <xdr:col>18</xdr:col>
      <xdr:colOff>497839</xdr:colOff>
      <xdr:row>19</xdr:row>
      <xdr:rowOff>91442</xdr:rowOff>
    </xdr:to>
    <xdr:graphicFrame macro="">
      <xdr:nvGraphicFramePr>
        <xdr:cNvPr id="14" name="Grafiek 13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0</xdr:colOff>
      <xdr:row>21</xdr:row>
      <xdr:rowOff>0</xdr:rowOff>
    </xdr:from>
    <xdr:to>
      <xdr:col>12</xdr:col>
      <xdr:colOff>239220</xdr:colOff>
      <xdr:row>33</xdr:row>
      <xdr:rowOff>91442</xdr:rowOff>
    </xdr:to>
    <xdr:graphicFrame macro="">
      <xdr:nvGraphicFramePr>
        <xdr:cNvPr id="15" name="Grafiek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0</xdr:colOff>
      <xdr:row>21</xdr:row>
      <xdr:rowOff>0</xdr:rowOff>
    </xdr:from>
    <xdr:to>
      <xdr:col>18</xdr:col>
      <xdr:colOff>497839</xdr:colOff>
      <xdr:row>33</xdr:row>
      <xdr:rowOff>91442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349134</xdr:colOff>
      <xdr:row>7</xdr:row>
      <xdr:rowOff>0</xdr:rowOff>
    </xdr:from>
    <xdr:to>
      <xdr:col>5</xdr:col>
      <xdr:colOff>1105591</xdr:colOff>
      <xdr:row>19</xdr:row>
      <xdr:rowOff>91442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7</xdr:row>
      <xdr:rowOff>0</xdr:rowOff>
    </xdr:from>
    <xdr:to>
      <xdr:col>8</xdr:col>
      <xdr:colOff>1052019</xdr:colOff>
      <xdr:row>19</xdr:row>
      <xdr:rowOff>91442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21</xdr:row>
      <xdr:rowOff>0</xdr:rowOff>
    </xdr:from>
    <xdr:to>
      <xdr:col>5</xdr:col>
      <xdr:colOff>1107439</xdr:colOff>
      <xdr:row>33</xdr:row>
      <xdr:rowOff>91442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21</xdr:row>
      <xdr:rowOff>0</xdr:rowOff>
    </xdr:from>
    <xdr:to>
      <xdr:col>8</xdr:col>
      <xdr:colOff>1052019</xdr:colOff>
      <xdr:row>33</xdr:row>
      <xdr:rowOff>91442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12</xdr:col>
      <xdr:colOff>239220</xdr:colOff>
      <xdr:row>19</xdr:row>
      <xdr:rowOff>91442</xdr:rowOff>
    </xdr:to>
    <xdr:graphicFrame macro="">
      <xdr:nvGraphicFramePr>
        <xdr:cNvPr id="6" name="Grafiek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0</xdr:colOff>
      <xdr:row>7</xdr:row>
      <xdr:rowOff>0</xdr:rowOff>
    </xdr:from>
    <xdr:to>
      <xdr:col>18</xdr:col>
      <xdr:colOff>497839</xdr:colOff>
      <xdr:row>19</xdr:row>
      <xdr:rowOff>91442</xdr:rowOff>
    </xdr:to>
    <xdr:graphicFrame macro="">
      <xdr:nvGraphicFramePr>
        <xdr:cNvPr id="7" name="Grafiek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0</xdr:colOff>
      <xdr:row>21</xdr:row>
      <xdr:rowOff>0</xdr:rowOff>
    </xdr:from>
    <xdr:to>
      <xdr:col>12</xdr:col>
      <xdr:colOff>239220</xdr:colOff>
      <xdr:row>33</xdr:row>
      <xdr:rowOff>91442</xdr:rowOff>
    </xdr:to>
    <xdr:graphicFrame macro="">
      <xdr:nvGraphicFramePr>
        <xdr:cNvPr id="8" name="Grafiek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0</xdr:colOff>
      <xdr:row>21</xdr:row>
      <xdr:rowOff>0</xdr:rowOff>
    </xdr:from>
    <xdr:to>
      <xdr:col>18</xdr:col>
      <xdr:colOff>497839</xdr:colOff>
      <xdr:row>33</xdr:row>
      <xdr:rowOff>91442</xdr:rowOff>
    </xdr:to>
    <xdr:graphicFrame macro="">
      <xdr:nvGraphicFramePr>
        <xdr:cNvPr id="9" name="Grafiek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34</xdr:row>
      <xdr:rowOff>0</xdr:rowOff>
    </xdr:from>
    <xdr:to>
      <xdr:col>8</xdr:col>
      <xdr:colOff>1052019</xdr:colOff>
      <xdr:row>46</xdr:row>
      <xdr:rowOff>91442</xdr:rowOff>
    </xdr:to>
    <xdr:graphicFrame macro="">
      <xdr:nvGraphicFramePr>
        <xdr:cNvPr id="10" name="Grafiek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0</xdr:colOff>
      <xdr:row>34</xdr:row>
      <xdr:rowOff>0</xdr:rowOff>
    </xdr:from>
    <xdr:to>
      <xdr:col>12</xdr:col>
      <xdr:colOff>239220</xdr:colOff>
      <xdr:row>46</xdr:row>
      <xdr:rowOff>91442</xdr:rowOff>
    </xdr:to>
    <xdr:graphicFrame macro="">
      <xdr:nvGraphicFramePr>
        <xdr:cNvPr id="12" name="Grafiek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230</xdr:colOff>
      <xdr:row>2</xdr:row>
      <xdr:rowOff>78</xdr:rowOff>
    </xdr:from>
    <xdr:to>
      <xdr:col>11</xdr:col>
      <xdr:colOff>94909</xdr:colOff>
      <xdr:row>13</xdr:row>
      <xdr:rowOff>26399</xdr:rowOff>
    </xdr:to>
    <xdr:graphicFrame macro="">
      <xdr:nvGraphicFramePr>
        <xdr:cNvPr id="8" name="Grafiek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2</xdr:row>
      <xdr:rowOff>0</xdr:rowOff>
    </xdr:from>
    <xdr:to>
      <xdr:col>5</xdr:col>
      <xdr:colOff>94909</xdr:colOff>
      <xdr:row>13</xdr:row>
      <xdr:rowOff>26400</xdr:rowOff>
    </xdr:to>
    <xdr:graphicFrame macro="">
      <xdr:nvGraphicFramePr>
        <xdr:cNvPr id="9" name="Grafie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6</xdr:col>
      <xdr:colOff>0</xdr:colOff>
      <xdr:row>28</xdr:row>
      <xdr:rowOff>0</xdr:rowOff>
    </xdr:from>
    <xdr:to>
      <xdr:col>11</xdr:col>
      <xdr:colOff>111374</xdr:colOff>
      <xdr:row>39</xdr:row>
      <xdr:rowOff>26400</xdr:rowOff>
    </xdr:to>
    <xdr:graphicFrame macro="">
      <xdr:nvGraphicFramePr>
        <xdr:cNvPr id="14" name="Grafiek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28</xdr:row>
      <xdr:rowOff>0</xdr:rowOff>
    </xdr:from>
    <xdr:to>
      <xdr:col>5</xdr:col>
      <xdr:colOff>131929</xdr:colOff>
      <xdr:row>39</xdr:row>
      <xdr:rowOff>26400</xdr:rowOff>
    </xdr:to>
    <xdr:graphicFrame macro="">
      <xdr:nvGraphicFramePr>
        <xdr:cNvPr id="15" name="Grafiek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0</xdr:col>
      <xdr:colOff>0</xdr:colOff>
      <xdr:row>15</xdr:row>
      <xdr:rowOff>0</xdr:rowOff>
    </xdr:from>
    <xdr:to>
      <xdr:col>5</xdr:col>
      <xdr:colOff>115143</xdr:colOff>
      <xdr:row>26</xdr:row>
      <xdr:rowOff>26400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6</xdr:col>
      <xdr:colOff>0</xdr:colOff>
      <xdr:row>15</xdr:row>
      <xdr:rowOff>0</xdr:rowOff>
    </xdr:from>
    <xdr:to>
      <xdr:col>11</xdr:col>
      <xdr:colOff>94691</xdr:colOff>
      <xdr:row>26</xdr:row>
      <xdr:rowOff>26400</xdr:rowOff>
    </xdr:to>
    <xdr:graphicFrame macro="">
      <xdr:nvGraphicFramePr>
        <xdr:cNvPr id="17" name="Grafiek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1</xdr:row>
      <xdr:rowOff>177800</xdr:rowOff>
    </xdr:from>
    <xdr:to>
      <xdr:col>11</xdr:col>
      <xdr:colOff>97490</xdr:colOff>
      <xdr:row>13</xdr:row>
      <xdr:rowOff>10235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2</xdr:row>
      <xdr:rowOff>0</xdr:rowOff>
    </xdr:from>
    <xdr:to>
      <xdr:col>5</xdr:col>
      <xdr:colOff>117949</xdr:colOff>
      <xdr:row>13</xdr:row>
      <xdr:rowOff>26400</xdr:rowOff>
    </xdr:to>
    <xdr:graphicFrame macro="">
      <xdr:nvGraphicFramePr>
        <xdr:cNvPr id="8" name="Grafiek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0</xdr:colOff>
      <xdr:row>27</xdr:row>
      <xdr:rowOff>0</xdr:rowOff>
    </xdr:from>
    <xdr:to>
      <xdr:col>5</xdr:col>
      <xdr:colOff>94909</xdr:colOff>
      <xdr:row>38</xdr:row>
      <xdr:rowOff>26400</xdr:rowOff>
    </xdr:to>
    <xdr:graphicFrame macro="">
      <xdr:nvGraphicFramePr>
        <xdr:cNvPr id="13" name="Grafiek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6</xdr:col>
      <xdr:colOff>0</xdr:colOff>
      <xdr:row>27</xdr:row>
      <xdr:rowOff>0</xdr:rowOff>
    </xdr:from>
    <xdr:to>
      <xdr:col>11</xdr:col>
      <xdr:colOff>94910</xdr:colOff>
      <xdr:row>38</xdr:row>
      <xdr:rowOff>26400</xdr:rowOff>
    </xdr:to>
    <xdr:graphicFrame macro="">
      <xdr:nvGraphicFramePr>
        <xdr:cNvPr id="14" name="Grafiek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6</xdr:col>
      <xdr:colOff>0</xdr:colOff>
      <xdr:row>14</xdr:row>
      <xdr:rowOff>0</xdr:rowOff>
    </xdr:from>
    <xdr:to>
      <xdr:col>11</xdr:col>
      <xdr:colOff>94910</xdr:colOff>
      <xdr:row>25</xdr:row>
      <xdr:rowOff>35637</xdr:rowOff>
    </xdr:to>
    <xdr:graphicFrame macro="">
      <xdr:nvGraphicFramePr>
        <xdr:cNvPr id="15" name="Grafiek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0</xdr:col>
      <xdr:colOff>0</xdr:colOff>
      <xdr:row>14</xdr:row>
      <xdr:rowOff>1</xdr:rowOff>
    </xdr:from>
    <xdr:to>
      <xdr:col>5</xdr:col>
      <xdr:colOff>130909</xdr:colOff>
      <xdr:row>25</xdr:row>
      <xdr:rowOff>35638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230</xdr:colOff>
      <xdr:row>2</xdr:row>
      <xdr:rowOff>78</xdr:rowOff>
    </xdr:from>
    <xdr:to>
      <xdr:col>11</xdr:col>
      <xdr:colOff>94909</xdr:colOff>
      <xdr:row>13</xdr:row>
      <xdr:rowOff>26399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2</xdr:row>
      <xdr:rowOff>78</xdr:rowOff>
    </xdr:from>
    <xdr:to>
      <xdr:col>5</xdr:col>
      <xdr:colOff>94909</xdr:colOff>
      <xdr:row>13</xdr:row>
      <xdr:rowOff>26399</xdr:rowOff>
    </xdr:to>
    <xdr:graphicFrame macro="">
      <xdr:nvGraphicFramePr>
        <xdr:cNvPr id="10" name="Grafiek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0</xdr:colOff>
      <xdr:row>28</xdr:row>
      <xdr:rowOff>0</xdr:rowOff>
    </xdr:from>
    <xdr:to>
      <xdr:col>5</xdr:col>
      <xdr:colOff>131929</xdr:colOff>
      <xdr:row>39</xdr:row>
      <xdr:rowOff>26400</xdr:rowOff>
    </xdr:to>
    <xdr:graphicFrame macro="">
      <xdr:nvGraphicFramePr>
        <xdr:cNvPr id="13" name="Grafiek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6</xdr:col>
      <xdr:colOff>0</xdr:colOff>
      <xdr:row>28</xdr:row>
      <xdr:rowOff>0</xdr:rowOff>
    </xdr:from>
    <xdr:to>
      <xdr:col>11</xdr:col>
      <xdr:colOff>111377</xdr:colOff>
      <xdr:row>39</xdr:row>
      <xdr:rowOff>26400</xdr:rowOff>
    </xdr:to>
    <xdr:graphicFrame macro="">
      <xdr:nvGraphicFramePr>
        <xdr:cNvPr id="14" name="Grafiek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6</xdr:col>
      <xdr:colOff>0</xdr:colOff>
      <xdr:row>15</xdr:row>
      <xdr:rowOff>0</xdr:rowOff>
    </xdr:from>
    <xdr:to>
      <xdr:col>11</xdr:col>
      <xdr:colOff>94694</xdr:colOff>
      <xdr:row>26</xdr:row>
      <xdr:rowOff>26400</xdr:rowOff>
    </xdr:to>
    <xdr:graphicFrame macro="">
      <xdr:nvGraphicFramePr>
        <xdr:cNvPr id="15" name="Grafiek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0</xdr:col>
      <xdr:colOff>0</xdr:colOff>
      <xdr:row>15</xdr:row>
      <xdr:rowOff>0</xdr:rowOff>
    </xdr:from>
    <xdr:to>
      <xdr:col>5</xdr:col>
      <xdr:colOff>115145</xdr:colOff>
      <xdr:row>26</xdr:row>
      <xdr:rowOff>26400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230</xdr:colOff>
      <xdr:row>2</xdr:row>
      <xdr:rowOff>78</xdr:rowOff>
    </xdr:from>
    <xdr:to>
      <xdr:col>11</xdr:col>
      <xdr:colOff>94909</xdr:colOff>
      <xdr:row>13</xdr:row>
      <xdr:rowOff>26399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2</xdr:row>
      <xdr:rowOff>78</xdr:rowOff>
    </xdr:from>
    <xdr:to>
      <xdr:col>5</xdr:col>
      <xdr:colOff>94909</xdr:colOff>
      <xdr:row>13</xdr:row>
      <xdr:rowOff>26399</xdr:rowOff>
    </xdr:to>
    <xdr:graphicFrame macro="">
      <xdr:nvGraphicFramePr>
        <xdr:cNvPr id="8" name="Grafiek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0</xdr:colOff>
      <xdr:row>28</xdr:row>
      <xdr:rowOff>0</xdr:rowOff>
    </xdr:from>
    <xdr:to>
      <xdr:col>5</xdr:col>
      <xdr:colOff>131929</xdr:colOff>
      <xdr:row>39</xdr:row>
      <xdr:rowOff>26400</xdr:rowOff>
    </xdr:to>
    <xdr:graphicFrame macro="">
      <xdr:nvGraphicFramePr>
        <xdr:cNvPr id="11" name="Grafiek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6</xdr:col>
      <xdr:colOff>0</xdr:colOff>
      <xdr:row>28</xdr:row>
      <xdr:rowOff>0</xdr:rowOff>
    </xdr:from>
    <xdr:to>
      <xdr:col>11</xdr:col>
      <xdr:colOff>111377</xdr:colOff>
      <xdr:row>39</xdr:row>
      <xdr:rowOff>26400</xdr:rowOff>
    </xdr:to>
    <xdr:graphicFrame macro="">
      <xdr:nvGraphicFramePr>
        <xdr:cNvPr id="12" name="Grafiek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0</xdr:col>
      <xdr:colOff>0</xdr:colOff>
      <xdr:row>15</xdr:row>
      <xdr:rowOff>0</xdr:rowOff>
    </xdr:from>
    <xdr:to>
      <xdr:col>5</xdr:col>
      <xdr:colOff>115145</xdr:colOff>
      <xdr:row>26</xdr:row>
      <xdr:rowOff>26400</xdr:rowOff>
    </xdr:to>
    <xdr:graphicFrame macro="">
      <xdr:nvGraphicFramePr>
        <xdr:cNvPr id="13" name="Grafiek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6</xdr:col>
      <xdr:colOff>0</xdr:colOff>
      <xdr:row>15</xdr:row>
      <xdr:rowOff>0</xdr:rowOff>
    </xdr:from>
    <xdr:to>
      <xdr:col>11</xdr:col>
      <xdr:colOff>94694</xdr:colOff>
      <xdr:row>26</xdr:row>
      <xdr:rowOff>26400</xdr:rowOff>
    </xdr:to>
    <xdr:graphicFrame macro="">
      <xdr:nvGraphicFramePr>
        <xdr:cNvPr id="14" name="Grafiek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230</xdr:colOff>
      <xdr:row>2</xdr:row>
      <xdr:rowOff>78</xdr:rowOff>
    </xdr:from>
    <xdr:to>
      <xdr:col>11</xdr:col>
      <xdr:colOff>482835</xdr:colOff>
      <xdr:row>13</xdr:row>
      <xdr:rowOff>26399</xdr:rowOff>
    </xdr:to>
    <xdr:graphicFrame macro="">
      <xdr:nvGraphicFramePr>
        <xdr:cNvPr id="15" name="Grafiek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28</xdr:row>
      <xdr:rowOff>0</xdr:rowOff>
    </xdr:from>
    <xdr:to>
      <xdr:col>5</xdr:col>
      <xdr:colOff>131929</xdr:colOff>
      <xdr:row>39</xdr:row>
      <xdr:rowOff>26400</xdr:rowOff>
    </xdr:to>
    <xdr:graphicFrame macro="">
      <xdr:nvGraphicFramePr>
        <xdr:cNvPr id="12" name="Grafiek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6</xdr:col>
      <xdr:colOff>0</xdr:colOff>
      <xdr:row>28</xdr:row>
      <xdr:rowOff>0</xdr:rowOff>
    </xdr:from>
    <xdr:to>
      <xdr:col>11</xdr:col>
      <xdr:colOff>519856</xdr:colOff>
      <xdr:row>39</xdr:row>
      <xdr:rowOff>26400</xdr:rowOff>
    </xdr:to>
    <xdr:graphicFrame macro="">
      <xdr:nvGraphicFramePr>
        <xdr:cNvPr id="13" name="Grafiek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15</xdr:row>
      <xdr:rowOff>75</xdr:rowOff>
    </xdr:from>
    <xdr:to>
      <xdr:col>5</xdr:col>
      <xdr:colOff>115145</xdr:colOff>
      <xdr:row>26</xdr:row>
      <xdr:rowOff>26399</xdr:rowOff>
    </xdr:to>
    <xdr:graphicFrame macro="">
      <xdr:nvGraphicFramePr>
        <xdr:cNvPr id="14" name="Grafiek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6</xdr:col>
      <xdr:colOff>0</xdr:colOff>
      <xdr:row>15</xdr:row>
      <xdr:rowOff>75</xdr:rowOff>
    </xdr:from>
    <xdr:to>
      <xdr:col>11</xdr:col>
      <xdr:colOff>503072</xdr:colOff>
      <xdr:row>26</xdr:row>
      <xdr:rowOff>26399</xdr:rowOff>
    </xdr:to>
    <xdr:graphicFrame macro="">
      <xdr:nvGraphicFramePr>
        <xdr:cNvPr id="17" name="Grafiek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0</xdr:col>
      <xdr:colOff>0</xdr:colOff>
      <xdr:row>2</xdr:row>
      <xdr:rowOff>78</xdr:rowOff>
    </xdr:from>
    <xdr:to>
      <xdr:col>5</xdr:col>
      <xdr:colOff>94909</xdr:colOff>
      <xdr:row>13</xdr:row>
      <xdr:rowOff>26399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12</xdr:col>
      <xdr:colOff>2076</xdr:colOff>
      <xdr:row>2</xdr:row>
      <xdr:rowOff>78</xdr:rowOff>
    </xdr:from>
    <xdr:to>
      <xdr:col>17</xdr:col>
      <xdr:colOff>187271</xdr:colOff>
      <xdr:row>13</xdr:row>
      <xdr:rowOff>26399</xdr:rowOff>
    </xdr:to>
    <xdr:graphicFrame macro="">
      <xdr:nvGraphicFramePr>
        <xdr:cNvPr id="20" name="Grafiek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230</xdr:colOff>
      <xdr:row>2</xdr:row>
      <xdr:rowOff>78</xdr:rowOff>
    </xdr:from>
    <xdr:to>
      <xdr:col>11</xdr:col>
      <xdr:colOff>504435</xdr:colOff>
      <xdr:row>13</xdr:row>
      <xdr:rowOff>26399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15</xdr:row>
      <xdr:rowOff>75</xdr:rowOff>
    </xdr:from>
    <xdr:to>
      <xdr:col>5</xdr:col>
      <xdr:colOff>115145</xdr:colOff>
      <xdr:row>26</xdr:row>
      <xdr:rowOff>26399</xdr:rowOff>
    </xdr:to>
    <xdr:graphicFrame macro="">
      <xdr:nvGraphicFramePr>
        <xdr:cNvPr id="13" name="Grafiek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0</xdr:colOff>
      <xdr:row>2</xdr:row>
      <xdr:rowOff>78</xdr:rowOff>
    </xdr:from>
    <xdr:to>
      <xdr:col>5</xdr:col>
      <xdr:colOff>116509</xdr:colOff>
      <xdr:row>13</xdr:row>
      <xdr:rowOff>26399</xdr:rowOff>
    </xdr:to>
    <xdr:graphicFrame macro="">
      <xdr:nvGraphicFramePr>
        <xdr:cNvPr id="17" name="Grafiek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12</xdr:col>
      <xdr:colOff>2076</xdr:colOff>
      <xdr:row>2</xdr:row>
      <xdr:rowOff>0</xdr:rowOff>
    </xdr:from>
    <xdr:to>
      <xdr:col>17</xdr:col>
      <xdr:colOff>538253</xdr:colOff>
      <xdr:row>13</xdr:row>
      <xdr:rowOff>26400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12</xdr:col>
      <xdr:colOff>0</xdr:colOff>
      <xdr:row>15</xdr:row>
      <xdr:rowOff>0</xdr:rowOff>
    </xdr:from>
    <xdr:to>
      <xdr:col>17</xdr:col>
      <xdr:colOff>538254</xdr:colOff>
      <xdr:row>26</xdr:row>
      <xdr:rowOff>26400</xdr:rowOff>
    </xdr:to>
    <xdr:graphicFrame macro="">
      <xdr:nvGraphicFramePr>
        <xdr:cNvPr id="19" name="Grafiek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6</xdr:col>
      <xdr:colOff>0</xdr:colOff>
      <xdr:row>15</xdr:row>
      <xdr:rowOff>0</xdr:rowOff>
    </xdr:from>
    <xdr:to>
      <xdr:col>11</xdr:col>
      <xdr:colOff>503072</xdr:colOff>
      <xdr:row>26</xdr:row>
      <xdr:rowOff>26400</xdr:rowOff>
    </xdr:to>
    <xdr:graphicFrame macro="">
      <xdr:nvGraphicFramePr>
        <xdr:cNvPr id="20" name="Grafiek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0</xdr:col>
      <xdr:colOff>0</xdr:colOff>
      <xdr:row>28</xdr:row>
      <xdr:rowOff>0</xdr:rowOff>
    </xdr:from>
    <xdr:to>
      <xdr:col>5</xdr:col>
      <xdr:colOff>131929</xdr:colOff>
      <xdr:row>39</xdr:row>
      <xdr:rowOff>26400</xdr:rowOff>
    </xdr:to>
    <xdr:graphicFrame macro="">
      <xdr:nvGraphicFramePr>
        <xdr:cNvPr id="22" name="Grafiek 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6</xdr:col>
      <xdr:colOff>0</xdr:colOff>
      <xdr:row>28</xdr:row>
      <xdr:rowOff>0</xdr:rowOff>
    </xdr:from>
    <xdr:to>
      <xdr:col>11</xdr:col>
      <xdr:colOff>519856</xdr:colOff>
      <xdr:row>39</xdr:row>
      <xdr:rowOff>26400</xdr:rowOff>
    </xdr:to>
    <xdr:graphicFrame macro="">
      <xdr:nvGraphicFramePr>
        <xdr:cNvPr id="23" name="Grafiek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2770</xdr:colOff>
      <xdr:row>2</xdr:row>
      <xdr:rowOff>2771</xdr:rowOff>
    </xdr:from>
    <xdr:to>
      <xdr:col>11</xdr:col>
      <xdr:colOff>482835</xdr:colOff>
      <xdr:row>13</xdr:row>
      <xdr:rowOff>59651</xdr:rowOff>
    </xdr:to>
    <xdr:graphicFrame macro="">
      <xdr:nvGraphicFramePr>
        <xdr:cNvPr id="17" name="Grafiek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15</xdr:row>
      <xdr:rowOff>2769</xdr:rowOff>
    </xdr:from>
    <xdr:to>
      <xdr:col>5</xdr:col>
      <xdr:colOff>115145</xdr:colOff>
      <xdr:row>26</xdr:row>
      <xdr:rowOff>59649</xdr:rowOff>
    </xdr:to>
    <xdr:graphicFrame macro="">
      <xdr:nvGraphicFramePr>
        <xdr:cNvPr id="10" name="Grafiek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0</xdr:colOff>
      <xdr:row>28</xdr:row>
      <xdr:rowOff>0</xdr:rowOff>
    </xdr:from>
    <xdr:to>
      <xdr:col>5</xdr:col>
      <xdr:colOff>131929</xdr:colOff>
      <xdr:row>39</xdr:row>
      <xdr:rowOff>56880</xdr:rowOff>
    </xdr:to>
    <xdr:graphicFrame macro="">
      <xdr:nvGraphicFramePr>
        <xdr:cNvPr id="11" name="Grafiek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6</xdr:col>
      <xdr:colOff>0</xdr:colOff>
      <xdr:row>28</xdr:row>
      <xdr:rowOff>0</xdr:rowOff>
    </xdr:from>
    <xdr:to>
      <xdr:col>11</xdr:col>
      <xdr:colOff>519856</xdr:colOff>
      <xdr:row>39</xdr:row>
      <xdr:rowOff>56880</xdr:rowOff>
    </xdr:to>
    <xdr:graphicFrame macro="">
      <xdr:nvGraphicFramePr>
        <xdr:cNvPr id="12" name="Grafiek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6</xdr:col>
      <xdr:colOff>0</xdr:colOff>
      <xdr:row>15</xdr:row>
      <xdr:rowOff>2769</xdr:rowOff>
    </xdr:from>
    <xdr:to>
      <xdr:col>11</xdr:col>
      <xdr:colOff>503072</xdr:colOff>
      <xdr:row>26</xdr:row>
      <xdr:rowOff>59649</xdr:rowOff>
    </xdr:to>
    <xdr:graphicFrame macro="">
      <xdr:nvGraphicFramePr>
        <xdr:cNvPr id="13" name="Grafiek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12</xdr:col>
      <xdr:colOff>2076</xdr:colOff>
      <xdr:row>2</xdr:row>
      <xdr:rowOff>2771</xdr:rowOff>
    </xdr:from>
    <xdr:to>
      <xdr:col>17</xdr:col>
      <xdr:colOff>538253</xdr:colOff>
      <xdr:row>13</xdr:row>
      <xdr:rowOff>59651</xdr:rowOff>
    </xdr:to>
    <xdr:graphicFrame macro="">
      <xdr:nvGraphicFramePr>
        <xdr:cNvPr id="14" name="Grafiek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0</xdr:col>
      <xdr:colOff>0</xdr:colOff>
      <xdr:row>2</xdr:row>
      <xdr:rowOff>0</xdr:rowOff>
    </xdr:from>
    <xdr:to>
      <xdr:col>5</xdr:col>
      <xdr:colOff>94909</xdr:colOff>
      <xdr:row>13</xdr:row>
      <xdr:rowOff>56880</xdr:rowOff>
    </xdr:to>
    <xdr:graphicFrame macro="">
      <xdr:nvGraphicFramePr>
        <xdr:cNvPr id="24" name="Grafiek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349134</xdr:colOff>
      <xdr:row>7</xdr:row>
      <xdr:rowOff>0</xdr:rowOff>
    </xdr:from>
    <xdr:to>
      <xdr:col>5</xdr:col>
      <xdr:colOff>1105591</xdr:colOff>
      <xdr:row>19</xdr:row>
      <xdr:rowOff>91442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7</xdr:row>
      <xdr:rowOff>0</xdr:rowOff>
    </xdr:from>
    <xdr:to>
      <xdr:col>8</xdr:col>
      <xdr:colOff>1047402</xdr:colOff>
      <xdr:row>19</xdr:row>
      <xdr:rowOff>91442</xdr:rowOff>
    </xdr:to>
    <xdr:graphicFrame macro="">
      <xdr:nvGraphicFramePr>
        <xdr:cNvPr id="6" name="Grafiek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22</xdr:row>
      <xdr:rowOff>0</xdr:rowOff>
    </xdr:from>
    <xdr:to>
      <xdr:col>12</xdr:col>
      <xdr:colOff>224443</xdr:colOff>
      <xdr:row>34</xdr:row>
      <xdr:rowOff>91442</xdr:rowOff>
    </xdr:to>
    <xdr:graphicFrame macro="">
      <xdr:nvGraphicFramePr>
        <xdr:cNvPr id="9" name="Grafiek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22</xdr:row>
      <xdr:rowOff>0</xdr:rowOff>
    </xdr:from>
    <xdr:to>
      <xdr:col>18</xdr:col>
      <xdr:colOff>483062</xdr:colOff>
      <xdr:row>34</xdr:row>
      <xdr:rowOff>91442</xdr:rowOff>
    </xdr:to>
    <xdr:graphicFrame macro="">
      <xdr:nvGraphicFramePr>
        <xdr:cNvPr id="11" name="Grafiek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21</xdr:row>
      <xdr:rowOff>0</xdr:rowOff>
    </xdr:from>
    <xdr:to>
      <xdr:col>5</xdr:col>
      <xdr:colOff>1092662</xdr:colOff>
      <xdr:row>33</xdr:row>
      <xdr:rowOff>91442</xdr:rowOff>
    </xdr:to>
    <xdr:graphicFrame macro="">
      <xdr:nvGraphicFramePr>
        <xdr:cNvPr id="13" name="Grafiek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20</xdr:row>
      <xdr:rowOff>0</xdr:rowOff>
    </xdr:from>
    <xdr:to>
      <xdr:col>8</xdr:col>
      <xdr:colOff>1037242</xdr:colOff>
      <xdr:row>32</xdr:row>
      <xdr:rowOff>91444</xdr:rowOff>
    </xdr:to>
    <xdr:graphicFrame macro="">
      <xdr:nvGraphicFramePr>
        <xdr:cNvPr id="15" name="Grafiek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12</xdr:col>
      <xdr:colOff>237373</xdr:colOff>
      <xdr:row>19</xdr:row>
      <xdr:rowOff>91440</xdr:rowOff>
    </xdr:to>
    <xdr:graphicFrame macro="">
      <xdr:nvGraphicFramePr>
        <xdr:cNvPr id="17" name="Grafiek 16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0</xdr:colOff>
      <xdr:row>7</xdr:row>
      <xdr:rowOff>0</xdr:rowOff>
    </xdr:from>
    <xdr:to>
      <xdr:col>18</xdr:col>
      <xdr:colOff>493222</xdr:colOff>
      <xdr:row>19</xdr:row>
      <xdr:rowOff>91440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Kantoorthema">
  <a:themeElements>
    <a:clrScheme name="Sovon">
      <a:dk1>
        <a:sysClr val="windowText" lastClr="000000"/>
      </a:dk1>
      <a:lt1>
        <a:sysClr val="window" lastClr="FFFFFF"/>
      </a:lt1>
      <a:dk2>
        <a:srgbClr val="004070"/>
      </a:dk2>
      <a:lt2>
        <a:srgbClr val="499ABB"/>
      </a:lt2>
      <a:accent1>
        <a:srgbClr val="491A66"/>
      </a:accent1>
      <a:accent2>
        <a:srgbClr val="8B1878"/>
      </a:accent2>
      <a:accent3>
        <a:srgbClr val="F39200"/>
      </a:accent3>
      <a:accent4>
        <a:srgbClr val="C51315"/>
      </a:accent4>
      <a:accent5>
        <a:srgbClr val="86BC25"/>
      </a:accent5>
      <a:accent6>
        <a:srgbClr val="007738"/>
      </a:accent6>
      <a:hlink>
        <a:srgbClr val="000000"/>
      </a:hlink>
      <a:folHlink>
        <a:srgbClr val="000000"/>
      </a:folHlink>
    </a:clrScheme>
    <a:fontScheme name="sovon">
      <a:majorFont>
        <a:latin typeface="Cambria"/>
        <a:ea typeface=""/>
        <a:cs typeface=""/>
      </a:majorFont>
      <a:minorFont>
        <a:latin typeface="Calibri"/>
        <a:ea typeface=""/>
        <a:cs typeface="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1:O45"/>
  <sheetViews>
    <sheetView workbookViewId="0"/>
  </sheetViews>
  <sheetFormatPr defaultRowHeight="15" x14ac:dyDescent="0.25"/>
  <cols>
    <col min="11" max="11" width="7.140625" bestFit="1" customWidth="1"/>
    <col min="12" max="12" width="31.7109375" bestFit="1" customWidth="1"/>
    <col min="13" max="13" width="5.7109375" bestFit="1" customWidth="1"/>
    <col min="14" max="14" width="5" bestFit="1" customWidth="1"/>
    <col min="15" max="15" width="21" bestFit="1" customWidth="1"/>
  </cols>
  <sheetData>
    <row r="1" spans="11:15" x14ac:dyDescent="0.25">
      <c r="K1" t="s">
        <v>291</v>
      </c>
      <c r="L1" t="s">
        <v>39</v>
      </c>
      <c r="M1" t="s">
        <v>292</v>
      </c>
      <c r="N1" t="s">
        <v>322</v>
      </c>
      <c r="O1" t="s">
        <v>293</v>
      </c>
    </row>
    <row r="2" spans="11:15" x14ac:dyDescent="0.25">
      <c r="K2">
        <v>11</v>
      </c>
      <c r="L2" t="s">
        <v>50</v>
      </c>
      <c r="M2">
        <v>1</v>
      </c>
    </row>
    <row r="3" spans="11:15" x14ac:dyDescent="0.25">
      <c r="K3">
        <v>12</v>
      </c>
      <c r="L3" t="s">
        <v>51</v>
      </c>
      <c r="M3">
        <v>1</v>
      </c>
    </row>
    <row r="4" spans="11:15" x14ac:dyDescent="0.25">
      <c r="K4">
        <v>13</v>
      </c>
      <c r="L4" t="s">
        <v>294</v>
      </c>
      <c r="M4">
        <v>1</v>
      </c>
    </row>
    <row r="5" spans="11:15" x14ac:dyDescent="0.25">
      <c r="K5">
        <v>20</v>
      </c>
      <c r="L5" t="s">
        <v>295</v>
      </c>
      <c r="M5">
        <v>7</v>
      </c>
    </row>
    <row r="7" spans="11:15" x14ac:dyDescent="0.25">
      <c r="K7">
        <v>30</v>
      </c>
      <c r="L7" t="s">
        <v>287</v>
      </c>
      <c r="M7">
        <v>115</v>
      </c>
    </row>
    <row r="8" spans="11:15" x14ac:dyDescent="0.25">
      <c r="K8">
        <v>40</v>
      </c>
      <c r="L8" t="s">
        <v>52</v>
      </c>
      <c r="M8">
        <v>118</v>
      </c>
    </row>
    <row r="9" spans="11:15" x14ac:dyDescent="0.25">
      <c r="K9">
        <v>50</v>
      </c>
      <c r="L9" t="s">
        <v>288</v>
      </c>
      <c r="M9">
        <v>119</v>
      </c>
    </row>
    <row r="10" spans="11:15" x14ac:dyDescent="0.25">
      <c r="K10">
        <v>60</v>
      </c>
      <c r="L10" t="s">
        <v>53</v>
      </c>
      <c r="M10">
        <v>122</v>
      </c>
    </row>
    <row r="11" spans="11:15" x14ac:dyDescent="0.25">
      <c r="K11">
        <v>71</v>
      </c>
      <c r="L11" t="s">
        <v>289</v>
      </c>
      <c r="M11">
        <v>113</v>
      </c>
    </row>
    <row r="12" spans="11:15" x14ac:dyDescent="0.25">
      <c r="K12">
        <v>72</v>
      </c>
      <c r="L12" t="s">
        <v>296</v>
      </c>
      <c r="M12">
        <v>101</v>
      </c>
    </row>
    <row r="14" spans="11:15" x14ac:dyDescent="0.25">
      <c r="K14">
        <v>80</v>
      </c>
      <c r="L14" t="s">
        <v>297</v>
      </c>
      <c r="M14">
        <v>38</v>
      </c>
      <c r="N14">
        <v>4240</v>
      </c>
      <c r="O14" t="s">
        <v>298</v>
      </c>
    </row>
    <row r="15" spans="11:15" x14ac:dyDescent="0.25">
      <c r="K15">
        <v>90</v>
      </c>
      <c r="L15" t="s">
        <v>299</v>
      </c>
      <c r="M15">
        <v>38</v>
      </c>
      <c r="N15">
        <v>4240</v>
      </c>
      <c r="O15" t="s">
        <v>298</v>
      </c>
    </row>
    <row r="16" spans="11:15" x14ac:dyDescent="0.25">
      <c r="K16">
        <v>110</v>
      </c>
      <c r="L16" t="s">
        <v>300</v>
      </c>
      <c r="N16">
        <v>4240</v>
      </c>
      <c r="O16" t="s">
        <v>298</v>
      </c>
    </row>
    <row r="17" spans="11:15" x14ac:dyDescent="0.25">
      <c r="K17">
        <v>120</v>
      </c>
      <c r="L17" t="s">
        <v>301</v>
      </c>
      <c r="M17">
        <v>38</v>
      </c>
      <c r="N17">
        <v>4240</v>
      </c>
      <c r="O17" t="s">
        <v>298</v>
      </c>
    </row>
    <row r="18" spans="11:15" x14ac:dyDescent="0.25">
      <c r="K18">
        <v>160</v>
      </c>
      <c r="L18" t="s">
        <v>302</v>
      </c>
      <c r="M18">
        <v>38</v>
      </c>
      <c r="N18">
        <v>4240</v>
      </c>
      <c r="O18" t="s">
        <v>298</v>
      </c>
    </row>
    <row r="19" spans="11:15" x14ac:dyDescent="0.25">
      <c r="K19">
        <v>170</v>
      </c>
      <c r="L19" t="s">
        <v>303</v>
      </c>
      <c r="N19">
        <v>4240</v>
      </c>
      <c r="O19" t="s">
        <v>298</v>
      </c>
    </row>
    <row r="21" spans="11:15" x14ac:dyDescent="0.25">
      <c r="K21">
        <v>180</v>
      </c>
      <c r="L21" t="s">
        <v>304</v>
      </c>
      <c r="N21">
        <v>4250</v>
      </c>
      <c r="O21" t="s">
        <v>305</v>
      </c>
    </row>
    <row r="22" spans="11:15" x14ac:dyDescent="0.25">
      <c r="K22">
        <v>190</v>
      </c>
      <c r="L22" t="s">
        <v>306</v>
      </c>
      <c r="N22">
        <v>4250</v>
      </c>
      <c r="O22" t="s">
        <v>305</v>
      </c>
    </row>
    <row r="23" spans="11:15" x14ac:dyDescent="0.25">
      <c r="K23">
        <v>200</v>
      </c>
      <c r="L23" t="s">
        <v>307</v>
      </c>
      <c r="N23">
        <v>4250</v>
      </c>
      <c r="O23" t="s">
        <v>305</v>
      </c>
    </row>
    <row r="24" spans="11:15" x14ac:dyDescent="0.25">
      <c r="K24">
        <v>210</v>
      </c>
      <c r="L24" t="s">
        <v>308</v>
      </c>
      <c r="N24">
        <v>4250</v>
      </c>
      <c r="O24" t="s">
        <v>305</v>
      </c>
    </row>
    <row r="25" spans="11:15" x14ac:dyDescent="0.25">
      <c r="K25">
        <v>220</v>
      </c>
      <c r="L25" t="s">
        <v>309</v>
      </c>
      <c r="N25">
        <v>4250</v>
      </c>
      <c r="O25" t="s">
        <v>305</v>
      </c>
    </row>
    <row r="27" spans="11:15" x14ac:dyDescent="0.25">
      <c r="K27">
        <v>230</v>
      </c>
      <c r="L27" t="s">
        <v>161</v>
      </c>
      <c r="M27">
        <v>72</v>
      </c>
      <c r="N27">
        <v>4220</v>
      </c>
      <c r="O27" t="s">
        <v>310</v>
      </c>
    </row>
    <row r="28" spans="11:15" x14ac:dyDescent="0.25">
      <c r="K28">
        <v>240</v>
      </c>
      <c r="L28" t="s">
        <v>162</v>
      </c>
      <c r="M28">
        <v>73</v>
      </c>
      <c r="N28">
        <v>4220</v>
      </c>
      <c r="O28" t="s">
        <v>310</v>
      </c>
    </row>
    <row r="30" spans="11:15" x14ac:dyDescent="0.25">
      <c r="K30">
        <v>250</v>
      </c>
      <c r="L30" t="s">
        <v>163</v>
      </c>
      <c r="M30">
        <v>74</v>
      </c>
      <c r="N30">
        <v>4230</v>
      </c>
      <c r="O30" t="s">
        <v>311</v>
      </c>
    </row>
    <row r="31" spans="11:15" x14ac:dyDescent="0.25">
      <c r="K31">
        <v>260</v>
      </c>
      <c r="L31" t="s">
        <v>164</v>
      </c>
      <c r="M31">
        <v>75</v>
      </c>
      <c r="N31">
        <v>4230</v>
      </c>
      <c r="O31" t="s">
        <v>311</v>
      </c>
    </row>
    <row r="32" spans="11:15" x14ac:dyDescent="0.25">
      <c r="K32">
        <v>270</v>
      </c>
      <c r="L32" t="s">
        <v>312</v>
      </c>
      <c r="M32">
        <v>76</v>
      </c>
      <c r="N32">
        <v>4230</v>
      </c>
      <c r="O32" t="s">
        <v>311</v>
      </c>
    </row>
    <row r="33" spans="11:15" x14ac:dyDescent="0.25">
      <c r="K33">
        <v>280</v>
      </c>
      <c r="L33" t="s">
        <v>313</v>
      </c>
      <c r="M33">
        <v>76</v>
      </c>
      <c r="N33">
        <v>4230</v>
      </c>
      <c r="O33" t="s">
        <v>311</v>
      </c>
    </row>
    <row r="34" spans="11:15" x14ac:dyDescent="0.25">
      <c r="K34">
        <v>290</v>
      </c>
      <c r="L34" t="s">
        <v>314</v>
      </c>
      <c r="M34">
        <v>76</v>
      </c>
      <c r="N34">
        <v>4230</v>
      </c>
      <c r="O34" t="s">
        <v>311</v>
      </c>
    </row>
    <row r="35" spans="11:15" x14ac:dyDescent="0.25">
      <c r="K35">
        <v>300</v>
      </c>
      <c r="L35" t="s">
        <v>315</v>
      </c>
      <c r="N35">
        <v>4230</v>
      </c>
      <c r="O35" t="s">
        <v>311</v>
      </c>
    </row>
    <row r="36" spans="11:15" x14ac:dyDescent="0.25">
      <c r="K36">
        <v>310</v>
      </c>
      <c r="L36" t="s">
        <v>316</v>
      </c>
      <c r="M36">
        <v>77</v>
      </c>
      <c r="N36">
        <v>4230</v>
      </c>
      <c r="O36" t="s">
        <v>311</v>
      </c>
    </row>
    <row r="37" spans="11:15" x14ac:dyDescent="0.25">
      <c r="K37">
        <v>320</v>
      </c>
      <c r="L37" t="s">
        <v>317</v>
      </c>
      <c r="M37">
        <v>77</v>
      </c>
      <c r="N37">
        <v>4230</v>
      </c>
      <c r="O37" t="s">
        <v>311</v>
      </c>
    </row>
    <row r="39" spans="11:15" x14ac:dyDescent="0.25">
      <c r="K39">
        <v>140</v>
      </c>
      <c r="L39" t="s">
        <v>318</v>
      </c>
      <c r="N39">
        <v>4260</v>
      </c>
      <c r="O39" t="s">
        <v>319</v>
      </c>
    </row>
    <row r="40" spans="11:15" x14ac:dyDescent="0.25">
      <c r="K40">
        <v>150</v>
      </c>
      <c r="L40" t="s">
        <v>320</v>
      </c>
      <c r="N40">
        <v>4260</v>
      </c>
      <c r="O40" t="s">
        <v>319</v>
      </c>
    </row>
    <row r="41" spans="11:15" x14ac:dyDescent="0.25">
      <c r="K41">
        <v>340</v>
      </c>
      <c r="L41" t="s">
        <v>282</v>
      </c>
      <c r="M41">
        <v>111</v>
      </c>
      <c r="N41">
        <v>4260</v>
      </c>
      <c r="O41" t="s">
        <v>319</v>
      </c>
    </row>
    <row r="42" spans="11:15" x14ac:dyDescent="0.25">
      <c r="K42">
        <v>350</v>
      </c>
      <c r="L42" t="s">
        <v>283</v>
      </c>
      <c r="M42">
        <v>109</v>
      </c>
      <c r="N42">
        <v>4260</v>
      </c>
      <c r="O42" t="s">
        <v>319</v>
      </c>
    </row>
    <row r="43" spans="11:15" x14ac:dyDescent="0.25">
      <c r="K43">
        <v>360</v>
      </c>
      <c r="L43" t="s">
        <v>284</v>
      </c>
      <c r="M43">
        <v>114</v>
      </c>
      <c r="N43">
        <v>4260</v>
      </c>
      <c r="O43" t="s">
        <v>319</v>
      </c>
    </row>
    <row r="44" spans="11:15" x14ac:dyDescent="0.25">
      <c r="K44">
        <v>370</v>
      </c>
      <c r="L44" t="s">
        <v>285</v>
      </c>
      <c r="M44">
        <v>120</v>
      </c>
      <c r="N44">
        <v>4260</v>
      </c>
      <c r="O44" t="s">
        <v>319</v>
      </c>
    </row>
    <row r="45" spans="11:15" x14ac:dyDescent="0.25">
      <c r="K45">
        <v>610</v>
      </c>
      <c r="L45" t="s">
        <v>321</v>
      </c>
      <c r="M45">
        <v>112</v>
      </c>
      <c r="N45">
        <v>4260</v>
      </c>
      <c r="O45" t="s">
        <v>319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P1109"/>
  <sheetViews>
    <sheetView zoomScale="70" workbookViewId="0">
      <pane xSplit="6" ySplit="1" topLeftCell="G8" activePane="bottomRight" state="frozen"/>
      <selection pane="topRight" activeCell="G1" sqref="G1"/>
      <selection pane="bottomLeft" activeCell="A2" sqref="A2"/>
      <selection pane="bottomRight" activeCell="G3" sqref="G3:AY3"/>
    </sheetView>
  </sheetViews>
  <sheetFormatPr defaultRowHeight="15" x14ac:dyDescent="0.25"/>
  <cols>
    <col min="1" max="1" width="4.85546875" style="4" customWidth="1"/>
    <col min="2" max="2" width="3.85546875" style="4" customWidth="1"/>
    <col min="3" max="3" width="6.5703125" style="4" customWidth="1"/>
    <col min="4" max="4" width="16.140625" style="4" customWidth="1"/>
    <col min="5" max="5" width="6.28515625" style="4" customWidth="1"/>
    <col min="6" max="6" width="20.7109375" style="4" customWidth="1"/>
    <col min="7" max="11" width="6" style="7" bestFit="1" customWidth="1"/>
    <col min="12" max="12" width="5.85546875" style="7" bestFit="1" customWidth="1"/>
    <col min="13" max="13" width="5.7109375" style="7" bestFit="1" customWidth="1"/>
    <col min="14" max="17" width="6" style="7" bestFit="1" customWidth="1"/>
    <col min="18" max="18" width="6.28515625" style="7" bestFit="1" customWidth="1"/>
    <col min="19" max="19" width="6" style="7" bestFit="1" customWidth="1"/>
    <col min="20" max="20" width="6.28515625" style="7" bestFit="1" customWidth="1"/>
    <col min="21" max="21" width="6" style="7" bestFit="1" customWidth="1"/>
    <col min="22" max="23" width="5.85546875" style="7" bestFit="1" customWidth="1"/>
    <col min="24" max="31" width="6" style="7" bestFit="1" customWidth="1"/>
    <col min="32" max="32" width="6.28515625" style="7" bestFit="1" customWidth="1"/>
    <col min="33" max="33" width="5.85546875" style="7" bestFit="1" customWidth="1"/>
    <col min="34" max="41" width="6.28515625" style="7" bestFit="1" customWidth="1"/>
    <col min="42" max="42" width="5.85546875" style="7" bestFit="1" customWidth="1"/>
    <col min="43" max="43" width="5.5703125" style="7" bestFit="1" customWidth="1"/>
    <col min="44" max="47" width="5.85546875" style="7" bestFit="1" customWidth="1"/>
    <col min="48" max="48" width="5.85546875" style="7" customWidth="1"/>
    <col min="49" max="49" width="6.28515625" style="7" bestFit="1" customWidth="1"/>
    <col min="50" max="50" width="6.28515625" style="7" customWidth="1"/>
    <col min="51" max="51" width="6.28515625" style="7" bestFit="1" customWidth="1"/>
    <col min="52" max="53" width="8.85546875" style="4"/>
    <col min="54" max="54" width="4.85546875" style="4" customWidth="1"/>
    <col min="55" max="55" width="4.28515625" style="4" customWidth="1"/>
    <col min="56" max="56" width="6.5703125" style="4" customWidth="1"/>
    <col min="57" max="57" width="14.5703125" style="4" customWidth="1"/>
    <col min="58" max="58" width="4.42578125" style="4" customWidth="1"/>
    <col min="59" max="59" width="20.7109375" style="4" customWidth="1"/>
    <col min="60" max="62" width="5.42578125" style="6" customWidth="1"/>
    <col min="63" max="63" width="5.5703125" style="6" customWidth="1"/>
    <col min="64" max="83" width="5.42578125" style="6" customWidth="1"/>
    <col min="84" max="94" width="6.42578125" style="6" customWidth="1"/>
    <col min="95" max="263" width="8.85546875" style="4"/>
    <col min="264" max="264" width="4.85546875" style="4" customWidth="1"/>
    <col min="265" max="265" width="3.85546875" style="4" customWidth="1"/>
    <col min="266" max="266" width="6.5703125" style="4" customWidth="1"/>
    <col min="267" max="267" width="16.140625" style="4" customWidth="1"/>
    <col min="268" max="268" width="6.28515625" style="4" customWidth="1"/>
    <col min="269" max="269" width="20.7109375" style="4" customWidth="1"/>
    <col min="270" max="300" width="5" style="4" customWidth="1"/>
    <col min="301" max="306" width="5.42578125" style="4" customWidth="1"/>
    <col min="307" max="307" width="5.5703125" style="4" customWidth="1"/>
    <col min="308" max="309" width="8.85546875" style="4"/>
    <col min="310" max="310" width="4.85546875" style="4" customWidth="1"/>
    <col min="311" max="311" width="4.28515625" style="4" customWidth="1"/>
    <col min="312" max="312" width="6.5703125" style="4" customWidth="1"/>
    <col min="313" max="313" width="14.5703125" style="4" customWidth="1"/>
    <col min="314" max="314" width="4.42578125" style="4" customWidth="1"/>
    <col min="315" max="315" width="20.7109375" style="4" customWidth="1"/>
    <col min="316" max="318" width="5.42578125" style="4" customWidth="1"/>
    <col min="319" max="319" width="5.5703125" style="4" customWidth="1"/>
    <col min="320" max="339" width="5.42578125" style="4" customWidth="1"/>
    <col min="340" max="350" width="6.42578125" style="4" customWidth="1"/>
    <col min="351" max="519" width="8.85546875" style="4"/>
    <col min="520" max="520" width="4.85546875" style="4" customWidth="1"/>
    <col min="521" max="521" width="3.85546875" style="4" customWidth="1"/>
    <col min="522" max="522" width="6.5703125" style="4" customWidth="1"/>
    <col min="523" max="523" width="16.140625" style="4" customWidth="1"/>
    <col min="524" max="524" width="6.28515625" style="4" customWidth="1"/>
    <col min="525" max="525" width="20.7109375" style="4" customWidth="1"/>
    <col min="526" max="556" width="5" style="4" customWidth="1"/>
    <col min="557" max="562" width="5.42578125" style="4" customWidth="1"/>
    <col min="563" max="563" width="5.5703125" style="4" customWidth="1"/>
    <col min="564" max="565" width="8.85546875" style="4"/>
    <col min="566" max="566" width="4.85546875" style="4" customWidth="1"/>
    <col min="567" max="567" width="4.28515625" style="4" customWidth="1"/>
    <col min="568" max="568" width="6.5703125" style="4" customWidth="1"/>
    <col min="569" max="569" width="14.5703125" style="4" customWidth="1"/>
    <col min="570" max="570" width="4.42578125" style="4" customWidth="1"/>
    <col min="571" max="571" width="20.7109375" style="4" customWidth="1"/>
    <col min="572" max="574" width="5.42578125" style="4" customWidth="1"/>
    <col min="575" max="575" width="5.5703125" style="4" customWidth="1"/>
    <col min="576" max="595" width="5.42578125" style="4" customWidth="1"/>
    <col min="596" max="606" width="6.42578125" style="4" customWidth="1"/>
    <col min="607" max="775" width="8.85546875" style="4"/>
    <col min="776" max="776" width="4.85546875" style="4" customWidth="1"/>
    <col min="777" max="777" width="3.85546875" style="4" customWidth="1"/>
    <col min="778" max="778" width="6.5703125" style="4" customWidth="1"/>
    <col min="779" max="779" width="16.140625" style="4" customWidth="1"/>
    <col min="780" max="780" width="6.28515625" style="4" customWidth="1"/>
    <col min="781" max="781" width="20.7109375" style="4" customWidth="1"/>
    <col min="782" max="812" width="5" style="4" customWidth="1"/>
    <col min="813" max="818" width="5.42578125" style="4" customWidth="1"/>
    <col min="819" max="819" width="5.5703125" style="4" customWidth="1"/>
    <col min="820" max="821" width="8.85546875" style="4"/>
    <col min="822" max="822" width="4.85546875" style="4" customWidth="1"/>
    <col min="823" max="823" width="4.28515625" style="4" customWidth="1"/>
    <col min="824" max="824" width="6.5703125" style="4" customWidth="1"/>
    <col min="825" max="825" width="14.5703125" style="4" customWidth="1"/>
    <col min="826" max="826" width="4.42578125" style="4" customWidth="1"/>
    <col min="827" max="827" width="20.7109375" style="4" customWidth="1"/>
    <col min="828" max="830" width="5.42578125" style="4" customWidth="1"/>
    <col min="831" max="831" width="5.5703125" style="4" customWidth="1"/>
    <col min="832" max="851" width="5.42578125" style="4" customWidth="1"/>
    <col min="852" max="862" width="6.42578125" style="4" customWidth="1"/>
    <col min="863" max="1031" width="8.85546875" style="4"/>
    <col min="1032" max="1032" width="4.85546875" style="4" customWidth="1"/>
    <col min="1033" max="1033" width="3.85546875" style="4" customWidth="1"/>
    <col min="1034" max="1034" width="6.5703125" style="4" customWidth="1"/>
    <col min="1035" max="1035" width="16.140625" style="4" customWidth="1"/>
    <col min="1036" max="1036" width="6.28515625" style="4" customWidth="1"/>
    <col min="1037" max="1037" width="20.7109375" style="4" customWidth="1"/>
    <col min="1038" max="1068" width="5" style="4" customWidth="1"/>
    <col min="1069" max="1074" width="5.42578125" style="4" customWidth="1"/>
    <col min="1075" max="1075" width="5.5703125" style="4" customWidth="1"/>
    <col min="1076" max="1077" width="8.85546875" style="4"/>
    <col min="1078" max="1078" width="4.85546875" style="4" customWidth="1"/>
    <col min="1079" max="1079" width="4.28515625" style="4" customWidth="1"/>
    <col min="1080" max="1080" width="6.5703125" style="4" customWidth="1"/>
    <col min="1081" max="1081" width="14.5703125" style="4" customWidth="1"/>
    <col min="1082" max="1082" width="4.42578125" style="4" customWidth="1"/>
    <col min="1083" max="1083" width="20.7109375" style="4" customWidth="1"/>
    <col min="1084" max="1086" width="5.42578125" style="4" customWidth="1"/>
    <col min="1087" max="1087" width="5.5703125" style="4" customWidth="1"/>
    <col min="1088" max="1107" width="5.42578125" style="4" customWidth="1"/>
    <col min="1108" max="1118" width="6.42578125" style="4" customWidth="1"/>
    <col min="1119" max="1287" width="8.85546875" style="4"/>
    <col min="1288" max="1288" width="4.85546875" style="4" customWidth="1"/>
    <col min="1289" max="1289" width="3.85546875" style="4" customWidth="1"/>
    <col min="1290" max="1290" width="6.5703125" style="4" customWidth="1"/>
    <col min="1291" max="1291" width="16.140625" style="4" customWidth="1"/>
    <col min="1292" max="1292" width="6.28515625" style="4" customWidth="1"/>
    <col min="1293" max="1293" width="20.7109375" style="4" customWidth="1"/>
    <col min="1294" max="1324" width="5" style="4" customWidth="1"/>
    <col min="1325" max="1330" width="5.42578125" style="4" customWidth="1"/>
    <col min="1331" max="1331" width="5.5703125" style="4" customWidth="1"/>
    <col min="1332" max="1333" width="8.85546875" style="4"/>
    <col min="1334" max="1334" width="4.85546875" style="4" customWidth="1"/>
    <col min="1335" max="1335" width="4.28515625" style="4" customWidth="1"/>
    <col min="1336" max="1336" width="6.5703125" style="4" customWidth="1"/>
    <col min="1337" max="1337" width="14.5703125" style="4" customWidth="1"/>
    <col min="1338" max="1338" width="4.42578125" style="4" customWidth="1"/>
    <col min="1339" max="1339" width="20.7109375" style="4" customWidth="1"/>
    <col min="1340" max="1342" width="5.42578125" style="4" customWidth="1"/>
    <col min="1343" max="1343" width="5.5703125" style="4" customWidth="1"/>
    <col min="1344" max="1363" width="5.42578125" style="4" customWidth="1"/>
    <col min="1364" max="1374" width="6.42578125" style="4" customWidth="1"/>
    <col min="1375" max="1543" width="8.85546875" style="4"/>
    <col min="1544" max="1544" width="4.85546875" style="4" customWidth="1"/>
    <col min="1545" max="1545" width="3.85546875" style="4" customWidth="1"/>
    <col min="1546" max="1546" width="6.5703125" style="4" customWidth="1"/>
    <col min="1547" max="1547" width="16.140625" style="4" customWidth="1"/>
    <col min="1548" max="1548" width="6.28515625" style="4" customWidth="1"/>
    <col min="1549" max="1549" width="20.7109375" style="4" customWidth="1"/>
    <col min="1550" max="1580" width="5" style="4" customWidth="1"/>
    <col min="1581" max="1586" width="5.42578125" style="4" customWidth="1"/>
    <col min="1587" max="1587" width="5.5703125" style="4" customWidth="1"/>
    <col min="1588" max="1589" width="8.85546875" style="4"/>
    <col min="1590" max="1590" width="4.85546875" style="4" customWidth="1"/>
    <col min="1591" max="1591" width="4.28515625" style="4" customWidth="1"/>
    <col min="1592" max="1592" width="6.5703125" style="4" customWidth="1"/>
    <col min="1593" max="1593" width="14.5703125" style="4" customWidth="1"/>
    <col min="1594" max="1594" width="4.42578125" style="4" customWidth="1"/>
    <col min="1595" max="1595" width="20.7109375" style="4" customWidth="1"/>
    <col min="1596" max="1598" width="5.42578125" style="4" customWidth="1"/>
    <col min="1599" max="1599" width="5.5703125" style="4" customWidth="1"/>
    <col min="1600" max="1619" width="5.42578125" style="4" customWidth="1"/>
    <col min="1620" max="1630" width="6.42578125" style="4" customWidth="1"/>
    <col min="1631" max="1799" width="8.85546875" style="4"/>
    <col min="1800" max="1800" width="4.85546875" style="4" customWidth="1"/>
    <col min="1801" max="1801" width="3.85546875" style="4" customWidth="1"/>
    <col min="1802" max="1802" width="6.5703125" style="4" customWidth="1"/>
    <col min="1803" max="1803" width="16.140625" style="4" customWidth="1"/>
    <col min="1804" max="1804" width="6.28515625" style="4" customWidth="1"/>
    <col min="1805" max="1805" width="20.7109375" style="4" customWidth="1"/>
    <col min="1806" max="1836" width="5" style="4" customWidth="1"/>
    <col min="1837" max="1842" width="5.42578125" style="4" customWidth="1"/>
    <col min="1843" max="1843" width="5.5703125" style="4" customWidth="1"/>
    <col min="1844" max="1845" width="8.85546875" style="4"/>
    <col min="1846" max="1846" width="4.85546875" style="4" customWidth="1"/>
    <col min="1847" max="1847" width="4.28515625" style="4" customWidth="1"/>
    <col min="1848" max="1848" width="6.5703125" style="4" customWidth="1"/>
    <col min="1849" max="1849" width="14.5703125" style="4" customWidth="1"/>
    <col min="1850" max="1850" width="4.42578125" style="4" customWidth="1"/>
    <col min="1851" max="1851" width="20.7109375" style="4" customWidth="1"/>
    <col min="1852" max="1854" width="5.42578125" style="4" customWidth="1"/>
    <col min="1855" max="1855" width="5.5703125" style="4" customWidth="1"/>
    <col min="1856" max="1875" width="5.42578125" style="4" customWidth="1"/>
    <col min="1876" max="1886" width="6.42578125" style="4" customWidth="1"/>
    <col min="1887" max="2055" width="8.85546875" style="4"/>
    <col min="2056" max="2056" width="4.85546875" style="4" customWidth="1"/>
    <col min="2057" max="2057" width="3.85546875" style="4" customWidth="1"/>
    <col min="2058" max="2058" width="6.5703125" style="4" customWidth="1"/>
    <col min="2059" max="2059" width="16.140625" style="4" customWidth="1"/>
    <col min="2060" max="2060" width="6.28515625" style="4" customWidth="1"/>
    <col min="2061" max="2061" width="20.7109375" style="4" customWidth="1"/>
    <col min="2062" max="2092" width="5" style="4" customWidth="1"/>
    <col min="2093" max="2098" width="5.42578125" style="4" customWidth="1"/>
    <col min="2099" max="2099" width="5.5703125" style="4" customWidth="1"/>
    <col min="2100" max="2101" width="8.85546875" style="4"/>
    <col min="2102" max="2102" width="4.85546875" style="4" customWidth="1"/>
    <col min="2103" max="2103" width="4.28515625" style="4" customWidth="1"/>
    <col min="2104" max="2104" width="6.5703125" style="4" customWidth="1"/>
    <col min="2105" max="2105" width="14.5703125" style="4" customWidth="1"/>
    <col min="2106" max="2106" width="4.42578125" style="4" customWidth="1"/>
    <col min="2107" max="2107" width="20.7109375" style="4" customWidth="1"/>
    <col min="2108" max="2110" width="5.42578125" style="4" customWidth="1"/>
    <col min="2111" max="2111" width="5.5703125" style="4" customWidth="1"/>
    <col min="2112" max="2131" width="5.42578125" style="4" customWidth="1"/>
    <col min="2132" max="2142" width="6.42578125" style="4" customWidth="1"/>
    <col min="2143" max="2311" width="8.85546875" style="4"/>
    <col min="2312" max="2312" width="4.85546875" style="4" customWidth="1"/>
    <col min="2313" max="2313" width="3.85546875" style="4" customWidth="1"/>
    <col min="2314" max="2314" width="6.5703125" style="4" customWidth="1"/>
    <col min="2315" max="2315" width="16.140625" style="4" customWidth="1"/>
    <col min="2316" max="2316" width="6.28515625" style="4" customWidth="1"/>
    <col min="2317" max="2317" width="20.7109375" style="4" customWidth="1"/>
    <col min="2318" max="2348" width="5" style="4" customWidth="1"/>
    <col min="2349" max="2354" width="5.42578125" style="4" customWidth="1"/>
    <col min="2355" max="2355" width="5.5703125" style="4" customWidth="1"/>
    <col min="2356" max="2357" width="8.85546875" style="4"/>
    <col min="2358" max="2358" width="4.85546875" style="4" customWidth="1"/>
    <col min="2359" max="2359" width="4.28515625" style="4" customWidth="1"/>
    <col min="2360" max="2360" width="6.5703125" style="4" customWidth="1"/>
    <col min="2361" max="2361" width="14.5703125" style="4" customWidth="1"/>
    <col min="2362" max="2362" width="4.42578125" style="4" customWidth="1"/>
    <col min="2363" max="2363" width="20.7109375" style="4" customWidth="1"/>
    <col min="2364" max="2366" width="5.42578125" style="4" customWidth="1"/>
    <col min="2367" max="2367" width="5.5703125" style="4" customWidth="1"/>
    <col min="2368" max="2387" width="5.42578125" style="4" customWidth="1"/>
    <col min="2388" max="2398" width="6.42578125" style="4" customWidth="1"/>
    <col min="2399" max="2567" width="8.85546875" style="4"/>
    <col min="2568" max="2568" width="4.85546875" style="4" customWidth="1"/>
    <col min="2569" max="2569" width="3.85546875" style="4" customWidth="1"/>
    <col min="2570" max="2570" width="6.5703125" style="4" customWidth="1"/>
    <col min="2571" max="2571" width="16.140625" style="4" customWidth="1"/>
    <col min="2572" max="2572" width="6.28515625" style="4" customWidth="1"/>
    <col min="2573" max="2573" width="20.7109375" style="4" customWidth="1"/>
    <col min="2574" max="2604" width="5" style="4" customWidth="1"/>
    <col min="2605" max="2610" width="5.42578125" style="4" customWidth="1"/>
    <col min="2611" max="2611" width="5.5703125" style="4" customWidth="1"/>
    <col min="2612" max="2613" width="8.85546875" style="4"/>
    <col min="2614" max="2614" width="4.85546875" style="4" customWidth="1"/>
    <col min="2615" max="2615" width="4.28515625" style="4" customWidth="1"/>
    <col min="2616" max="2616" width="6.5703125" style="4" customWidth="1"/>
    <col min="2617" max="2617" width="14.5703125" style="4" customWidth="1"/>
    <col min="2618" max="2618" width="4.42578125" style="4" customWidth="1"/>
    <col min="2619" max="2619" width="20.7109375" style="4" customWidth="1"/>
    <col min="2620" max="2622" width="5.42578125" style="4" customWidth="1"/>
    <col min="2623" max="2623" width="5.5703125" style="4" customWidth="1"/>
    <col min="2624" max="2643" width="5.42578125" style="4" customWidth="1"/>
    <col min="2644" max="2654" width="6.42578125" style="4" customWidth="1"/>
    <col min="2655" max="2823" width="8.85546875" style="4"/>
    <col min="2824" max="2824" width="4.85546875" style="4" customWidth="1"/>
    <col min="2825" max="2825" width="3.85546875" style="4" customWidth="1"/>
    <col min="2826" max="2826" width="6.5703125" style="4" customWidth="1"/>
    <col min="2827" max="2827" width="16.140625" style="4" customWidth="1"/>
    <col min="2828" max="2828" width="6.28515625" style="4" customWidth="1"/>
    <col min="2829" max="2829" width="20.7109375" style="4" customWidth="1"/>
    <col min="2830" max="2860" width="5" style="4" customWidth="1"/>
    <col min="2861" max="2866" width="5.42578125" style="4" customWidth="1"/>
    <col min="2867" max="2867" width="5.5703125" style="4" customWidth="1"/>
    <col min="2868" max="2869" width="8.85546875" style="4"/>
    <col min="2870" max="2870" width="4.85546875" style="4" customWidth="1"/>
    <col min="2871" max="2871" width="4.28515625" style="4" customWidth="1"/>
    <col min="2872" max="2872" width="6.5703125" style="4" customWidth="1"/>
    <col min="2873" max="2873" width="14.5703125" style="4" customWidth="1"/>
    <col min="2874" max="2874" width="4.42578125" style="4" customWidth="1"/>
    <col min="2875" max="2875" width="20.7109375" style="4" customWidth="1"/>
    <col min="2876" max="2878" width="5.42578125" style="4" customWidth="1"/>
    <col min="2879" max="2879" width="5.5703125" style="4" customWidth="1"/>
    <col min="2880" max="2899" width="5.42578125" style="4" customWidth="1"/>
    <col min="2900" max="2910" width="6.42578125" style="4" customWidth="1"/>
    <col min="2911" max="3079" width="8.85546875" style="4"/>
    <col min="3080" max="3080" width="4.85546875" style="4" customWidth="1"/>
    <col min="3081" max="3081" width="3.85546875" style="4" customWidth="1"/>
    <col min="3082" max="3082" width="6.5703125" style="4" customWidth="1"/>
    <col min="3083" max="3083" width="16.140625" style="4" customWidth="1"/>
    <col min="3084" max="3084" width="6.28515625" style="4" customWidth="1"/>
    <col min="3085" max="3085" width="20.7109375" style="4" customWidth="1"/>
    <col min="3086" max="3116" width="5" style="4" customWidth="1"/>
    <col min="3117" max="3122" width="5.42578125" style="4" customWidth="1"/>
    <col min="3123" max="3123" width="5.5703125" style="4" customWidth="1"/>
    <col min="3124" max="3125" width="8.85546875" style="4"/>
    <col min="3126" max="3126" width="4.85546875" style="4" customWidth="1"/>
    <col min="3127" max="3127" width="4.28515625" style="4" customWidth="1"/>
    <col min="3128" max="3128" width="6.5703125" style="4" customWidth="1"/>
    <col min="3129" max="3129" width="14.5703125" style="4" customWidth="1"/>
    <col min="3130" max="3130" width="4.42578125" style="4" customWidth="1"/>
    <col min="3131" max="3131" width="20.7109375" style="4" customWidth="1"/>
    <col min="3132" max="3134" width="5.42578125" style="4" customWidth="1"/>
    <col min="3135" max="3135" width="5.5703125" style="4" customWidth="1"/>
    <col min="3136" max="3155" width="5.42578125" style="4" customWidth="1"/>
    <col min="3156" max="3166" width="6.42578125" style="4" customWidth="1"/>
    <col min="3167" max="3335" width="8.85546875" style="4"/>
    <col min="3336" max="3336" width="4.85546875" style="4" customWidth="1"/>
    <col min="3337" max="3337" width="3.85546875" style="4" customWidth="1"/>
    <col min="3338" max="3338" width="6.5703125" style="4" customWidth="1"/>
    <col min="3339" max="3339" width="16.140625" style="4" customWidth="1"/>
    <col min="3340" max="3340" width="6.28515625" style="4" customWidth="1"/>
    <col min="3341" max="3341" width="20.7109375" style="4" customWidth="1"/>
    <col min="3342" max="3372" width="5" style="4" customWidth="1"/>
    <col min="3373" max="3378" width="5.42578125" style="4" customWidth="1"/>
    <col min="3379" max="3379" width="5.5703125" style="4" customWidth="1"/>
    <col min="3380" max="3381" width="8.85546875" style="4"/>
    <col min="3382" max="3382" width="4.85546875" style="4" customWidth="1"/>
    <col min="3383" max="3383" width="4.28515625" style="4" customWidth="1"/>
    <col min="3384" max="3384" width="6.5703125" style="4" customWidth="1"/>
    <col min="3385" max="3385" width="14.5703125" style="4" customWidth="1"/>
    <col min="3386" max="3386" width="4.42578125" style="4" customWidth="1"/>
    <col min="3387" max="3387" width="20.7109375" style="4" customWidth="1"/>
    <col min="3388" max="3390" width="5.42578125" style="4" customWidth="1"/>
    <col min="3391" max="3391" width="5.5703125" style="4" customWidth="1"/>
    <col min="3392" max="3411" width="5.42578125" style="4" customWidth="1"/>
    <col min="3412" max="3422" width="6.42578125" style="4" customWidth="1"/>
    <col min="3423" max="3591" width="8.85546875" style="4"/>
    <col min="3592" max="3592" width="4.85546875" style="4" customWidth="1"/>
    <col min="3593" max="3593" width="3.85546875" style="4" customWidth="1"/>
    <col min="3594" max="3594" width="6.5703125" style="4" customWidth="1"/>
    <col min="3595" max="3595" width="16.140625" style="4" customWidth="1"/>
    <col min="3596" max="3596" width="6.28515625" style="4" customWidth="1"/>
    <col min="3597" max="3597" width="20.7109375" style="4" customWidth="1"/>
    <col min="3598" max="3628" width="5" style="4" customWidth="1"/>
    <col min="3629" max="3634" width="5.42578125" style="4" customWidth="1"/>
    <col min="3635" max="3635" width="5.5703125" style="4" customWidth="1"/>
    <col min="3636" max="3637" width="8.85546875" style="4"/>
    <col min="3638" max="3638" width="4.85546875" style="4" customWidth="1"/>
    <col min="3639" max="3639" width="4.28515625" style="4" customWidth="1"/>
    <col min="3640" max="3640" width="6.5703125" style="4" customWidth="1"/>
    <col min="3641" max="3641" width="14.5703125" style="4" customWidth="1"/>
    <col min="3642" max="3642" width="4.42578125" style="4" customWidth="1"/>
    <col min="3643" max="3643" width="20.7109375" style="4" customWidth="1"/>
    <col min="3644" max="3646" width="5.42578125" style="4" customWidth="1"/>
    <col min="3647" max="3647" width="5.5703125" style="4" customWidth="1"/>
    <col min="3648" max="3667" width="5.42578125" style="4" customWidth="1"/>
    <col min="3668" max="3678" width="6.42578125" style="4" customWidth="1"/>
    <col min="3679" max="3847" width="8.85546875" style="4"/>
    <col min="3848" max="3848" width="4.85546875" style="4" customWidth="1"/>
    <col min="3849" max="3849" width="3.85546875" style="4" customWidth="1"/>
    <col min="3850" max="3850" width="6.5703125" style="4" customWidth="1"/>
    <col min="3851" max="3851" width="16.140625" style="4" customWidth="1"/>
    <col min="3852" max="3852" width="6.28515625" style="4" customWidth="1"/>
    <col min="3853" max="3853" width="20.7109375" style="4" customWidth="1"/>
    <col min="3854" max="3884" width="5" style="4" customWidth="1"/>
    <col min="3885" max="3890" width="5.42578125" style="4" customWidth="1"/>
    <col min="3891" max="3891" width="5.5703125" style="4" customWidth="1"/>
    <col min="3892" max="3893" width="8.85546875" style="4"/>
    <col min="3894" max="3894" width="4.85546875" style="4" customWidth="1"/>
    <col min="3895" max="3895" width="4.28515625" style="4" customWidth="1"/>
    <col min="3896" max="3896" width="6.5703125" style="4" customWidth="1"/>
    <col min="3897" max="3897" width="14.5703125" style="4" customWidth="1"/>
    <col min="3898" max="3898" width="4.42578125" style="4" customWidth="1"/>
    <col min="3899" max="3899" width="20.7109375" style="4" customWidth="1"/>
    <col min="3900" max="3902" width="5.42578125" style="4" customWidth="1"/>
    <col min="3903" max="3903" width="5.5703125" style="4" customWidth="1"/>
    <col min="3904" max="3923" width="5.42578125" style="4" customWidth="1"/>
    <col min="3924" max="3934" width="6.42578125" style="4" customWidth="1"/>
    <col min="3935" max="4103" width="8.85546875" style="4"/>
    <col min="4104" max="4104" width="4.85546875" style="4" customWidth="1"/>
    <col min="4105" max="4105" width="3.85546875" style="4" customWidth="1"/>
    <col min="4106" max="4106" width="6.5703125" style="4" customWidth="1"/>
    <col min="4107" max="4107" width="16.140625" style="4" customWidth="1"/>
    <col min="4108" max="4108" width="6.28515625" style="4" customWidth="1"/>
    <col min="4109" max="4109" width="20.7109375" style="4" customWidth="1"/>
    <col min="4110" max="4140" width="5" style="4" customWidth="1"/>
    <col min="4141" max="4146" width="5.42578125" style="4" customWidth="1"/>
    <col min="4147" max="4147" width="5.5703125" style="4" customWidth="1"/>
    <col min="4148" max="4149" width="8.85546875" style="4"/>
    <col min="4150" max="4150" width="4.85546875" style="4" customWidth="1"/>
    <col min="4151" max="4151" width="4.28515625" style="4" customWidth="1"/>
    <col min="4152" max="4152" width="6.5703125" style="4" customWidth="1"/>
    <col min="4153" max="4153" width="14.5703125" style="4" customWidth="1"/>
    <col min="4154" max="4154" width="4.42578125" style="4" customWidth="1"/>
    <col min="4155" max="4155" width="20.7109375" style="4" customWidth="1"/>
    <col min="4156" max="4158" width="5.42578125" style="4" customWidth="1"/>
    <col min="4159" max="4159" width="5.5703125" style="4" customWidth="1"/>
    <col min="4160" max="4179" width="5.42578125" style="4" customWidth="1"/>
    <col min="4180" max="4190" width="6.42578125" style="4" customWidth="1"/>
    <col min="4191" max="4359" width="8.85546875" style="4"/>
    <col min="4360" max="4360" width="4.85546875" style="4" customWidth="1"/>
    <col min="4361" max="4361" width="3.85546875" style="4" customWidth="1"/>
    <col min="4362" max="4362" width="6.5703125" style="4" customWidth="1"/>
    <col min="4363" max="4363" width="16.140625" style="4" customWidth="1"/>
    <col min="4364" max="4364" width="6.28515625" style="4" customWidth="1"/>
    <col min="4365" max="4365" width="20.7109375" style="4" customWidth="1"/>
    <col min="4366" max="4396" width="5" style="4" customWidth="1"/>
    <col min="4397" max="4402" width="5.42578125" style="4" customWidth="1"/>
    <col min="4403" max="4403" width="5.5703125" style="4" customWidth="1"/>
    <col min="4404" max="4405" width="8.85546875" style="4"/>
    <col min="4406" max="4406" width="4.85546875" style="4" customWidth="1"/>
    <col min="4407" max="4407" width="4.28515625" style="4" customWidth="1"/>
    <col min="4408" max="4408" width="6.5703125" style="4" customWidth="1"/>
    <col min="4409" max="4409" width="14.5703125" style="4" customWidth="1"/>
    <col min="4410" max="4410" width="4.42578125" style="4" customWidth="1"/>
    <col min="4411" max="4411" width="20.7109375" style="4" customWidth="1"/>
    <col min="4412" max="4414" width="5.42578125" style="4" customWidth="1"/>
    <col min="4415" max="4415" width="5.5703125" style="4" customWidth="1"/>
    <col min="4416" max="4435" width="5.42578125" style="4" customWidth="1"/>
    <col min="4436" max="4446" width="6.42578125" style="4" customWidth="1"/>
    <col min="4447" max="4615" width="8.85546875" style="4"/>
    <col min="4616" max="4616" width="4.85546875" style="4" customWidth="1"/>
    <col min="4617" max="4617" width="3.85546875" style="4" customWidth="1"/>
    <col min="4618" max="4618" width="6.5703125" style="4" customWidth="1"/>
    <col min="4619" max="4619" width="16.140625" style="4" customWidth="1"/>
    <col min="4620" max="4620" width="6.28515625" style="4" customWidth="1"/>
    <col min="4621" max="4621" width="20.7109375" style="4" customWidth="1"/>
    <col min="4622" max="4652" width="5" style="4" customWidth="1"/>
    <col min="4653" max="4658" width="5.42578125" style="4" customWidth="1"/>
    <col min="4659" max="4659" width="5.5703125" style="4" customWidth="1"/>
    <col min="4660" max="4661" width="8.85546875" style="4"/>
    <col min="4662" max="4662" width="4.85546875" style="4" customWidth="1"/>
    <col min="4663" max="4663" width="4.28515625" style="4" customWidth="1"/>
    <col min="4664" max="4664" width="6.5703125" style="4" customWidth="1"/>
    <col min="4665" max="4665" width="14.5703125" style="4" customWidth="1"/>
    <col min="4666" max="4666" width="4.42578125" style="4" customWidth="1"/>
    <col min="4667" max="4667" width="20.7109375" style="4" customWidth="1"/>
    <col min="4668" max="4670" width="5.42578125" style="4" customWidth="1"/>
    <col min="4671" max="4671" width="5.5703125" style="4" customWidth="1"/>
    <col min="4672" max="4691" width="5.42578125" style="4" customWidth="1"/>
    <col min="4692" max="4702" width="6.42578125" style="4" customWidth="1"/>
    <col min="4703" max="4871" width="8.85546875" style="4"/>
    <col min="4872" max="4872" width="4.85546875" style="4" customWidth="1"/>
    <col min="4873" max="4873" width="3.85546875" style="4" customWidth="1"/>
    <col min="4874" max="4874" width="6.5703125" style="4" customWidth="1"/>
    <col min="4875" max="4875" width="16.140625" style="4" customWidth="1"/>
    <col min="4876" max="4876" width="6.28515625" style="4" customWidth="1"/>
    <col min="4877" max="4877" width="20.7109375" style="4" customWidth="1"/>
    <col min="4878" max="4908" width="5" style="4" customWidth="1"/>
    <col min="4909" max="4914" width="5.42578125" style="4" customWidth="1"/>
    <col min="4915" max="4915" width="5.5703125" style="4" customWidth="1"/>
    <col min="4916" max="4917" width="8.85546875" style="4"/>
    <col min="4918" max="4918" width="4.85546875" style="4" customWidth="1"/>
    <col min="4919" max="4919" width="4.28515625" style="4" customWidth="1"/>
    <col min="4920" max="4920" width="6.5703125" style="4" customWidth="1"/>
    <col min="4921" max="4921" width="14.5703125" style="4" customWidth="1"/>
    <col min="4922" max="4922" width="4.42578125" style="4" customWidth="1"/>
    <col min="4923" max="4923" width="20.7109375" style="4" customWidth="1"/>
    <col min="4924" max="4926" width="5.42578125" style="4" customWidth="1"/>
    <col min="4927" max="4927" width="5.5703125" style="4" customWidth="1"/>
    <col min="4928" max="4947" width="5.42578125" style="4" customWidth="1"/>
    <col min="4948" max="4958" width="6.42578125" style="4" customWidth="1"/>
    <col min="4959" max="5127" width="8.85546875" style="4"/>
    <col min="5128" max="5128" width="4.85546875" style="4" customWidth="1"/>
    <col min="5129" max="5129" width="3.85546875" style="4" customWidth="1"/>
    <col min="5130" max="5130" width="6.5703125" style="4" customWidth="1"/>
    <col min="5131" max="5131" width="16.140625" style="4" customWidth="1"/>
    <col min="5132" max="5132" width="6.28515625" style="4" customWidth="1"/>
    <col min="5133" max="5133" width="20.7109375" style="4" customWidth="1"/>
    <col min="5134" max="5164" width="5" style="4" customWidth="1"/>
    <col min="5165" max="5170" width="5.42578125" style="4" customWidth="1"/>
    <col min="5171" max="5171" width="5.5703125" style="4" customWidth="1"/>
    <col min="5172" max="5173" width="8.85546875" style="4"/>
    <col min="5174" max="5174" width="4.85546875" style="4" customWidth="1"/>
    <col min="5175" max="5175" width="4.28515625" style="4" customWidth="1"/>
    <col min="5176" max="5176" width="6.5703125" style="4" customWidth="1"/>
    <col min="5177" max="5177" width="14.5703125" style="4" customWidth="1"/>
    <col min="5178" max="5178" width="4.42578125" style="4" customWidth="1"/>
    <col min="5179" max="5179" width="20.7109375" style="4" customWidth="1"/>
    <col min="5180" max="5182" width="5.42578125" style="4" customWidth="1"/>
    <col min="5183" max="5183" width="5.5703125" style="4" customWidth="1"/>
    <col min="5184" max="5203" width="5.42578125" style="4" customWidth="1"/>
    <col min="5204" max="5214" width="6.42578125" style="4" customWidth="1"/>
    <col min="5215" max="5383" width="8.85546875" style="4"/>
    <col min="5384" max="5384" width="4.85546875" style="4" customWidth="1"/>
    <col min="5385" max="5385" width="3.85546875" style="4" customWidth="1"/>
    <col min="5386" max="5386" width="6.5703125" style="4" customWidth="1"/>
    <col min="5387" max="5387" width="16.140625" style="4" customWidth="1"/>
    <col min="5388" max="5388" width="6.28515625" style="4" customWidth="1"/>
    <col min="5389" max="5389" width="20.7109375" style="4" customWidth="1"/>
    <col min="5390" max="5420" width="5" style="4" customWidth="1"/>
    <col min="5421" max="5426" width="5.42578125" style="4" customWidth="1"/>
    <col min="5427" max="5427" width="5.5703125" style="4" customWidth="1"/>
    <col min="5428" max="5429" width="8.85546875" style="4"/>
    <col min="5430" max="5430" width="4.85546875" style="4" customWidth="1"/>
    <col min="5431" max="5431" width="4.28515625" style="4" customWidth="1"/>
    <col min="5432" max="5432" width="6.5703125" style="4" customWidth="1"/>
    <col min="5433" max="5433" width="14.5703125" style="4" customWidth="1"/>
    <col min="5434" max="5434" width="4.42578125" style="4" customWidth="1"/>
    <col min="5435" max="5435" width="20.7109375" style="4" customWidth="1"/>
    <col min="5436" max="5438" width="5.42578125" style="4" customWidth="1"/>
    <col min="5439" max="5439" width="5.5703125" style="4" customWidth="1"/>
    <col min="5440" max="5459" width="5.42578125" style="4" customWidth="1"/>
    <col min="5460" max="5470" width="6.42578125" style="4" customWidth="1"/>
    <col min="5471" max="5639" width="8.85546875" style="4"/>
    <col min="5640" max="5640" width="4.85546875" style="4" customWidth="1"/>
    <col min="5641" max="5641" width="3.85546875" style="4" customWidth="1"/>
    <col min="5642" max="5642" width="6.5703125" style="4" customWidth="1"/>
    <col min="5643" max="5643" width="16.140625" style="4" customWidth="1"/>
    <col min="5644" max="5644" width="6.28515625" style="4" customWidth="1"/>
    <col min="5645" max="5645" width="20.7109375" style="4" customWidth="1"/>
    <col min="5646" max="5676" width="5" style="4" customWidth="1"/>
    <col min="5677" max="5682" width="5.42578125" style="4" customWidth="1"/>
    <col min="5683" max="5683" width="5.5703125" style="4" customWidth="1"/>
    <col min="5684" max="5685" width="8.85546875" style="4"/>
    <col min="5686" max="5686" width="4.85546875" style="4" customWidth="1"/>
    <col min="5687" max="5687" width="4.28515625" style="4" customWidth="1"/>
    <col min="5688" max="5688" width="6.5703125" style="4" customWidth="1"/>
    <col min="5689" max="5689" width="14.5703125" style="4" customWidth="1"/>
    <col min="5690" max="5690" width="4.42578125" style="4" customWidth="1"/>
    <col min="5691" max="5691" width="20.7109375" style="4" customWidth="1"/>
    <col min="5692" max="5694" width="5.42578125" style="4" customWidth="1"/>
    <col min="5695" max="5695" width="5.5703125" style="4" customWidth="1"/>
    <col min="5696" max="5715" width="5.42578125" style="4" customWidth="1"/>
    <col min="5716" max="5726" width="6.42578125" style="4" customWidth="1"/>
    <col min="5727" max="5895" width="8.85546875" style="4"/>
    <col min="5896" max="5896" width="4.85546875" style="4" customWidth="1"/>
    <col min="5897" max="5897" width="3.85546875" style="4" customWidth="1"/>
    <col min="5898" max="5898" width="6.5703125" style="4" customWidth="1"/>
    <col min="5899" max="5899" width="16.140625" style="4" customWidth="1"/>
    <col min="5900" max="5900" width="6.28515625" style="4" customWidth="1"/>
    <col min="5901" max="5901" width="20.7109375" style="4" customWidth="1"/>
    <col min="5902" max="5932" width="5" style="4" customWidth="1"/>
    <col min="5933" max="5938" width="5.42578125" style="4" customWidth="1"/>
    <col min="5939" max="5939" width="5.5703125" style="4" customWidth="1"/>
    <col min="5940" max="5941" width="8.85546875" style="4"/>
    <col min="5942" max="5942" width="4.85546875" style="4" customWidth="1"/>
    <col min="5943" max="5943" width="4.28515625" style="4" customWidth="1"/>
    <col min="5944" max="5944" width="6.5703125" style="4" customWidth="1"/>
    <col min="5945" max="5945" width="14.5703125" style="4" customWidth="1"/>
    <col min="5946" max="5946" width="4.42578125" style="4" customWidth="1"/>
    <col min="5947" max="5947" width="20.7109375" style="4" customWidth="1"/>
    <col min="5948" max="5950" width="5.42578125" style="4" customWidth="1"/>
    <col min="5951" max="5951" width="5.5703125" style="4" customWidth="1"/>
    <col min="5952" max="5971" width="5.42578125" style="4" customWidth="1"/>
    <col min="5972" max="5982" width="6.42578125" style="4" customWidth="1"/>
    <col min="5983" max="6151" width="8.85546875" style="4"/>
    <col min="6152" max="6152" width="4.85546875" style="4" customWidth="1"/>
    <col min="6153" max="6153" width="3.85546875" style="4" customWidth="1"/>
    <col min="6154" max="6154" width="6.5703125" style="4" customWidth="1"/>
    <col min="6155" max="6155" width="16.140625" style="4" customWidth="1"/>
    <col min="6156" max="6156" width="6.28515625" style="4" customWidth="1"/>
    <col min="6157" max="6157" width="20.7109375" style="4" customWidth="1"/>
    <col min="6158" max="6188" width="5" style="4" customWidth="1"/>
    <col min="6189" max="6194" width="5.42578125" style="4" customWidth="1"/>
    <col min="6195" max="6195" width="5.5703125" style="4" customWidth="1"/>
    <col min="6196" max="6197" width="8.85546875" style="4"/>
    <col min="6198" max="6198" width="4.85546875" style="4" customWidth="1"/>
    <col min="6199" max="6199" width="4.28515625" style="4" customWidth="1"/>
    <col min="6200" max="6200" width="6.5703125" style="4" customWidth="1"/>
    <col min="6201" max="6201" width="14.5703125" style="4" customWidth="1"/>
    <col min="6202" max="6202" width="4.42578125" style="4" customWidth="1"/>
    <col min="6203" max="6203" width="20.7109375" style="4" customWidth="1"/>
    <col min="6204" max="6206" width="5.42578125" style="4" customWidth="1"/>
    <col min="6207" max="6207" width="5.5703125" style="4" customWidth="1"/>
    <col min="6208" max="6227" width="5.42578125" style="4" customWidth="1"/>
    <col min="6228" max="6238" width="6.42578125" style="4" customWidth="1"/>
    <col min="6239" max="6407" width="8.85546875" style="4"/>
    <col min="6408" max="6408" width="4.85546875" style="4" customWidth="1"/>
    <col min="6409" max="6409" width="3.85546875" style="4" customWidth="1"/>
    <col min="6410" max="6410" width="6.5703125" style="4" customWidth="1"/>
    <col min="6411" max="6411" width="16.140625" style="4" customWidth="1"/>
    <col min="6412" max="6412" width="6.28515625" style="4" customWidth="1"/>
    <col min="6413" max="6413" width="20.7109375" style="4" customWidth="1"/>
    <col min="6414" max="6444" width="5" style="4" customWidth="1"/>
    <col min="6445" max="6450" width="5.42578125" style="4" customWidth="1"/>
    <col min="6451" max="6451" width="5.5703125" style="4" customWidth="1"/>
    <col min="6452" max="6453" width="8.85546875" style="4"/>
    <col min="6454" max="6454" width="4.85546875" style="4" customWidth="1"/>
    <col min="6455" max="6455" width="4.28515625" style="4" customWidth="1"/>
    <col min="6456" max="6456" width="6.5703125" style="4" customWidth="1"/>
    <col min="6457" max="6457" width="14.5703125" style="4" customWidth="1"/>
    <col min="6458" max="6458" width="4.42578125" style="4" customWidth="1"/>
    <col min="6459" max="6459" width="20.7109375" style="4" customWidth="1"/>
    <col min="6460" max="6462" width="5.42578125" style="4" customWidth="1"/>
    <col min="6463" max="6463" width="5.5703125" style="4" customWidth="1"/>
    <col min="6464" max="6483" width="5.42578125" style="4" customWidth="1"/>
    <col min="6484" max="6494" width="6.42578125" style="4" customWidth="1"/>
    <col min="6495" max="6663" width="8.85546875" style="4"/>
    <col min="6664" max="6664" width="4.85546875" style="4" customWidth="1"/>
    <col min="6665" max="6665" width="3.85546875" style="4" customWidth="1"/>
    <col min="6666" max="6666" width="6.5703125" style="4" customWidth="1"/>
    <col min="6667" max="6667" width="16.140625" style="4" customWidth="1"/>
    <col min="6668" max="6668" width="6.28515625" style="4" customWidth="1"/>
    <col min="6669" max="6669" width="20.7109375" style="4" customWidth="1"/>
    <col min="6670" max="6700" width="5" style="4" customWidth="1"/>
    <col min="6701" max="6706" width="5.42578125" style="4" customWidth="1"/>
    <col min="6707" max="6707" width="5.5703125" style="4" customWidth="1"/>
    <col min="6708" max="6709" width="8.85546875" style="4"/>
    <col min="6710" max="6710" width="4.85546875" style="4" customWidth="1"/>
    <col min="6711" max="6711" width="4.28515625" style="4" customWidth="1"/>
    <col min="6712" max="6712" width="6.5703125" style="4" customWidth="1"/>
    <col min="6713" max="6713" width="14.5703125" style="4" customWidth="1"/>
    <col min="6714" max="6714" width="4.42578125" style="4" customWidth="1"/>
    <col min="6715" max="6715" width="20.7109375" style="4" customWidth="1"/>
    <col min="6716" max="6718" width="5.42578125" style="4" customWidth="1"/>
    <col min="6719" max="6719" width="5.5703125" style="4" customWidth="1"/>
    <col min="6720" max="6739" width="5.42578125" style="4" customWidth="1"/>
    <col min="6740" max="6750" width="6.42578125" style="4" customWidth="1"/>
    <col min="6751" max="6919" width="8.85546875" style="4"/>
    <col min="6920" max="6920" width="4.85546875" style="4" customWidth="1"/>
    <col min="6921" max="6921" width="3.85546875" style="4" customWidth="1"/>
    <col min="6922" max="6922" width="6.5703125" style="4" customWidth="1"/>
    <col min="6923" max="6923" width="16.140625" style="4" customWidth="1"/>
    <col min="6924" max="6924" width="6.28515625" style="4" customWidth="1"/>
    <col min="6925" max="6925" width="20.7109375" style="4" customWidth="1"/>
    <col min="6926" max="6956" width="5" style="4" customWidth="1"/>
    <col min="6957" max="6962" width="5.42578125" style="4" customWidth="1"/>
    <col min="6963" max="6963" width="5.5703125" style="4" customWidth="1"/>
    <col min="6964" max="6965" width="8.85546875" style="4"/>
    <col min="6966" max="6966" width="4.85546875" style="4" customWidth="1"/>
    <col min="6967" max="6967" width="4.28515625" style="4" customWidth="1"/>
    <col min="6968" max="6968" width="6.5703125" style="4" customWidth="1"/>
    <col min="6969" max="6969" width="14.5703125" style="4" customWidth="1"/>
    <col min="6970" max="6970" width="4.42578125" style="4" customWidth="1"/>
    <col min="6971" max="6971" width="20.7109375" style="4" customWidth="1"/>
    <col min="6972" max="6974" width="5.42578125" style="4" customWidth="1"/>
    <col min="6975" max="6975" width="5.5703125" style="4" customWidth="1"/>
    <col min="6976" max="6995" width="5.42578125" style="4" customWidth="1"/>
    <col min="6996" max="7006" width="6.42578125" style="4" customWidth="1"/>
    <col min="7007" max="7175" width="8.85546875" style="4"/>
    <col min="7176" max="7176" width="4.85546875" style="4" customWidth="1"/>
    <col min="7177" max="7177" width="3.85546875" style="4" customWidth="1"/>
    <col min="7178" max="7178" width="6.5703125" style="4" customWidth="1"/>
    <col min="7179" max="7179" width="16.140625" style="4" customWidth="1"/>
    <col min="7180" max="7180" width="6.28515625" style="4" customWidth="1"/>
    <col min="7181" max="7181" width="20.7109375" style="4" customWidth="1"/>
    <col min="7182" max="7212" width="5" style="4" customWidth="1"/>
    <col min="7213" max="7218" width="5.42578125" style="4" customWidth="1"/>
    <col min="7219" max="7219" width="5.5703125" style="4" customWidth="1"/>
    <col min="7220" max="7221" width="8.85546875" style="4"/>
    <col min="7222" max="7222" width="4.85546875" style="4" customWidth="1"/>
    <col min="7223" max="7223" width="4.28515625" style="4" customWidth="1"/>
    <col min="7224" max="7224" width="6.5703125" style="4" customWidth="1"/>
    <col min="7225" max="7225" width="14.5703125" style="4" customWidth="1"/>
    <col min="7226" max="7226" width="4.42578125" style="4" customWidth="1"/>
    <col min="7227" max="7227" width="20.7109375" style="4" customWidth="1"/>
    <col min="7228" max="7230" width="5.42578125" style="4" customWidth="1"/>
    <col min="7231" max="7231" width="5.5703125" style="4" customWidth="1"/>
    <col min="7232" max="7251" width="5.42578125" style="4" customWidth="1"/>
    <col min="7252" max="7262" width="6.42578125" style="4" customWidth="1"/>
    <col min="7263" max="7431" width="8.85546875" style="4"/>
    <col min="7432" max="7432" width="4.85546875" style="4" customWidth="1"/>
    <col min="7433" max="7433" width="3.85546875" style="4" customWidth="1"/>
    <col min="7434" max="7434" width="6.5703125" style="4" customWidth="1"/>
    <col min="7435" max="7435" width="16.140625" style="4" customWidth="1"/>
    <col min="7436" max="7436" width="6.28515625" style="4" customWidth="1"/>
    <col min="7437" max="7437" width="20.7109375" style="4" customWidth="1"/>
    <col min="7438" max="7468" width="5" style="4" customWidth="1"/>
    <col min="7469" max="7474" width="5.42578125" style="4" customWidth="1"/>
    <col min="7475" max="7475" width="5.5703125" style="4" customWidth="1"/>
    <col min="7476" max="7477" width="8.85546875" style="4"/>
    <col min="7478" max="7478" width="4.85546875" style="4" customWidth="1"/>
    <col min="7479" max="7479" width="4.28515625" style="4" customWidth="1"/>
    <col min="7480" max="7480" width="6.5703125" style="4" customWidth="1"/>
    <col min="7481" max="7481" width="14.5703125" style="4" customWidth="1"/>
    <col min="7482" max="7482" width="4.42578125" style="4" customWidth="1"/>
    <col min="7483" max="7483" width="20.7109375" style="4" customWidth="1"/>
    <col min="7484" max="7486" width="5.42578125" style="4" customWidth="1"/>
    <col min="7487" max="7487" width="5.5703125" style="4" customWidth="1"/>
    <col min="7488" max="7507" width="5.42578125" style="4" customWidth="1"/>
    <col min="7508" max="7518" width="6.42578125" style="4" customWidth="1"/>
    <col min="7519" max="7687" width="8.85546875" style="4"/>
    <col min="7688" max="7688" width="4.85546875" style="4" customWidth="1"/>
    <col min="7689" max="7689" width="3.85546875" style="4" customWidth="1"/>
    <col min="7690" max="7690" width="6.5703125" style="4" customWidth="1"/>
    <col min="7691" max="7691" width="16.140625" style="4" customWidth="1"/>
    <col min="7692" max="7692" width="6.28515625" style="4" customWidth="1"/>
    <col min="7693" max="7693" width="20.7109375" style="4" customWidth="1"/>
    <col min="7694" max="7724" width="5" style="4" customWidth="1"/>
    <col min="7725" max="7730" width="5.42578125" style="4" customWidth="1"/>
    <col min="7731" max="7731" width="5.5703125" style="4" customWidth="1"/>
    <col min="7732" max="7733" width="8.85546875" style="4"/>
    <col min="7734" max="7734" width="4.85546875" style="4" customWidth="1"/>
    <col min="7735" max="7735" width="4.28515625" style="4" customWidth="1"/>
    <col min="7736" max="7736" width="6.5703125" style="4" customWidth="1"/>
    <col min="7737" max="7737" width="14.5703125" style="4" customWidth="1"/>
    <col min="7738" max="7738" width="4.42578125" style="4" customWidth="1"/>
    <col min="7739" max="7739" width="20.7109375" style="4" customWidth="1"/>
    <col min="7740" max="7742" width="5.42578125" style="4" customWidth="1"/>
    <col min="7743" max="7743" width="5.5703125" style="4" customWidth="1"/>
    <col min="7744" max="7763" width="5.42578125" style="4" customWidth="1"/>
    <col min="7764" max="7774" width="6.42578125" style="4" customWidth="1"/>
    <col min="7775" max="7943" width="8.85546875" style="4"/>
    <col min="7944" max="7944" width="4.85546875" style="4" customWidth="1"/>
    <col min="7945" max="7945" width="3.85546875" style="4" customWidth="1"/>
    <col min="7946" max="7946" width="6.5703125" style="4" customWidth="1"/>
    <col min="7947" max="7947" width="16.140625" style="4" customWidth="1"/>
    <col min="7948" max="7948" width="6.28515625" style="4" customWidth="1"/>
    <col min="7949" max="7949" width="20.7109375" style="4" customWidth="1"/>
    <col min="7950" max="7980" width="5" style="4" customWidth="1"/>
    <col min="7981" max="7986" width="5.42578125" style="4" customWidth="1"/>
    <col min="7987" max="7987" width="5.5703125" style="4" customWidth="1"/>
    <col min="7988" max="7989" width="8.85546875" style="4"/>
    <col min="7990" max="7990" width="4.85546875" style="4" customWidth="1"/>
    <col min="7991" max="7991" width="4.28515625" style="4" customWidth="1"/>
    <col min="7992" max="7992" width="6.5703125" style="4" customWidth="1"/>
    <col min="7993" max="7993" width="14.5703125" style="4" customWidth="1"/>
    <col min="7994" max="7994" width="4.42578125" style="4" customWidth="1"/>
    <col min="7995" max="7995" width="20.7109375" style="4" customWidth="1"/>
    <col min="7996" max="7998" width="5.42578125" style="4" customWidth="1"/>
    <col min="7999" max="7999" width="5.5703125" style="4" customWidth="1"/>
    <col min="8000" max="8019" width="5.42578125" style="4" customWidth="1"/>
    <col min="8020" max="8030" width="6.42578125" style="4" customWidth="1"/>
    <col min="8031" max="8199" width="8.85546875" style="4"/>
    <col min="8200" max="8200" width="4.85546875" style="4" customWidth="1"/>
    <col min="8201" max="8201" width="3.85546875" style="4" customWidth="1"/>
    <col min="8202" max="8202" width="6.5703125" style="4" customWidth="1"/>
    <col min="8203" max="8203" width="16.140625" style="4" customWidth="1"/>
    <col min="8204" max="8204" width="6.28515625" style="4" customWidth="1"/>
    <col min="8205" max="8205" width="20.7109375" style="4" customWidth="1"/>
    <col min="8206" max="8236" width="5" style="4" customWidth="1"/>
    <col min="8237" max="8242" width="5.42578125" style="4" customWidth="1"/>
    <col min="8243" max="8243" width="5.5703125" style="4" customWidth="1"/>
    <col min="8244" max="8245" width="8.85546875" style="4"/>
    <col min="8246" max="8246" width="4.85546875" style="4" customWidth="1"/>
    <col min="8247" max="8247" width="4.28515625" style="4" customWidth="1"/>
    <col min="8248" max="8248" width="6.5703125" style="4" customWidth="1"/>
    <col min="8249" max="8249" width="14.5703125" style="4" customWidth="1"/>
    <col min="8250" max="8250" width="4.42578125" style="4" customWidth="1"/>
    <col min="8251" max="8251" width="20.7109375" style="4" customWidth="1"/>
    <col min="8252" max="8254" width="5.42578125" style="4" customWidth="1"/>
    <col min="8255" max="8255" width="5.5703125" style="4" customWidth="1"/>
    <col min="8256" max="8275" width="5.42578125" style="4" customWidth="1"/>
    <col min="8276" max="8286" width="6.42578125" style="4" customWidth="1"/>
    <col min="8287" max="8455" width="8.85546875" style="4"/>
    <col min="8456" max="8456" width="4.85546875" style="4" customWidth="1"/>
    <col min="8457" max="8457" width="3.85546875" style="4" customWidth="1"/>
    <col min="8458" max="8458" width="6.5703125" style="4" customWidth="1"/>
    <col min="8459" max="8459" width="16.140625" style="4" customWidth="1"/>
    <col min="8460" max="8460" width="6.28515625" style="4" customWidth="1"/>
    <col min="8461" max="8461" width="20.7109375" style="4" customWidth="1"/>
    <col min="8462" max="8492" width="5" style="4" customWidth="1"/>
    <col min="8493" max="8498" width="5.42578125" style="4" customWidth="1"/>
    <col min="8499" max="8499" width="5.5703125" style="4" customWidth="1"/>
    <col min="8500" max="8501" width="8.85546875" style="4"/>
    <col min="8502" max="8502" width="4.85546875" style="4" customWidth="1"/>
    <col min="8503" max="8503" width="4.28515625" style="4" customWidth="1"/>
    <col min="8504" max="8504" width="6.5703125" style="4" customWidth="1"/>
    <col min="8505" max="8505" width="14.5703125" style="4" customWidth="1"/>
    <col min="8506" max="8506" width="4.42578125" style="4" customWidth="1"/>
    <col min="8507" max="8507" width="20.7109375" style="4" customWidth="1"/>
    <col min="8508" max="8510" width="5.42578125" style="4" customWidth="1"/>
    <col min="8511" max="8511" width="5.5703125" style="4" customWidth="1"/>
    <col min="8512" max="8531" width="5.42578125" style="4" customWidth="1"/>
    <col min="8532" max="8542" width="6.42578125" style="4" customWidth="1"/>
    <col min="8543" max="8711" width="8.85546875" style="4"/>
    <col min="8712" max="8712" width="4.85546875" style="4" customWidth="1"/>
    <col min="8713" max="8713" width="3.85546875" style="4" customWidth="1"/>
    <col min="8714" max="8714" width="6.5703125" style="4" customWidth="1"/>
    <col min="8715" max="8715" width="16.140625" style="4" customWidth="1"/>
    <col min="8716" max="8716" width="6.28515625" style="4" customWidth="1"/>
    <col min="8717" max="8717" width="20.7109375" style="4" customWidth="1"/>
    <col min="8718" max="8748" width="5" style="4" customWidth="1"/>
    <col min="8749" max="8754" width="5.42578125" style="4" customWidth="1"/>
    <col min="8755" max="8755" width="5.5703125" style="4" customWidth="1"/>
    <col min="8756" max="8757" width="8.85546875" style="4"/>
    <col min="8758" max="8758" width="4.85546875" style="4" customWidth="1"/>
    <col min="8759" max="8759" width="4.28515625" style="4" customWidth="1"/>
    <col min="8760" max="8760" width="6.5703125" style="4" customWidth="1"/>
    <col min="8761" max="8761" width="14.5703125" style="4" customWidth="1"/>
    <col min="8762" max="8762" width="4.42578125" style="4" customWidth="1"/>
    <col min="8763" max="8763" width="20.7109375" style="4" customWidth="1"/>
    <col min="8764" max="8766" width="5.42578125" style="4" customWidth="1"/>
    <col min="8767" max="8767" width="5.5703125" style="4" customWidth="1"/>
    <col min="8768" max="8787" width="5.42578125" style="4" customWidth="1"/>
    <col min="8788" max="8798" width="6.42578125" style="4" customWidth="1"/>
    <col min="8799" max="8967" width="8.85546875" style="4"/>
    <col min="8968" max="8968" width="4.85546875" style="4" customWidth="1"/>
    <col min="8969" max="8969" width="3.85546875" style="4" customWidth="1"/>
    <col min="8970" max="8970" width="6.5703125" style="4" customWidth="1"/>
    <col min="8971" max="8971" width="16.140625" style="4" customWidth="1"/>
    <col min="8972" max="8972" width="6.28515625" style="4" customWidth="1"/>
    <col min="8973" max="8973" width="20.7109375" style="4" customWidth="1"/>
    <col min="8974" max="9004" width="5" style="4" customWidth="1"/>
    <col min="9005" max="9010" width="5.42578125" style="4" customWidth="1"/>
    <col min="9011" max="9011" width="5.5703125" style="4" customWidth="1"/>
    <col min="9012" max="9013" width="8.85546875" style="4"/>
    <col min="9014" max="9014" width="4.85546875" style="4" customWidth="1"/>
    <col min="9015" max="9015" width="4.28515625" style="4" customWidth="1"/>
    <col min="9016" max="9016" width="6.5703125" style="4" customWidth="1"/>
    <col min="9017" max="9017" width="14.5703125" style="4" customWidth="1"/>
    <col min="9018" max="9018" width="4.42578125" style="4" customWidth="1"/>
    <col min="9019" max="9019" width="20.7109375" style="4" customWidth="1"/>
    <col min="9020" max="9022" width="5.42578125" style="4" customWidth="1"/>
    <col min="9023" max="9023" width="5.5703125" style="4" customWidth="1"/>
    <col min="9024" max="9043" width="5.42578125" style="4" customWidth="1"/>
    <col min="9044" max="9054" width="6.42578125" style="4" customWidth="1"/>
    <col min="9055" max="9223" width="8.85546875" style="4"/>
    <col min="9224" max="9224" width="4.85546875" style="4" customWidth="1"/>
    <col min="9225" max="9225" width="3.85546875" style="4" customWidth="1"/>
    <col min="9226" max="9226" width="6.5703125" style="4" customWidth="1"/>
    <col min="9227" max="9227" width="16.140625" style="4" customWidth="1"/>
    <col min="9228" max="9228" width="6.28515625" style="4" customWidth="1"/>
    <col min="9229" max="9229" width="20.7109375" style="4" customWidth="1"/>
    <col min="9230" max="9260" width="5" style="4" customWidth="1"/>
    <col min="9261" max="9266" width="5.42578125" style="4" customWidth="1"/>
    <col min="9267" max="9267" width="5.5703125" style="4" customWidth="1"/>
    <col min="9268" max="9269" width="8.85546875" style="4"/>
    <col min="9270" max="9270" width="4.85546875" style="4" customWidth="1"/>
    <col min="9271" max="9271" width="4.28515625" style="4" customWidth="1"/>
    <col min="9272" max="9272" width="6.5703125" style="4" customWidth="1"/>
    <col min="9273" max="9273" width="14.5703125" style="4" customWidth="1"/>
    <col min="9274" max="9274" width="4.42578125" style="4" customWidth="1"/>
    <col min="9275" max="9275" width="20.7109375" style="4" customWidth="1"/>
    <col min="9276" max="9278" width="5.42578125" style="4" customWidth="1"/>
    <col min="9279" max="9279" width="5.5703125" style="4" customWidth="1"/>
    <col min="9280" max="9299" width="5.42578125" style="4" customWidth="1"/>
    <col min="9300" max="9310" width="6.42578125" style="4" customWidth="1"/>
    <col min="9311" max="9479" width="8.85546875" style="4"/>
    <col min="9480" max="9480" width="4.85546875" style="4" customWidth="1"/>
    <col min="9481" max="9481" width="3.85546875" style="4" customWidth="1"/>
    <col min="9482" max="9482" width="6.5703125" style="4" customWidth="1"/>
    <col min="9483" max="9483" width="16.140625" style="4" customWidth="1"/>
    <col min="9484" max="9484" width="6.28515625" style="4" customWidth="1"/>
    <col min="9485" max="9485" width="20.7109375" style="4" customWidth="1"/>
    <col min="9486" max="9516" width="5" style="4" customWidth="1"/>
    <col min="9517" max="9522" width="5.42578125" style="4" customWidth="1"/>
    <col min="9523" max="9523" width="5.5703125" style="4" customWidth="1"/>
    <col min="9524" max="9525" width="8.85546875" style="4"/>
    <col min="9526" max="9526" width="4.85546875" style="4" customWidth="1"/>
    <col min="9527" max="9527" width="4.28515625" style="4" customWidth="1"/>
    <col min="9528" max="9528" width="6.5703125" style="4" customWidth="1"/>
    <col min="9529" max="9529" width="14.5703125" style="4" customWidth="1"/>
    <col min="9530" max="9530" width="4.42578125" style="4" customWidth="1"/>
    <col min="9531" max="9531" width="20.7109375" style="4" customWidth="1"/>
    <col min="9532" max="9534" width="5.42578125" style="4" customWidth="1"/>
    <col min="9535" max="9535" width="5.5703125" style="4" customWidth="1"/>
    <col min="9536" max="9555" width="5.42578125" style="4" customWidth="1"/>
    <col min="9556" max="9566" width="6.42578125" style="4" customWidth="1"/>
    <col min="9567" max="9735" width="8.85546875" style="4"/>
    <col min="9736" max="9736" width="4.85546875" style="4" customWidth="1"/>
    <col min="9737" max="9737" width="3.85546875" style="4" customWidth="1"/>
    <col min="9738" max="9738" width="6.5703125" style="4" customWidth="1"/>
    <col min="9739" max="9739" width="16.140625" style="4" customWidth="1"/>
    <col min="9740" max="9740" width="6.28515625" style="4" customWidth="1"/>
    <col min="9741" max="9741" width="20.7109375" style="4" customWidth="1"/>
    <col min="9742" max="9772" width="5" style="4" customWidth="1"/>
    <col min="9773" max="9778" width="5.42578125" style="4" customWidth="1"/>
    <col min="9779" max="9779" width="5.5703125" style="4" customWidth="1"/>
    <col min="9780" max="9781" width="8.85546875" style="4"/>
    <col min="9782" max="9782" width="4.85546875" style="4" customWidth="1"/>
    <col min="9783" max="9783" width="4.28515625" style="4" customWidth="1"/>
    <col min="9784" max="9784" width="6.5703125" style="4" customWidth="1"/>
    <col min="9785" max="9785" width="14.5703125" style="4" customWidth="1"/>
    <col min="9786" max="9786" width="4.42578125" style="4" customWidth="1"/>
    <col min="9787" max="9787" width="20.7109375" style="4" customWidth="1"/>
    <col min="9788" max="9790" width="5.42578125" style="4" customWidth="1"/>
    <col min="9791" max="9791" width="5.5703125" style="4" customWidth="1"/>
    <col min="9792" max="9811" width="5.42578125" style="4" customWidth="1"/>
    <col min="9812" max="9822" width="6.42578125" style="4" customWidth="1"/>
    <col min="9823" max="9991" width="8.85546875" style="4"/>
    <col min="9992" max="9992" width="4.85546875" style="4" customWidth="1"/>
    <col min="9993" max="9993" width="3.85546875" style="4" customWidth="1"/>
    <col min="9994" max="9994" width="6.5703125" style="4" customWidth="1"/>
    <col min="9995" max="9995" width="16.140625" style="4" customWidth="1"/>
    <col min="9996" max="9996" width="6.28515625" style="4" customWidth="1"/>
    <col min="9997" max="9997" width="20.7109375" style="4" customWidth="1"/>
    <col min="9998" max="10028" width="5" style="4" customWidth="1"/>
    <col min="10029" max="10034" width="5.42578125" style="4" customWidth="1"/>
    <col min="10035" max="10035" width="5.5703125" style="4" customWidth="1"/>
    <col min="10036" max="10037" width="8.85546875" style="4"/>
    <col min="10038" max="10038" width="4.85546875" style="4" customWidth="1"/>
    <col min="10039" max="10039" width="4.28515625" style="4" customWidth="1"/>
    <col min="10040" max="10040" width="6.5703125" style="4" customWidth="1"/>
    <col min="10041" max="10041" width="14.5703125" style="4" customWidth="1"/>
    <col min="10042" max="10042" width="4.42578125" style="4" customWidth="1"/>
    <col min="10043" max="10043" width="20.7109375" style="4" customWidth="1"/>
    <col min="10044" max="10046" width="5.42578125" style="4" customWidth="1"/>
    <col min="10047" max="10047" width="5.5703125" style="4" customWidth="1"/>
    <col min="10048" max="10067" width="5.42578125" style="4" customWidth="1"/>
    <col min="10068" max="10078" width="6.42578125" style="4" customWidth="1"/>
    <col min="10079" max="10247" width="8.85546875" style="4"/>
    <col min="10248" max="10248" width="4.85546875" style="4" customWidth="1"/>
    <col min="10249" max="10249" width="3.85546875" style="4" customWidth="1"/>
    <col min="10250" max="10250" width="6.5703125" style="4" customWidth="1"/>
    <col min="10251" max="10251" width="16.140625" style="4" customWidth="1"/>
    <col min="10252" max="10252" width="6.28515625" style="4" customWidth="1"/>
    <col min="10253" max="10253" width="20.7109375" style="4" customWidth="1"/>
    <col min="10254" max="10284" width="5" style="4" customWidth="1"/>
    <col min="10285" max="10290" width="5.42578125" style="4" customWidth="1"/>
    <col min="10291" max="10291" width="5.5703125" style="4" customWidth="1"/>
    <col min="10292" max="10293" width="8.85546875" style="4"/>
    <col min="10294" max="10294" width="4.85546875" style="4" customWidth="1"/>
    <col min="10295" max="10295" width="4.28515625" style="4" customWidth="1"/>
    <col min="10296" max="10296" width="6.5703125" style="4" customWidth="1"/>
    <col min="10297" max="10297" width="14.5703125" style="4" customWidth="1"/>
    <col min="10298" max="10298" width="4.42578125" style="4" customWidth="1"/>
    <col min="10299" max="10299" width="20.7109375" style="4" customWidth="1"/>
    <col min="10300" max="10302" width="5.42578125" style="4" customWidth="1"/>
    <col min="10303" max="10303" width="5.5703125" style="4" customWidth="1"/>
    <col min="10304" max="10323" width="5.42578125" style="4" customWidth="1"/>
    <col min="10324" max="10334" width="6.42578125" style="4" customWidth="1"/>
    <col min="10335" max="10503" width="8.85546875" style="4"/>
    <col min="10504" max="10504" width="4.85546875" style="4" customWidth="1"/>
    <col min="10505" max="10505" width="3.85546875" style="4" customWidth="1"/>
    <col min="10506" max="10506" width="6.5703125" style="4" customWidth="1"/>
    <col min="10507" max="10507" width="16.140625" style="4" customWidth="1"/>
    <col min="10508" max="10508" width="6.28515625" style="4" customWidth="1"/>
    <col min="10509" max="10509" width="20.7109375" style="4" customWidth="1"/>
    <col min="10510" max="10540" width="5" style="4" customWidth="1"/>
    <col min="10541" max="10546" width="5.42578125" style="4" customWidth="1"/>
    <col min="10547" max="10547" width="5.5703125" style="4" customWidth="1"/>
    <col min="10548" max="10549" width="8.85546875" style="4"/>
    <col min="10550" max="10550" width="4.85546875" style="4" customWidth="1"/>
    <col min="10551" max="10551" width="4.28515625" style="4" customWidth="1"/>
    <col min="10552" max="10552" width="6.5703125" style="4" customWidth="1"/>
    <col min="10553" max="10553" width="14.5703125" style="4" customWidth="1"/>
    <col min="10554" max="10554" width="4.42578125" style="4" customWidth="1"/>
    <col min="10555" max="10555" width="20.7109375" style="4" customWidth="1"/>
    <col min="10556" max="10558" width="5.42578125" style="4" customWidth="1"/>
    <col min="10559" max="10559" width="5.5703125" style="4" customWidth="1"/>
    <col min="10560" max="10579" width="5.42578125" style="4" customWidth="1"/>
    <col min="10580" max="10590" width="6.42578125" style="4" customWidth="1"/>
    <col min="10591" max="10759" width="8.85546875" style="4"/>
    <col min="10760" max="10760" width="4.85546875" style="4" customWidth="1"/>
    <col min="10761" max="10761" width="3.85546875" style="4" customWidth="1"/>
    <col min="10762" max="10762" width="6.5703125" style="4" customWidth="1"/>
    <col min="10763" max="10763" width="16.140625" style="4" customWidth="1"/>
    <col min="10764" max="10764" width="6.28515625" style="4" customWidth="1"/>
    <col min="10765" max="10765" width="20.7109375" style="4" customWidth="1"/>
    <col min="10766" max="10796" width="5" style="4" customWidth="1"/>
    <col min="10797" max="10802" width="5.42578125" style="4" customWidth="1"/>
    <col min="10803" max="10803" width="5.5703125" style="4" customWidth="1"/>
    <col min="10804" max="10805" width="8.85546875" style="4"/>
    <col min="10806" max="10806" width="4.85546875" style="4" customWidth="1"/>
    <col min="10807" max="10807" width="4.28515625" style="4" customWidth="1"/>
    <col min="10808" max="10808" width="6.5703125" style="4" customWidth="1"/>
    <col min="10809" max="10809" width="14.5703125" style="4" customWidth="1"/>
    <col min="10810" max="10810" width="4.42578125" style="4" customWidth="1"/>
    <col min="10811" max="10811" width="20.7109375" style="4" customWidth="1"/>
    <col min="10812" max="10814" width="5.42578125" style="4" customWidth="1"/>
    <col min="10815" max="10815" width="5.5703125" style="4" customWidth="1"/>
    <col min="10816" max="10835" width="5.42578125" style="4" customWidth="1"/>
    <col min="10836" max="10846" width="6.42578125" style="4" customWidth="1"/>
    <col min="10847" max="11015" width="8.85546875" style="4"/>
    <col min="11016" max="11016" width="4.85546875" style="4" customWidth="1"/>
    <col min="11017" max="11017" width="3.85546875" style="4" customWidth="1"/>
    <col min="11018" max="11018" width="6.5703125" style="4" customWidth="1"/>
    <col min="11019" max="11019" width="16.140625" style="4" customWidth="1"/>
    <col min="11020" max="11020" width="6.28515625" style="4" customWidth="1"/>
    <col min="11021" max="11021" width="20.7109375" style="4" customWidth="1"/>
    <col min="11022" max="11052" width="5" style="4" customWidth="1"/>
    <col min="11053" max="11058" width="5.42578125" style="4" customWidth="1"/>
    <col min="11059" max="11059" width="5.5703125" style="4" customWidth="1"/>
    <col min="11060" max="11061" width="8.85546875" style="4"/>
    <col min="11062" max="11062" width="4.85546875" style="4" customWidth="1"/>
    <col min="11063" max="11063" width="4.28515625" style="4" customWidth="1"/>
    <col min="11064" max="11064" width="6.5703125" style="4" customWidth="1"/>
    <col min="11065" max="11065" width="14.5703125" style="4" customWidth="1"/>
    <col min="11066" max="11066" width="4.42578125" style="4" customWidth="1"/>
    <col min="11067" max="11067" width="20.7109375" style="4" customWidth="1"/>
    <col min="11068" max="11070" width="5.42578125" style="4" customWidth="1"/>
    <col min="11071" max="11071" width="5.5703125" style="4" customWidth="1"/>
    <col min="11072" max="11091" width="5.42578125" style="4" customWidth="1"/>
    <col min="11092" max="11102" width="6.42578125" style="4" customWidth="1"/>
    <col min="11103" max="11271" width="8.85546875" style="4"/>
    <col min="11272" max="11272" width="4.85546875" style="4" customWidth="1"/>
    <col min="11273" max="11273" width="3.85546875" style="4" customWidth="1"/>
    <col min="11274" max="11274" width="6.5703125" style="4" customWidth="1"/>
    <col min="11275" max="11275" width="16.140625" style="4" customWidth="1"/>
    <col min="11276" max="11276" width="6.28515625" style="4" customWidth="1"/>
    <col min="11277" max="11277" width="20.7109375" style="4" customWidth="1"/>
    <col min="11278" max="11308" width="5" style="4" customWidth="1"/>
    <col min="11309" max="11314" width="5.42578125" style="4" customWidth="1"/>
    <col min="11315" max="11315" width="5.5703125" style="4" customWidth="1"/>
    <col min="11316" max="11317" width="8.85546875" style="4"/>
    <col min="11318" max="11318" width="4.85546875" style="4" customWidth="1"/>
    <col min="11319" max="11319" width="4.28515625" style="4" customWidth="1"/>
    <col min="11320" max="11320" width="6.5703125" style="4" customWidth="1"/>
    <col min="11321" max="11321" width="14.5703125" style="4" customWidth="1"/>
    <col min="11322" max="11322" width="4.42578125" style="4" customWidth="1"/>
    <col min="11323" max="11323" width="20.7109375" style="4" customWidth="1"/>
    <col min="11324" max="11326" width="5.42578125" style="4" customWidth="1"/>
    <col min="11327" max="11327" width="5.5703125" style="4" customWidth="1"/>
    <col min="11328" max="11347" width="5.42578125" style="4" customWidth="1"/>
    <col min="11348" max="11358" width="6.42578125" style="4" customWidth="1"/>
    <col min="11359" max="11527" width="8.85546875" style="4"/>
    <col min="11528" max="11528" width="4.85546875" style="4" customWidth="1"/>
    <col min="11529" max="11529" width="3.85546875" style="4" customWidth="1"/>
    <col min="11530" max="11530" width="6.5703125" style="4" customWidth="1"/>
    <col min="11531" max="11531" width="16.140625" style="4" customWidth="1"/>
    <col min="11532" max="11532" width="6.28515625" style="4" customWidth="1"/>
    <col min="11533" max="11533" width="20.7109375" style="4" customWidth="1"/>
    <col min="11534" max="11564" width="5" style="4" customWidth="1"/>
    <col min="11565" max="11570" width="5.42578125" style="4" customWidth="1"/>
    <col min="11571" max="11571" width="5.5703125" style="4" customWidth="1"/>
    <col min="11572" max="11573" width="8.85546875" style="4"/>
    <col min="11574" max="11574" width="4.85546875" style="4" customWidth="1"/>
    <col min="11575" max="11575" width="4.28515625" style="4" customWidth="1"/>
    <col min="11576" max="11576" width="6.5703125" style="4" customWidth="1"/>
    <col min="11577" max="11577" width="14.5703125" style="4" customWidth="1"/>
    <col min="11578" max="11578" width="4.42578125" style="4" customWidth="1"/>
    <col min="11579" max="11579" width="20.7109375" style="4" customWidth="1"/>
    <col min="11580" max="11582" width="5.42578125" style="4" customWidth="1"/>
    <col min="11583" max="11583" width="5.5703125" style="4" customWidth="1"/>
    <col min="11584" max="11603" width="5.42578125" style="4" customWidth="1"/>
    <col min="11604" max="11614" width="6.42578125" style="4" customWidth="1"/>
    <col min="11615" max="11783" width="8.85546875" style="4"/>
    <col min="11784" max="11784" width="4.85546875" style="4" customWidth="1"/>
    <col min="11785" max="11785" width="3.85546875" style="4" customWidth="1"/>
    <col min="11786" max="11786" width="6.5703125" style="4" customWidth="1"/>
    <col min="11787" max="11787" width="16.140625" style="4" customWidth="1"/>
    <col min="11788" max="11788" width="6.28515625" style="4" customWidth="1"/>
    <col min="11789" max="11789" width="20.7109375" style="4" customWidth="1"/>
    <col min="11790" max="11820" width="5" style="4" customWidth="1"/>
    <col min="11821" max="11826" width="5.42578125" style="4" customWidth="1"/>
    <col min="11827" max="11827" width="5.5703125" style="4" customWidth="1"/>
    <col min="11828" max="11829" width="8.85546875" style="4"/>
    <col min="11830" max="11830" width="4.85546875" style="4" customWidth="1"/>
    <col min="11831" max="11831" width="4.28515625" style="4" customWidth="1"/>
    <col min="11832" max="11832" width="6.5703125" style="4" customWidth="1"/>
    <col min="11833" max="11833" width="14.5703125" style="4" customWidth="1"/>
    <col min="11834" max="11834" width="4.42578125" style="4" customWidth="1"/>
    <col min="11835" max="11835" width="20.7109375" style="4" customWidth="1"/>
    <col min="11836" max="11838" width="5.42578125" style="4" customWidth="1"/>
    <col min="11839" max="11839" width="5.5703125" style="4" customWidth="1"/>
    <col min="11840" max="11859" width="5.42578125" style="4" customWidth="1"/>
    <col min="11860" max="11870" width="6.42578125" style="4" customWidth="1"/>
    <col min="11871" max="12039" width="8.85546875" style="4"/>
    <col min="12040" max="12040" width="4.85546875" style="4" customWidth="1"/>
    <col min="12041" max="12041" width="3.85546875" style="4" customWidth="1"/>
    <col min="12042" max="12042" width="6.5703125" style="4" customWidth="1"/>
    <col min="12043" max="12043" width="16.140625" style="4" customWidth="1"/>
    <col min="12044" max="12044" width="6.28515625" style="4" customWidth="1"/>
    <col min="12045" max="12045" width="20.7109375" style="4" customWidth="1"/>
    <col min="12046" max="12076" width="5" style="4" customWidth="1"/>
    <col min="12077" max="12082" width="5.42578125" style="4" customWidth="1"/>
    <col min="12083" max="12083" width="5.5703125" style="4" customWidth="1"/>
    <col min="12084" max="12085" width="8.85546875" style="4"/>
    <col min="12086" max="12086" width="4.85546875" style="4" customWidth="1"/>
    <col min="12087" max="12087" width="4.28515625" style="4" customWidth="1"/>
    <col min="12088" max="12088" width="6.5703125" style="4" customWidth="1"/>
    <col min="12089" max="12089" width="14.5703125" style="4" customWidth="1"/>
    <col min="12090" max="12090" width="4.42578125" style="4" customWidth="1"/>
    <col min="12091" max="12091" width="20.7109375" style="4" customWidth="1"/>
    <col min="12092" max="12094" width="5.42578125" style="4" customWidth="1"/>
    <col min="12095" max="12095" width="5.5703125" style="4" customWidth="1"/>
    <col min="12096" max="12115" width="5.42578125" style="4" customWidth="1"/>
    <col min="12116" max="12126" width="6.42578125" style="4" customWidth="1"/>
    <col min="12127" max="12295" width="8.85546875" style="4"/>
    <col min="12296" max="12296" width="4.85546875" style="4" customWidth="1"/>
    <col min="12297" max="12297" width="3.85546875" style="4" customWidth="1"/>
    <col min="12298" max="12298" width="6.5703125" style="4" customWidth="1"/>
    <col min="12299" max="12299" width="16.140625" style="4" customWidth="1"/>
    <col min="12300" max="12300" width="6.28515625" style="4" customWidth="1"/>
    <col min="12301" max="12301" width="20.7109375" style="4" customWidth="1"/>
    <col min="12302" max="12332" width="5" style="4" customWidth="1"/>
    <col min="12333" max="12338" width="5.42578125" style="4" customWidth="1"/>
    <col min="12339" max="12339" width="5.5703125" style="4" customWidth="1"/>
    <col min="12340" max="12341" width="8.85546875" style="4"/>
    <col min="12342" max="12342" width="4.85546875" style="4" customWidth="1"/>
    <col min="12343" max="12343" width="4.28515625" style="4" customWidth="1"/>
    <col min="12344" max="12344" width="6.5703125" style="4" customWidth="1"/>
    <col min="12345" max="12345" width="14.5703125" style="4" customWidth="1"/>
    <col min="12346" max="12346" width="4.42578125" style="4" customWidth="1"/>
    <col min="12347" max="12347" width="20.7109375" style="4" customWidth="1"/>
    <col min="12348" max="12350" width="5.42578125" style="4" customWidth="1"/>
    <col min="12351" max="12351" width="5.5703125" style="4" customWidth="1"/>
    <col min="12352" max="12371" width="5.42578125" style="4" customWidth="1"/>
    <col min="12372" max="12382" width="6.42578125" style="4" customWidth="1"/>
    <col min="12383" max="12551" width="8.85546875" style="4"/>
    <col min="12552" max="12552" width="4.85546875" style="4" customWidth="1"/>
    <col min="12553" max="12553" width="3.85546875" style="4" customWidth="1"/>
    <col min="12554" max="12554" width="6.5703125" style="4" customWidth="1"/>
    <col min="12555" max="12555" width="16.140625" style="4" customWidth="1"/>
    <col min="12556" max="12556" width="6.28515625" style="4" customWidth="1"/>
    <col min="12557" max="12557" width="20.7109375" style="4" customWidth="1"/>
    <col min="12558" max="12588" width="5" style="4" customWidth="1"/>
    <col min="12589" max="12594" width="5.42578125" style="4" customWidth="1"/>
    <col min="12595" max="12595" width="5.5703125" style="4" customWidth="1"/>
    <col min="12596" max="12597" width="8.85546875" style="4"/>
    <col min="12598" max="12598" width="4.85546875" style="4" customWidth="1"/>
    <col min="12599" max="12599" width="4.28515625" style="4" customWidth="1"/>
    <col min="12600" max="12600" width="6.5703125" style="4" customWidth="1"/>
    <col min="12601" max="12601" width="14.5703125" style="4" customWidth="1"/>
    <col min="12602" max="12602" width="4.42578125" style="4" customWidth="1"/>
    <col min="12603" max="12603" width="20.7109375" style="4" customWidth="1"/>
    <col min="12604" max="12606" width="5.42578125" style="4" customWidth="1"/>
    <col min="12607" max="12607" width="5.5703125" style="4" customWidth="1"/>
    <col min="12608" max="12627" width="5.42578125" style="4" customWidth="1"/>
    <col min="12628" max="12638" width="6.42578125" style="4" customWidth="1"/>
    <col min="12639" max="12807" width="8.85546875" style="4"/>
    <col min="12808" max="12808" width="4.85546875" style="4" customWidth="1"/>
    <col min="12809" max="12809" width="3.85546875" style="4" customWidth="1"/>
    <col min="12810" max="12810" width="6.5703125" style="4" customWidth="1"/>
    <col min="12811" max="12811" width="16.140625" style="4" customWidth="1"/>
    <col min="12812" max="12812" width="6.28515625" style="4" customWidth="1"/>
    <col min="12813" max="12813" width="20.7109375" style="4" customWidth="1"/>
    <col min="12814" max="12844" width="5" style="4" customWidth="1"/>
    <col min="12845" max="12850" width="5.42578125" style="4" customWidth="1"/>
    <col min="12851" max="12851" width="5.5703125" style="4" customWidth="1"/>
    <col min="12852" max="12853" width="8.85546875" style="4"/>
    <col min="12854" max="12854" width="4.85546875" style="4" customWidth="1"/>
    <col min="12855" max="12855" width="4.28515625" style="4" customWidth="1"/>
    <col min="12856" max="12856" width="6.5703125" style="4" customWidth="1"/>
    <col min="12857" max="12857" width="14.5703125" style="4" customWidth="1"/>
    <col min="12858" max="12858" width="4.42578125" style="4" customWidth="1"/>
    <col min="12859" max="12859" width="20.7109375" style="4" customWidth="1"/>
    <col min="12860" max="12862" width="5.42578125" style="4" customWidth="1"/>
    <col min="12863" max="12863" width="5.5703125" style="4" customWidth="1"/>
    <col min="12864" max="12883" width="5.42578125" style="4" customWidth="1"/>
    <col min="12884" max="12894" width="6.42578125" style="4" customWidth="1"/>
    <col min="12895" max="13063" width="8.85546875" style="4"/>
    <col min="13064" max="13064" width="4.85546875" style="4" customWidth="1"/>
    <col min="13065" max="13065" width="3.85546875" style="4" customWidth="1"/>
    <col min="13066" max="13066" width="6.5703125" style="4" customWidth="1"/>
    <col min="13067" max="13067" width="16.140625" style="4" customWidth="1"/>
    <col min="13068" max="13068" width="6.28515625" style="4" customWidth="1"/>
    <col min="13069" max="13069" width="20.7109375" style="4" customWidth="1"/>
    <col min="13070" max="13100" width="5" style="4" customWidth="1"/>
    <col min="13101" max="13106" width="5.42578125" style="4" customWidth="1"/>
    <col min="13107" max="13107" width="5.5703125" style="4" customWidth="1"/>
    <col min="13108" max="13109" width="8.85546875" style="4"/>
    <col min="13110" max="13110" width="4.85546875" style="4" customWidth="1"/>
    <col min="13111" max="13111" width="4.28515625" style="4" customWidth="1"/>
    <col min="13112" max="13112" width="6.5703125" style="4" customWidth="1"/>
    <col min="13113" max="13113" width="14.5703125" style="4" customWidth="1"/>
    <col min="13114" max="13114" width="4.42578125" style="4" customWidth="1"/>
    <col min="13115" max="13115" width="20.7109375" style="4" customWidth="1"/>
    <col min="13116" max="13118" width="5.42578125" style="4" customWidth="1"/>
    <col min="13119" max="13119" width="5.5703125" style="4" customWidth="1"/>
    <col min="13120" max="13139" width="5.42578125" style="4" customWidth="1"/>
    <col min="13140" max="13150" width="6.42578125" style="4" customWidth="1"/>
    <col min="13151" max="13319" width="8.85546875" style="4"/>
    <col min="13320" max="13320" width="4.85546875" style="4" customWidth="1"/>
    <col min="13321" max="13321" width="3.85546875" style="4" customWidth="1"/>
    <col min="13322" max="13322" width="6.5703125" style="4" customWidth="1"/>
    <col min="13323" max="13323" width="16.140625" style="4" customWidth="1"/>
    <col min="13324" max="13324" width="6.28515625" style="4" customWidth="1"/>
    <col min="13325" max="13325" width="20.7109375" style="4" customWidth="1"/>
    <col min="13326" max="13356" width="5" style="4" customWidth="1"/>
    <col min="13357" max="13362" width="5.42578125" style="4" customWidth="1"/>
    <col min="13363" max="13363" width="5.5703125" style="4" customWidth="1"/>
    <col min="13364" max="13365" width="8.85546875" style="4"/>
    <col min="13366" max="13366" width="4.85546875" style="4" customWidth="1"/>
    <col min="13367" max="13367" width="4.28515625" style="4" customWidth="1"/>
    <col min="13368" max="13368" width="6.5703125" style="4" customWidth="1"/>
    <col min="13369" max="13369" width="14.5703125" style="4" customWidth="1"/>
    <col min="13370" max="13370" width="4.42578125" style="4" customWidth="1"/>
    <col min="13371" max="13371" width="20.7109375" style="4" customWidth="1"/>
    <col min="13372" max="13374" width="5.42578125" style="4" customWidth="1"/>
    <col min="13375" max="13375" width="5.5703125" style="4" customWidth="1"/>
    <col min="13376" max="13395" width="5.42578125" style="4" customWidth="1"/>
    <col min="13396" max="13406" width="6.42578125" style="4" customWidth="1"/>
    <col min="13407" max="13575" width="8.85546875" style="4"/>
    <col min="13576" max="13576" width="4.85546875" style="4" customWidth="1"/>
    <col min="13577" max="13577" width="3.85546875" style="4" customWidth="1"/>
    <col min="13578" max="13578" width="6.5703125" style="4" customWidth="1"/>
    <col min="13579" max="13579" width="16.140625" style="4" customWidth="1"/>
    <col min="13580" max="13580" width="6.28515625" style="4" customWidth="1"/>
    <col min="13581" max="13581" width="20.7109375" style="4" customWidth="1"/>
    <col min="13582" max="13612" width="5" style="4" customWidth="1"/>
    <col min="13613" max="13618" width="5.42578125" style="4" customWidth="1"/>
    <col min="13619" max="13619" width="5.5703125" style="4" customWidth="1"/>
    <col min="13620" max="13621" width="8.85546875" style="4"/>
    <col min="13622" max="13622" width="4.85546875" style="4" customWidth="1"/>
    <col min="13623" max="13623" width="4.28515625" style="4" customWidth="1"/>
    <col min="13624" max="13624" width="6.5703125" style="4" customWidth="1"/>
    <col min="13625" max="13625" width="14.5703125" style="4" customWidth="1"/>
    <col min="13626" max="13626" width="4.42578125" style="4" customWidth="1"/>
    <col min="13627" max="13627" width="20.7109375" style="4" customWidth="1"/>
    <col min="13628" max="13630" width="5.42578125" style="4" customWidth="1"/>
    <col min="13631" max="13631" width="5.5703125" style="4" customWidth="1"/>
    <col min="13632" max="13651" width="5.42578125" style="4" customWidth="1"/>
    <col min="13652" max="13662" width="6.42578125" style="4" customWidth="1"/>
    <col min="13663" max="13831" width="8.85546875" style="4"/>
    <col min="13832" max="13832" width="4.85546875" style="4" customWidth="1"/>
    <col min="13833" max="13833" width="3.85546875" style="4" customWidth="1"/>
    <col min="13834" max="13834" width="6.5703125" style="4" customWidth="1"/>
    <col min="13835" max="13835" width="16.140625" style="4" customWidth="1"/>
    <col min="13836" max="13836" width="6.28515625" style="4" customWidth="1"/>
    <col min="13837" max="13837" width="20.7109375" style="4" customWidth="1"/>
    <col min="13838" max="13868" width="5" style="4" customWidth="1"/>
    <col min="13869" max="13874" width="5.42578125" style="4" customWidth="1"/>
    <col min="13875" max="13875" width="5.5703125" style="4" customWidth="1"/>
    <col min="13876" max="13877" width="8.85546875" style="4"/>
    <col min="13878" max="13878" width="4.85546875" style="4" customWidth="1"/>
    <col min="13879" max="13879" width="4.28515625" style="4" customWidth="1"/>
    <col min="13880" max="13880" width="6.5703125" style="4" customWidth="1"/>
    <col min="13881" max="13881" width="14.5703125" style="4" customWidth="1"/>
    <col min="13882" max="13882" width="4.42578125" style="4" customWidth="1"/>
    <col min="13883" max="13883" width="20.7109375" style="4" customWidth="1"/>
    <col min="13884" max="13886" width="5.42578125" style="4" customWidth="1"/>
    <col min="13887" max="13887" width="5.5703125" style="4" customWidth="1"/>
    <col min="13888" max="13907" width="5.42578125" style="4" customWidth="1"/>
    <col min="13908" max="13918" width="6.42578125" style="4" customWidth="1"/>
    <col min="13919" max="14087" width="8.85546875" style="4"/>
    <col min="14088" max="14088" width="4.85546875" style="4" customWidth="1"/>
    <col min="14089" max="14089" width="3.85546875" style="4" customWidth="1"/>
    <col min="14090" max="14090" width="6.5703125" style="4" customWidth="1"/>
    <col min="14091" max="14091" width="16.140625" style="4" customWidth="1"/>
    <col min="14092" max="14092" width="6.28515625" style="4" customWidth="1"/>
    <col min="14093" max="14093" width="20.7109375" style="4" customWidth="1"/>
    <col min="14094" max="14124" width="5" style="4" customWidth="1"/>
    <col min="14125" max="14130" width="5.42578125" style="4" customWidth="1"/>
    <col min="14131" max="14131" width="5.5703125" style="4" customWidth="1"/>
    <col min="14132" max="14133" width="8.85546875" style="4"/>
    <col min="14134" max="14134" width="4.85546875" style="4" customWidth="1"/>
    <col min="14135" max="14135" width="4.28515625" style="4" customWidth="1"/>
    <col min="14136" max="14136" width="6.5703125" style="4" customWidth="1"/>
    <col min="14137" max="14137" width="14.5703125" style="4" customWidth="1"/>
    <col min="14138" max="14138" width="4.42578125" style="4" customWidth="1"/>
    <col min="14139" max="14139" width="20.7109375" style="4" customWidth="1"/>
    <col min="14140" max="14142" width="5.42578125" style="4" customWidth="1"/>
    <col min="14143" max="14143" width="5.5703125" style="4" customWidth="1"/>
    <col min="14144" max="14163" width="5.42578125" style="4" customWidth="1"/>
    <col min="14164" max="14174" width="6.42578125" style="4" customWidth="1"/>
    <col min="14175" max="14343" width="8.85546875" style="4"/>
    <col min="14344" max="14344" width="4.85546875" style="4" customWidth="1"/>
    <col min="14345" max="14345" width="3.85546875" style="4" customWidth="1"/>
    <col min="14346" max="14346" width="6.5703125" style="4" customWidth="1"/>
    <col min="14347" max="14347" width="16.140625" style="4" customWidth="1"/>
    <col min="14348" max="14348" width="6.28515625" style="4" customWidth="1"/>
    <col min="14349" max="14349" width="20.7109375" style="4" customWidth="1"/>
    <col min="14350" max="14380" width="5" style="4" customWidth="1"/>
    <col min="14381" max="14386" width="5.42578125" style="4" customWidth="1"/>
    <col min="14387" max="14387" width="5.5703125" style="4" customWidth="1"/>
    <col min="14388" max="14389" width="8.85546875" style="4"/>
    <col min="14390" max="14390" width="4.85546875" style="4" customWidth="1"/>
    <col min="14391" max="14391" width="4.28515625" style="4" customWidth="1"/>
    <col min="14392" max="14392" width="6.5703125" style="4" customWidth="1"/>
    <col min="14393" max="14393" width="14.5703125" style="4" customWidth="1"/>
    <col min="14394" max="14394" width="4.42578125" style="4" customWidth="1"/>
    <col min="14395" max="14395" width="20.7109375" style="4" customWidth="1"/>
    <col min="14396" max="14398" width="5.42578125" style="4" customWidth="1"/>
    <col min="14399" max="14399" width="5.5703125" style="4" customWidth="1"/>
    <col min="14400" max="14419" width="5.42578125" style="4" customWidth="1"/>
    <col min="14420" max="14430" width="6.42578125" style="4" customWidth="1"/>
    <col min="14431" max="14599" width="8.85546875" style="4"/>
    <col min="14600" max="14600" width="4.85546875" style="4" customWidth="1"/>
    <col min="14601" max="14601" width="3.85546875" style="4" customWidth="1"/>
    <col min="14602" max="14602" width="6.5703125" style="4" customWidth="1"/>
    <col min="14603" max="14603" width="16.140625" style="4" customWidth="1"/>
    <col min="14604" max="14604" width="6.28515625" style="4" customWidth="1"/>
    <col min="14605" max="14605" width="20.7109375" style="4" customWidth="1"/>
    <col min="14606" max="14636" width="5" style="4" customWidth="1"/>
    <col min="14637" max="14642" width="5.42578125" style="4" customWidth="1"/>
    <col min="14643" max="14643" width="5.5703125" style="4" customWidth="1"/>
    <col min="14644" max="14645" width="8.85546875" style="4"/>
    <col min="14646" max="14646" width="4.85546875" style="4" customWidth="1"/>
    <col min="14647" max="14647" width="4.28515625" style="4" customWidth="1"/>
    <col min="14648" max="14648" width="6.5703125" style="4" customWidth="1"/>
    <col min="14649" max="14649" width="14.5703125" style="4" customWidth="1"/>
    <col min="14650" max="14650" width="4.42578125" style="4" customWidth="1"/>
    <col min="14651" max="14651" width="20.7109375" style="4" customWidth="1"/>
    <col min="14652" max="14654" width="5.42578125" style="4" customWidth="1"/>
    <col min="14655" max="14655" width="5.5703125" style="4" customWidth="1"/>
    <col min="14656" max="14675" width="5.42578125" style="4" customWidth="1"/>
    <col min="14676" max="14686" width="6.42578125" style="4" customWidth="1"/>
    <col min="14687" max="14855" width="8.85546875" style="4"/>
    <col min="14856" max="14856" width="4.85546875" style="4" customWidth="1"/>
    <col min="14857" max="14857" width="3.85546875" style="4" customWidth="1"/>
    <col min="14858" max="14858" width="6.5703125" style="4" customWidth="1"/>
    <col min="14859" max="14859" width="16.140625" style="4" customWidth="1"/>
    <col min="14860" max="14860" width="6.28515625" style="4" customWidth="1"/>
    <col min="14861" max="14861" width="20.7109375" style="4" customWidth="1"/>
    <col min="14862" max="14892" width="5" style="4" customWidth="1"/>
    <col min="14893" max="14898" width="5.42578125" style="4" customWidth="1"/>
    <col min="14899" max="14899" width="5.5703125" style="4" customWidth="1"/>
    <col min="14900" max="14901" width="8.85546875" style="4"/>
    <col min="14902" max="14902" width="4.85546875" style="4" customWidth="1"/>
    <col min="14903" max="14903" width="4.28515625" style="4" customWidth="1"/>
    <col min="14904" max="14904" width="6.5703125" style="4" customWidth="1"/>
    <col min="14905" max="14905" width="14.5703125" style="4" customWidth="1"/>
    <col min="14906" max="14906" width="4.42578125" style="4" customWidth="1"/>
    <col min="14907" max="14907" width="20.7109375" style="4" customWidth="1"/>
    <col min="14908" max="14910" width="5.42578125" style="4" customWidth="1"/>
    <col min="14911" max="14911" width="5.5703125" style="4" customWidth="1"/>
    <col min="14912" max="14931" width="5.42578125" style="4" customWidth="1"/>
    <col min="14932" max="14942" width="6.42578125" style="4" customWidth="1"/>
    <col min="14943" max="15111" width="8.85546875" style="4"/>
    <col min="15112" max="15112" width="4.85546875" style="4" customWidth="1"/>
    <col min="15113" max="15113" width="3.85546875" style="4" customWidth="1"/>
    <col min="15114" max="15114" width="6.5703125" style="4" customWidth="1"/>
    <col min="15115" max="15115" width="16.140625" style="4" customWidth="1"/>
    <col min="15116" max="15116" width="6.28515625" style="4" customWidth="1"/>
    <col min="15117" max="15117" width="20.7109375" style="4" customWidth="1"/>
    <col min="15118" max="15148" width="5" style="4" customWidth="1"/>
    <col min="15149" max="15154" width="5.42578125" style="4" customWidth="1"/>
    <col min="15155" max="15155" width="5.5703125" style="4" customWidth="1"/>
    <col min="15156" max="15157" width="8.85546875" style="4"/>
    <col min="15158" max="15158" width="4.85546875" style="4" customWidth="1"/>
    <col min="15159" max="15159" width="4.28515625" style="4" customWidth="1"/>
    <col min="15160" max="15160" width="6.5703125" style="4" customWidth="1"/>
    <col min="15161" max="15161" width="14.5703125" style="4" customWidth="1"/>
    <col min="15162" max="15162" width="4.42578125" style="4" customWidth="1"/>
    <col min="15163" max="15163" width="20.7109375" style="4" customWidth="1"/>
    <col min="15164" max="15166" width="5.42578125" style="4" customWidth="1"/>
    <col min="15167" max="15167" width="5.5703125" style="4" customWidth="1"/>
    <col min="15168" max="15187" width="5.42578125" style="4" customWidth="1"/>
    <col min="15188" max="15198" width="6.42578125" style="4" customWidth="1"/>
    <col min="15199" max="15367" width="8.85546875" style="4"/>
    <col min="15368" max="15368" width="4.85546875" style="4" customWidth="1"/>
    <col min="15369" max="15369" width="3.85546875" style="4" customWidth="1"/>
    <col min="15370" max="15370" width="6.5703125" style="4" customWidth="1"/>
    <col min="15371" max="15371" width="16.140625" style="4" customWidth="1"/>
    <col min="15372" max="15372" width="6.28515625" style="4" customWidth="1"/>
    <col min="15373" max="15373" width="20.7109375" style="4" customWidth="1"/>
    <col min="15374" max="15404" width="5" style="4" customWidth="1"/>
    <col min="15405" max="15410" width="5.42578125" style="4" customWidth="1"/>
    <col min="15411" max="15411" width="5.5703125" style="4" customWidth="1"/>
    <col min="15412" max="15413" width="8.85546875" style="4"/>
    <col min="15414" max="15414" width="4.85546875" style="4" customWidth="1"/>
    <col min="15415" max="15415" width="4.28515625" style="4" customWidth="1"/>
    <col min="15416" max="15416" width="6.5703125" style="4" customWidth="1"/>
    <col min="15417" max="15417" width="14.5703125" style="4" customWidth="1"/>
    <col min="15418" max="15418" width="4.42578125" style="4" customWidth="1"/>
    <col min="15419" max="15419" width="20.7109375" style="4" customWidth="1"/>
    <col min="15420" max="15422" width="5.42578125" style="4" customWidth="1"/>
    <col min="15423" max="15423" width="5.5703125" style="4" customWidth="1"/>
    <col min="15424" max="15443" width="5.42578125" style="4" customWidth="1"/>
    <col min="15444" max="15454" width="6.42578125" style="4" customWidth="1"/>
    <col min="15455" max="15623" width="8.85546875" style="4"/>
    <col min="15624" max="15624" width="4.85546875" style="4" customWidth="1"/>
    <col min="15625" max="15625" width="3.85546875" style="4" customWidth="1"/>
    <col min="15626" max="15626" width="6.5703125" style="4" customWidth="1"/>
    <col min="15627" max="15627" width="16.140625" style="4" customWidth="1"/>
    <col min="15628" max="15628" width="6.28515625" style="4" customWidth="1"/>
    <col min="15629" max="15629" width="20.7109375" style="4" customWidth="1"/>
    <col min="15630" max="15660" width="5" style="4" customWidth="1"/>
    <col min="15661" max="15666" width="5.42578125" style="4" customWidth="1"/>
    <col min="15667" max="15667" width="5.5703125" style="4" customWidth="1"/>
    <col min="15668" max="15669" width="8.85546875" style="4"/>
    <col min="15670" max="15670" width="4.85546875" style="4" customWidth="1"/>
    <col min="15671" max="15671" width="4.28515625" style="4" customWidth="1"/>
    <col min="15672" max="15672" width="6.5703125" style="4" customWidth="1"/>
    <col min="15673" max="15673" width="14.5703125" style="4" customWidth="1"/>
    <col min="15674" max="15674" width="4.42578125" style="4" customWidth="1"/>
    <col min="15675" max="15675" width="20.7109375" style="4" customWidth="1"/>
    <col min="15676" max="15678" width="5.42578125" style="4" customWidth="1"/>
    <col min="15679" max="15679" width="5.5703125" style="4" customWidth="1"/>
    <col min="15680" max="15699" width="5.42578125" style="4" customWidth="1"/>
    <col min="15700" max="15710" width="6.42578125" style="4" customWidth="1"/>
    <col min="15711" max="15879" width="8.85546875" style="4"/>
    <col min="15880" max="15880" width="4.85546875" style="4" customWidth="1"/>
    <col min="15881" max="15881" width="3.85546875" style="4" customWidth="1"/>
    <col min="15882" max="15882" width="6.5703125" style="4" customWidth="1"/>
    <col min="15883" max="15883" width="16.140625" style="4" customWidth="1"/>
    <col min="15884" max="15884" width="6.28515625" style="4" customWidth="1"/>
    <col min="15885" max="15885" width="20.7109375" style="4" customWidth="1"/>
    <col min="15886" max="15916" width="5" style="4" customWidth="1"/>
    <col min="15917" max="15922" width="5.42578125" style="4" customWidth="1"/>
    <col min="15923" max="15923" width="5.5703125" style="4" customWidth="1"/>
    <col min="15924" max="15925" width="8.85546875" style="4"/>
    <col min="15926" max="15926" width="4.85546875" style="4" customWidth="1"/>
    <col min="15927" max="15927" width="4.28515625" style="4" customWidth="1"/>
    <col min="15928" max="15928" width="6.5703125" style="4" customWidth="1"/>
    <col min="15929" max="15929" width="14.5703125" style="4" customWidth="1"/>
    <col min="15930" max="15930" width="4.42578125" style="4" customWidth="1"/>
    <col min="15931" max="15931" width="20.7109375" style="4" customWidth="1"/>
    <col min="15932" max="15934" width="5.42578125" style="4" customWidth="1"/>
    <col min="15935" max="15935" width="5.5703125" style="4" customWidth="1"/>
    <col min="15936" max="15955" width="5.42578125" style="4" customWidth="1"/>
    <col min="15956" max="15966" width="6.42578125" style="4" customWidth="1"/>
    <col min="15967" max="16135" width="8.85546875" style="4"/>
    <col min="16136" max="16136" width="4.85546875" style="4" customWidth="1"/>
    <col min="16137" max="16137" width="3.85546875" style="4" customWidth="1"/>
    <col min="16138" max="16138" width="6.5703125" style="4" customWidth="1"/>
    <col min="16139" max="16139" width="16.140625" style="4" customWidth="1"/>
    <col min="16140" max="16140" width="6.28515625" style="4" customWidth="1"/>
    <col min="16141" max="16141" width="20.7109375" style="4" customWidth="1"/>
    <col min="16142" max="16172" width="5" style="4" customWidth="1"/>
    <col min="16173" max="16178" width="5.42578125" style="4" customWidth="1"/>
    <col min="16179" max="16179" width="5.5703125" style="4" customWidth="1"/>
    <col min="16180" max="16181" width="8.85546875" style="4"/>
    <col min="16182" max="16182" width="4.85546875" style="4" customWidth="1"/>
    <col min="16183" max="16183" width="4.28515625" style="4" customWidth="1"/>
    <col min="16184" max="16184" width="6.5703125" style="4" customWidth="1"/>
    <col min="16185" max="16185" width="14.5703125" style="4" customWidth="1"/>
    <col min="16186" max="16186" width="4.42578125" style="4" customWidth="1"/>
    <col min="16187" max="16187" width="20.7109375" style="4" customWidth="1"/>
    <col min="16188" max="16190" width="5.42578125" style="4" customWidth="1"/>
    <col min="16191" max="16191" width="5.5703125" style="4" customWidth="1"/>
    <col min="16192" max="16211" width="5.42578125" style="4" customWidth="1"/>
    <col min="16212" max="16222" width="6.42578125" style="4" customWidth="1"/>
    <col min="16223" max="16384" width="8.85546875" style="4"/>
  </cols>
  <sheetData>
    <row r="1" spans="1:51" x14ac:dyDescent="0.25">
      <c r="A1" s="4" t="s">
        <v>57</v>
      </c>
      <c r="B1" s="4" t="s">
        <v>58</v>
      </c>
      <c r="C1" s="4" t="s">
        <v>59</v>
      </c>
      <c r="D1" s="4" t="s">
        <v>39</v>
      </c>
      <c r="E1" s="5" t="s">
        <v>38</v>
      </c>
      <c r="F1" s="4" t="s">
        <v>60</v>
      </c>
      <c r="G1" s="4" t="s">
        <v>1</v>
      </c>
      <c r="H1" s="4" t="s">
        <v>2</v>
      </c>
      <c r="I1" s="4" t="s">
        <v>3</v>
      </c>
      <c r="J1" s="4" t="s">
        <v>4</v>
      </c>
      <c r="K1" s="4" t="s">
        <v>5</v>
      </c>
      <c r="L1" s="4" t="s">
        <v>6</v>
      </c>
      <c r="M1" s="4" t="s">
        <v>7</v>
      </c>
      <c r="N1" s="4" t="s">
        <v>8</v>
      </c>
      <c r="O1" s="4" t="s">
        <v>9</v>
      </c>
      <c r="P1" s="4" t="s">
        <v>10</v>
      </c>
      <c r="Q1" s="4" t="s">
        <v>11</v>
      </c>
      <c r="R1" s="4" t="s">
        <v>12</v>
      </c>
      <c r="S1" s="4" t="s">
        <v>13</v>
      </c>
      <c r="T1" s="4" t="s">
        <v>14</v>
      </c>
      <c r="U1" s="4" t="s">
        <v>15</v>
      </c>
      <c r="V1" s="4" t="s">
        <v>16</v>
      </c>
      <c r="W1" s="4" t="s">
        <v>17</v>
      </c>
      <c r="X1" s="4" t="s">
        <v>18</v>
      </c>
      <c r="Y1" s="4" t="s">
        <v>19</v>
      </c>
      <c r="Z1" s="4" t="s">
        <v>20</v>
      </c>
      <c r="AA1" s="4" t="s">
        <v>21</v>
      </c>
      <c r="AB1" s="4" t="s">
        <v>22</v>
      </c>
      <c r="AC1" s="4" t="s">
        <v>23</v>
      </c>
      <c r="AD1" s="4" t="s">
        <v>24</v>
      </c>
      <c r="AE1" s="4" t="s">
        <v>25</v>
      </c>
      <c r="AF1" s="4" t="s">
        <v>26</v>
      </c>
      <c r="AG1" s="4" t="s">
        <v>27</v>
      </c>
      <c r="AH1" s="4" t="s">
        <v>28</v>
      </c>
      <c r="AI1" s="4" t="s">
        <v>29</v>
      </c>
      <c r="AJ1" s="4" t="s">
        <v>30</v>
      </c>
      <c r="AK1" s="4" t="s">
        <v>31</v>
      </c>
      <c r="AL1" s="4" t="s">
        <v>32</v>
      </c>
      <c r="AM1" s="4" t="s">
        <v>33</v>
      </c>
      <c r="AN1" s="4" t="s">
        <v>34</v>
      </c>
      <c r="AO1" s="4" t="s">
        <v>35</v>
      </c>
      <c r="AP1" s="4" t="s">
        <v>36</v>
      </c>
      <c r="AQ1" s="4" t="s">
        <v>37</v>
      </c>
      <c r="AR1" s="4" t="s">
        <v>61</v>
      </c>
      <c r="AS1" s="29" t="s">
        <v>274</v>
      </c>
      <c r="AT1" s="29" t="s">
        <v>275</v>
      </c>
      <c r="AU1" s="29" t="s">
        <v>276</v>
      </c>
      <c r="AV1" s="29" t="s">
        <v>281</v>
      </c>
      <c r="AW1" s="29" t="s">
        <v>323</v>
      </c>
      <c r="AX1" s="29" t="s">
        <v>324</v>
      </c>
      <c r="AY1" s="29" t="s">
        <v>325</v>
      </c>
    </row>
    <row r="2" spans="1:51" x14ac:dyDescent="0.25">
      <c r="A2" s="4" t="s">
        <v>62</v>
      </c>
      <c r="B2" s="4" t="s">
        <v>63</v>
      </c>
      <c r="C2" s="4">
        <v>4220</v>
      </c>
      <c r="D2" s="4" t="s">
        <v>41</v>
      </c>
      <c r="F2" s="4" t="s">
        <v>55</v>
      </c>
      <c r="G2" s="7">
        <f>GEOMEAN(G150:G152)</f>
        <v>105.85693180651941</v>
      </c>
      <c r="H2" s="7">
        <f>GEOMEAN(H150:H152)</f>
        <v>200.74557520806977</v>
      </c>
      <c r="I2" s="7">
        <f>GEOMEAN(I150:I152)</f>
        <v>83.151144063358032</v>
      </c>
      <c r="J2" s="7">
        <f>GEOMEAN(J150:J152)</f>
        <v>84.762971432187626</v>
      </c>
      <c r="K2" s="7">
        <f t="shared" ref="K2:AY2" si="0">GEOMEAN(K149:K153)</f>
        <v>146.99214666854337</v>
      </c>
      <c r="L2" s="7">
        <f t="shared" si="0"/>
        <v>157.66847888285119</v>
      </c>
      <c r="M2" s="7">
        <f t="shared" si="0"/>
        <v>77.348029795085807</v>
      </c>
      <c r="N2" s="7">
        <f t="shared" si="0"/>
        <v>174.65162704584367</v>
      </c>
      <c r="O2" s="7">
        <f t="shared" si="0"/>
        <v>121.2931861718269</v>
      </c>
      <c r="P2" s="7">
        <f t="shared" si="0"/>
        <v>62.296368759733276</v>
      </c>
      <c r="Q2" s="7">
        <f t="shared" si="0"/>
        <v>73.206341517995938</v>
      </c>
      <c r="R2" s="7">
        <f t="shared" si="0"/>
        <v>61.044657433815225</v>
      </c>
      <c r="S2" s="7">
        <f t="shared" si="0"/>
        <v>87.856090371938052</v>
      </c>
      <c r="T2" s="7">
        <f t="shared" si="0"/>
        <v>121.63158094306191</v>
      </c>
      <c r="U2" s="7">
        <f t="shared" si="0"/>
        <v>151.78919193325783</v>
      </c>
      <c r="V2" s="7">
        <f t="shared" si="0"/>
        <v>139.11123835528267</v>
      </c>
      <c r="W2" s="7">
        <f t="shared" si="0"/>
        <v>120.33625055189005</v>
      </c>
      <c r="X2" s="7">
        <f t="shared" si="0"/>
        <v>119.39381061904196</v>
      </c>
      <c r="Y2" s="7">
        <f t="shared" si="0"/>
        <v>91.437817931710057</v>
      </c>
      <c r="Z2" s="7">
        <f t="shared" si="0"/>
        <v>93.78187789746751</v>
      </c>
      <c r="AA2" s="7">
        <f t="shared" si="0"/>
        <v>80.079386213619742</v>
      </c>
      <c r="AB2" s="7">
        <f t="shared" si="0"/>
        <v>51.616897027290946</v>
      </c>
      <c r="AC2" s="7">
        <f t="shared" si="0"/>
        <v>75.300098580592973</v>
      </c>
      <c r="AD2" s="7">
        <f t="shared" si="0"/>
        <v>96.59125194174247</v>
      </c>
      <c r="AE2" s="7">
        <f t="shared" si="0"/>
        <v>86.536249306891918</v>
      </c>
      <c r="AF2" s="7">
        <f t="shared" si="0"/>
        <v>61.454910616016086</v>
      </c>
      <c r="AG2" s="7">
        <f t="shared" si="0"/>
        <v>57.56086400516093</v>
      </c>
      <c r="AH2" s="7">
        <f t="shared" si="0"/>
        <v>80.151934659306832</v>
      </c>
      <c r="AI2" s="7">
        <f t="shared" si="0"/>
        <v>67.632851204155656</v>
      </c>
      <c r="AJ2" s="7">
        <f t="shared" si="0"/>
        <v>63.270935994912165</v>
      </c>
      <c r="AK2" s="7">
        <f t="shared" si="0"/>
        <v>56.159192521085444</v>
      </c>
      <c r="AL2" s="7">
        <f t="shared" si="0"/>
        <v>65.967669091261556</v>
      </c>
      <c r="AM2" s="7">
        <f t="shared" si="0"/>
        <v>82.966601971182996</v>
      </c>
      <c r="AN2" s="7">
        <f t="shared" si="0"/>
        <v>96.639322982238312</v>
      </c>
      <c r="AO2" s="7">
        <f t="shared" si="0"/>
        <v>61.539577831653048</v>
      </c>
      <c r="AP2" s="7">
        <f t="shared" si="0"/>
        <v>77.746612087879654</v>
      </c>
      <c r="AQ2" s="7">
        <f t="shared" si="0"/>
        <v>81.012983218813432</v>
      </c>
      <c r="AR2" s="7">
        <f t="shared" ref="AR2:AU2" si="1">GEOMEAN(AR149:AR153)</f>
        <v>115.90802292295446</v>
      </c>
      <c r="AS2" s="7">
        <f t="shared" si="1"/>
        <v>78.041596853236257</v>
      </c>
      <c r="AT2" s="7">
        <f t="shared" si="1"/>
        <v>96.611267010715949</v>
      </c>
      <c r="AU2" s="7">
        <f t="shared" si="1"/>
        <v>86.450616126814268</v>
      </c>
      <c r="AV2" s="7">
        <f t="shared" ref="AV2:AW2" si="2">GEOMEAN(AV149:AV153)</f>
        <v>78.456834446517618</v>
      </c>
      <c r="AW2" s="7">
        <f t="shared" si="2"/>
        <v>74.43909646056207</v>
      </c>
      <c r="AX2" s="7">
        <f t="shared" ref="AX2" si="3">GEOMEAN(AX149:AX153)</f>
        <v>72.766376334055579</v>
      </c>
      <c r="AY2" s="7">
        <f t="shared" si="0"/>
        <v>65.138044104879995</v>
      </c>
    </row>
    <row r="3" spans="1:51" x14ac:dyDescent="0.25">
      <c r="A3" s="4" t="s">
        <v>62</v>
      </c>
      <c r="B3" s="4" t="s">
        <v>63</v>
      </c>
      <c r="C3" s="4">
        <v>4230</v>
      </c>
      <c r="D3" s="4" t="s">
        <v>43</v>
      </c>
      <c r="F3" s="4" t="s">
        <v>55</v>
      </c>
      <c r="G3" s="7">
        <f t="shared" ref="G3:AY3" si="4">GEOMEAN(G154:G157)</f>
        <v>12.172628694615556</v>
      </c>
      <c r="H3" s="7">
        <f t="shared" si="4"/>
        <v>42.40421747205427</v>
      </c>
      <c r="I3" s="7">
        <f t="shared" si="4"/>
        <v>28.425834758554497</v>
      </c>
      <c r="J3" s="7">
        <f t="shared" si="4"/>
        <v>21.782178900645714</v>
      </c>
      <c r="K3" s="7">
        <f t="shared" si="4"/>
        <v>38.385341039953204</v>
      </c>
      <c r="L3" s="7">
        <f t="shared" si="4"/>
        <v>7.5981103074487493</v>
      </c>
      <c r="M3" s="7">
        <f t="shared" si="4"/>
        <v>30.26086823733106</v>
      </c>
      <c r="N3" s="7">
        <f t="shared" si="4"/>
        <v>36.648223480435391</v>
      </c>
      <c r="O3" s="7">
        <f t="shared" si="4"/>
        <v>69.87020912738717</v>
      </c>
      <c r="P3" s="7">
        <f t="shared" si="4"/>
        <v>38.130684500233727</v>
      </c>
      <c r="Q3" s="7">
        <f t="shared" si="4"/>
        <v>150.46120891875739</v>
      </c>
      <c r="R3" s="7">
        <f t="shared" si="4"/>
        <v>67.242631885596879</v>
      </c>
      <c r="S3" s="7">
        <f t="shared" si="4"/>
        <v>10.296610471021507</v>
      </c>
      <c r="T3" s="7">
        <f t="shared" si="4"/>
        <v>128.99856969393102</v>
      </c>
      <c r="U3" s="7">
        <f t="shared" si="4"/>
        <v>78.420243948818182</v>
      </c>
      <c r="V3" s="7">
        <f t="shared" si="4"/>
        <v>54.793358815176745</v>
      </c>
      <c r="W3" s="7">
        <f t="shared" si="4"/>
        <v>64.924646537977537</v>
      </c>
      <c r="X3" s="7">
        <f t="shared" si="4"/>
        <v>116.67046663907807</v>
      </c>
      <c r="Y3" s="7">
        <f t="shared" si="4"/>
        <v>49.085743311053044</v>
      </c>
      <c r="Z3" s="7">
        <f t="shared" si="4"/>
        <v>93.378244164539169</v>
      </c>
      <c r="AA3" s="7">
        <f t="shared" si="4"/>
        <v>16.148981294224605</v>
      </c>
      <c r="AB3" s="7">
        <f t="shared" si="4"/>
        <v>20.83378800025773</v>
      </c>
      <c r="AC3" s="7">
        <f t="shared" si="4"/>
        <v>121.14025556702143</v>
      </c>
      <c r="AD3" s="7">
        <f t="shared" si="4"/>
        <v>160.08388725454768</v>
      </c>
      <c r="AE3" s="7">
        <f t="shared" si="4"/>
        <v>125.00481238905526</v>
      </c>
      <c r="AF3" s="7">
        <f t="shared" si="4"/>
        <v>102.88374915346861</v>
      </c>
      <c r="AG3" s="7">
        <f t="shared" si="4"/>
        <v>19.182390173682229</v>
      </c>
      <c r="AH3" s="7">
        <f t="shared" si="4"/>
        <v>24.480732120237121</v>
      </c>
      <c r="AI3" s="7">
        <f t="shared" si="4"/>
        <v>32.477675871819841</v>
      </c>
      <c r="AJ3" s="7">
        <f t="shared" si="4"/>
        <v>118.54016294963347</v>
      </c>
      <c r="AK3" s="7">
        <f t="shared" si="4"/>
        <v>23.748437703887276</v>
      </c>
      <c r="AL3" s="7">
        <f t="shared" si="4"/>
        <v>22.254475970100028</v>
      </c>
      <c r="AM3" s="7">
        <f t="shared" si="4"/>
        <v>22.678003972122006</v>
      </c>
      <c r="AN3" s="7">
        <f t="shared" si="4"/>
        <v>52.433758927934463</v>
      </c>
      <c r="AO3" s="7">
        <f t="shared" si="4"/>
        <v>62.048011360177668</v>
      </c>
      <c r="AP3" s="7">
        <f t="shared" si="4"/>
        <v>29.528413935051709</v>
      </c>
      <c r="AQ3" s="7">
        <f t="shared" si="4"/>
        <v>19.56109144593281</v>
      </c>
      <c r="AR3" s="7">
        <f t="shared" ref="AR3:AU3" si="5">GEOMEAN(AR154:AR157)</f>
        <v>25.796611272137721</v>
      </c>
      <c r="AS3" s="7">
        <f t="shared" si="5"/>
        <v>18.746776920431</v>
      </c>
      <c r="AT3" s="7">
        <f t="shared" si="5"/>
        <v>21.007248602779338</v>
      </c>
      <c r="AU3" s="7">
        <f t="shared" si="5"/>
        <v>18.201509415976052</v>
      </c>
      <c r="AV3" s="7">
        <f t="shared" ref="AV3:AW3" si="6">GEOMEAN(AV154:AV157)</f>
        <v>139.05858901681316</v>
      </c>
      <c r="AW3" s="7">
        <f t="shared" si="6"/>
        <v>14.048701975904059</v>
      </c>
      <c r="AX3" s="7">
        <f t="shared" ref="AX3" si="7">GEOMEAN(AX154:AX157)</f>
        <v>17.241869331137679</v>
      </c>
      <c r="AY3" s="7">
        <f t="shared" si="4"/>
        <v>17.399660564217061</v>
      </c>
    </row>
    <row r="4" spans="1:51" x14ac:dyDescent="0.25">
      <c r="A4" s="4" t="s">
        <v>62</v>
      </c>
      <c r="B4" s="4" t="s">
        <v>63</v>
      </c>
      <c r="C4" s="4">
        <v>4260</v>
      </c>
      <c r="D4" s="4" t="s">
        <v>44</v>
      </c>
      <c r="F4" s="4" t="s">
        <v>55</v>
      </c>
      <c r="G4" s="7">
        <f t="shared" ref="G4:M4" si="8">GEOMEAN(G158:G160)</f>
        <v>41.794400127277513</v>
      </c>
      <c r="H4" s="7">
        <f t="shared" si="8"/>
        <v>52.135845948323741</v>
      </c>
      <c r="I4" s="7">
        <f t="shared" si="8"/>
        <v>59.240755881399856</v>
      </c>
      <c r="J4" s="7">
        <f t="shared" si="8"/>
        <v>61.00478134384425</v>
      </c>
      <c r="K4" s="7">
        <f t="shared" si="8"/>
        <v>88.625116339300519</v>
      </c>
      <c r="L4" s="7">
        <f t="shared" si="8"/>
        <v>54.120201054550378</v>
      </c>
      <c r="M4" s="7">
        <f t="shared" si="8"/>
        <v>140.87101222012598</v>
      </c>
      <c r="N4" s="7">
        <f t="shared" ref="N4:AY4" si="9">GEOMEAN(N158:N161)</f>
        <v>111.35807286774072</v>
      </c>
      <c r="O4" s="7">
        <f t="shared" si="9"/>
        <v>177.75684236973396</v>
      </c>
      <c r="P4" s="7">
        <f t="shared" si="9"/>
        <v>74.994582829837995</v>
      </c>
      <c r="Q4" s="7">
        <f t="shared" si="9"/>
        <v>69.72338296703056</v>
      </c>
      <c r="R4" s="7">
        <f t="shared" si="9"/>
        <v>89.180341542227566</v>
      </c>
      <c r="S4" s="7">
        <f t="shared" si="9"/>
        <v>42.519420182822508</v>
      </c>
      <c r="T4" s="7">
        <f t="shared" si="9"/>
        <v>76.190590252205297</v>
      </c>
      <c r="U4" s="7">
        <f t="shared" si="9"/>
        <v>52.119033624681663</v>
      </c>
      <c r="V4" s="7">
        <f t="shared" si="9"/>
        <v>82.314099223893436</v>
      </c>
      <c r="W4" s="7">
        <f t="shared" si="9"/>
        <v>61.380874371345634</v>
      </c>
      <c r="X4" s="7">
        <f t="shared" si="9"/>
        <v>37.516136566893998</v>
      </c>
      <c r="Y4" s="7">
        <f t="shared" si="9"/>
        <v>60.111699599507759</v>
      </c>
      <c r="Z4" s="7">
        <f t="shared" si="9"/>
        <v>59.834871884465016</v>
      </c>
      <c r="AA4" s="7">
        <f t="shared" si="9"/>
        <v>151.19560167848826</v>
      </c>
      <c r="AB4" s="7">
        <f t="shared" si="9"/>
        <v>87.928280941429065</v>
      </c>
      <c r="AC4" s="7">
        <f t="shared" si="9"/>
        <v>116.00615408275202</v>
      </c>
      <c r="AD4" s="7">
        <f t="shared" si="9"/>
        <v>26.663939664133078</v>
      </c>
      <c r="AE4" s="7">
        <f t="shared" si="9"/>
        <v>65.98727224571131</v>
      </c>
      <c r="AF4" s="7">
        <f t="shared" si="9"/>
        <v>29.369492934893014</v>
      </c>
      <c r="AG4" s="7">
        <f t="shared" si="9"/>
        <v>76.742567028241567</v>
      </c>
      <c r="AH4" s="7">
        <f t="shared" si="9"/>
        <v>77.638138358522298</v>
      </c>
      <c r="AI4" s="7">
        <f t="shared" si="9"/>
        <v>122.2465385787573</v>
      </c>
      <c r="AJ4" s="7">
        <f t="shared" si="9"/>
        <v>126.09062748704343</v>
      </c>
      <c r="AK4" s="7">
        <f t="shared" si="9"/>
        <v>53.069563955982765</v>
      </c>
      <c r="AL4" s="7">
        <f t="shared" si="9"/>
        <v>31.958740827553154</v>
      </c>
      <c r="AM4" s="7">
        <f t="shared" si="9"/>
        <v>32.749361155366437</v>
      </c>
      <c r="AN4" s="7">
        <f t="shared" si="9"/>
        <v>27.12066858193899</v>
      </c>
      <c r="AO4" s="7">
        <f t="shared" si="9"/>
        <v>42.404281062698999</v>
      </c>
      <c r="AP4" s="7">
        <f t="shared" si="9"/>
        <v>46.1861676355988</v>
      </c>
      <c r="AQ4" s="7">
        <f t="shared" si="9"/>
        <v>56.038918805044126</v>
      </c>
      <c r="AR4" s="7">
        <f t="shared" si="9"/>
        <v>54.694056597484852</v>
      </c>
      <c r="AS4" s="7">
        <f t="shared" si="9"/>
        <v>52.977021563956775</v>
      </c>
      <c r="AT4" s="7">
        <f t="shared" si="9"/>
        <v>43.483851064967986</v>
      </c>
      <c r="AU4" s="7">
        <f t="shared" si="9"/>
        <v>46.79101037055905</v>
      </c>
      <c r="AV4" s="7">
        <f t="shared" ref="AV4:AW4" si="10">GEOMEAN(AV158:AV161)</f>
        <v>92.088204287952436</v>
      </c>
      <c r="AW4" s="7">
        <f t="shared" si="10"/>
        <v>29.394738336090047</v>
      </c>
      <c r="AX4" s="7">
        <f t="shared" ref="AX4" si="11">GEOMEAN(AX158:AX161)</f>
        <v>27.375379708480551</v>
      </c>
      <c r="AY4" s="7">
        <f t="shared" si="9"/>
        <v>41.640888928070751</v>
      </c>
    </row>
    <row r="5" spans="1:51" x14ac:dyDescent="0.25">
      <c r="A5" s="4" t="s">
        <v>62</v>
      </c>
      <c r="B5" s="4" t="s">
        <v>63</v>
      </c>
      <c r="C5" s="4">
        <v>4270</v>
      </c>
      <c r="D5" s="4" t="s">
        <v>45</v>
      </c>
      <c r="F5" s="4" t="s">
        <v>55</v>
      </c>
      <c r="G5" s="7">
        <f>GEOMEAN(G162:G164)</f>
        <v>72.661484939819488</v>
      </c>
      <c r="H5" s="7">
        <f t="shared" ref="H5:AY5" si="12">GEOMEAN(H162:H165)</f>
        <v>68.860509610892151</v>
      </c>
      <c r="I5" s="7">
        <f t="shared" si="12"/>
        <v>28.833296222132386</v>
      </c>
      <c r="J5" s="7">
        <f t="shared" si="12"/>
        <v>48.845520855256432</v>
      </c>
      <c r="K5" s="7">
        <f t="shared" si="12"/>
        <v>51.918040583014836</v>
      </c>
      <c r="L5" s="7">
        <f t="shared" si="12"/>
        <v>70.638916881199933</v>
      </c>
      <c r="M5" s="7">
        <f t="shared" si="12"/>
        <v>121.71385647444322</v>
      </c>
      <c r="N5" s="7">
        <f t="shared" si="12"/>
        <v>65.79352216186291</v>
      </c>
      <c r="O5" s="7">
        <f t="shared" si="12"/>
        <v>91.637014499772093</v>
      </c>
      <c r="P5" s="7">
        <f t="shared" si="12"/>
        <v>135.46217294897178</v>
      </c>
      <c r="Q5" s="7">
        <f t="shared" si="12"/>
        <v>170.00918752608393</v>
      </c>
      <c r="R5" s="7">
        <f t="shared" si="12"/>
        <v>157.73911687278289</v>
      </c>
      <c r="S5" s="7">
        <f t="shared" si="12"/>
        <v>81.275809567568189</v>
      </c>
      <c r="T5" s="7">
        <f t="shared" si="12"/>
        <v>182.20811725184078</v>
      </c>
      <c r="U5" s="7">
        <f t="shared" si="12"/>
        <v>96.142087833014301</v>
      </c>
      <c r="V5" s="7">
        <f t="shared" si="12"/>
        <v>189.40766581524838</v>
      </c>
      <c r="W5" s="7">
        <f t="shared" si="12"/>
        <v>58.233789349824292</v>
      </c>
      <c r="X5" s="7">
        <f t="shared" si="12"/>
        <v>61.182891372739803</v>
      </c>
      <c r="Y5" s="7">
        <f t="shared" si="12"/>
        <v>109.70783759470135</v>
      </c>
      <c r="Z5" s="7">
        <f t="shared" si="12"/>
        <v>90.574654804617182</v>
      </c>
      <c r="AA5" s="7">
        <f t="shared" si="12"/>
        <v>128.8704246097611</v>
      </c>
      <c r="AB5" s="7">
        <f t="shared" si="12"/>
        <v>54.753198036834341</v>
      </c>
      <c r="AC5" s="7">
        <f t="shared" si="12"/>
        <v>65.188745409761196</v>
      </c>
      <c r="AD5" s="7">
        <f t="shared" si="12"/>
        <v>76.151063649517312</v>
      </c>
      <c r="AE5" s="7">
        <f t="shared" si="12"/>
        <v>84.248060377201341</v>
      </c>
      <c r="AF5" s="7">
        <f t="shared" si="12"/>
        <v>74.164306776431388</v>
      </c>
      <c r="AG5" s="7">
        <f t="shared" si="12"/>
        <v>111.39774626146934</v>
      </c>
      <c r="AH5" s="7">
        <f t="shared" si="12"/>
        <v>121.69892556254389</v>
      </c>
      <c r="AI5" s="7">
        <f t="shared" si="12"/>
        <v>98.058408641972548</v>
      </c>
      <c r="AJ5" s="7">
        <f t="shared" si="12"/>
        <v>49.344333861406078</v>
      </c>
      <c r="AK5" s="7">
        <f t="shared" si="12"/>
        <v>87.934083759345683</v>
      </c>
      <c r="AL5" s="7">
        <f t="shared" si="12"/>
        <v>40.035523810365312</v>
      </c>
      <c r="AM5" s="7">
        <f t="shared" si="12"/>
        <v>58.779466640070893</v>
      </c>
      <c r="AN5" s="7">
        <f t="shared" si="12"/>
        <v>48.82864506464454</v>
      </c>
      <c r="AO5" s="7">
        <f t="shared" si="12"/>
        <v>80.429463464027577</v>
      </c>
      <c r="AP5" s="7">
        <f t="shared" si="12"/>
        <v>94.840856716348767</v>
      </c>
      <c r="AQ5" s="7">
        <f t="shared" si="12"/>
        <v>64.401985995973504</v>
      </c>
      <c r="AR5" s="7">
        <f t="shared" ref="AR5:AU5" si="13">GEOMEAN(AR162:AR165)</f>
        <v>91.270018212646363</v>
      </c>
      <c r="AS5" s="7">
        <f t="shared" si="13"/>
        <v>60.978278489864323</v>
      </c>
      <c r="AT5" s="7">
        <f t="shared" si="13"/>
        <v>55.962116510916843</v>
      </c>
      <c r="AU5" s="7">
        <f t="shared" si="13"/>
        <v>41.990811723386123</v>
      </c>
      <c r="AV5" s="7">
        <f t="shared" ref="AV5:AW5" si="14">GEOMEAN(AV162:AV165)</f>
        <v>76.206989188168762</v>
      </c>
      <c r="AW5" s="7">
        <f t="shared" si="14"/>
        <v>56.040021344511466</v>
      </c>
      <c r="AX5" s="7">
        <f t="shared" ref="AX5" si="15">GEOMEAN(AX162:AX165)</f>
        <v>47.665616043712717</v>
      </c>
      <c r="AY5" s="7">
        <f t="shared" si="12"/>
        <v>48.237694287128427</v>
      </c>
    </row>
    <row r="6" spans="1:51" x14ac:dyDescent="0.25">
      <c r="A6" s="4" t="s">
        <v>62</v>
      </c>
      <c r="B6" s="4" t="s">
        <v>64</v>
      </c>
      <c r="C6" s="4">
        <v>4220</v>
      </c>
      <c r="D6" s="4" t="s">
        <v>41</v>
      </c>
      <c r="F6" s="4" t="s">
        <v>46</v>
      </c>
      <c r="Z6" s="7">
        <f t="shared" ref="Z6:AY6" si="16">GEOMEAN(Z166:Z172)</f>
        <v>11.299230466817171</v>
      </c>
      <c r="AA6" s="7">
        <f t="shared" si="16"/>
        <v>5.6515077338633475</v>
      </c>
      <c r="AB6" s="7">
        <f t="shared" si="16"/>
        <v>7.4483702962467087</v>
      </c>
      <c r="AC6" s="7">
        <f t="shared" si="16"/>
        <v>9.7519524254363432</v>
      </c>
      <c r="AD6" s="7">
        <f t="shared" si="16"/>
        <v>7.8648345711987107</v>
      </c>
      <c r="AE6" s="7">
        <f t="shared" si="16"/>
        <v>8.0863867359338748</v>
      </c>
      <c r="AF6" s="7">
        <f t="shared" si="16"/>
        <v>82.010801786026136</v>
      </c>
      <c r="AG6" s="7">
        <f t="shared" si="16"/>
        <v>36.858266697906735</v>
      </c>
      <c r="AH6" s="7">
        <f t="shared" si="16"/>
        <v>126.05787200146733</v>
      </c>
      <c r="AI6" s="7">
        <f t="shared" si="16"/>
        <v>46.315141758096459</v>
      </c>
      <c r="AJ6" s="7">
        <f t="shared" si="16"/>
        <v>14.744799596925857</v>
      </c>
      <c r="AK6" s="7">
        <f t="shared" si="16"/>
        <v>57.016315207041231</v>
      </c>
      <c r="AL6" s="7">
        <f t="shared" si="16"/>
        <v>75.902141572299044</v>
      </c>
      <c r="AM6" s="7">
        <f t="shared" si="16"/>
        <v>68.486293516002902</v>
      </c>
      <c r="AN6" s="7">
        <f t="shared" si="16"/>
        <v>84.366516160606167</v>
      </c>
      <c r="AO6" s="7">
        <f t="shared" si="16"/>
        <v>34.689321684565591</v>
      </c>
      <c r="AP6" s="7">
        <f t="shared" si="16"/>
        <v>115.90876288055749</v>
      </c>
      <c r="AQ6" s="7">
        <f t="shared" si="16"/>
        <v>66.750782625905089</v>
      </c>
      <c r="AR6" s="7">
        <f t="shared" ref="AR6:AU6" si="17">GEOMEAN(AR166:AR172)</f>
        <v>69.400532388523743</v>
      </c>
      <c r="AS6" s="7">
        <f t="shared" si="17"/>
        <v>150.35936364976632</v>
      </c>
      <c r="AT6" s="7">
        <f t="shared" si="17"/>
        <v>161.01590906157102</v>
      </c>
      <c r="AU6" s="7">
        <f t="shared" si="17"/>
        <v>99.186367838904715</v>
      </c>
      <c r="AV6" s="7">
        <f t="shared" ref="AV6:AW6" si="18">GEOMEAN(AV166:AV172)</f>
        <v>135.05083422041523</v>
      </c>
      <c r="AW6" s="7">
        <f t="shared" si="18"/>
        <v>63.005704378238136</v>
      </c>
      <c r="AX6" s="7">
        <f t="shared" ref="AX6" si="19">GEOMEAN(AX166:AX172)</f>
        <v>102.52625548090128</v>
      </c>
      <c r="AY6" s="7">
        <f t="shared" si="16"/>
        <v>103.76580475309586</v>
      </c>
    </row>
    <row r="7" spans="1:51" x14ac:dyDescent="0.25">
      <c r="A7" s="4" t="s">
        <v>62</v>
      </c>
      <c r="B7" s="4" t="s">
        <v>64</v>
      </c>
      <c r="C7" s="4">
        <v>4230</v>
      </c>
      <c r="D7" s="4" t="s">
        <v>43</v>
      </c>
      <c r="F7" s="4" t="s">
        <v>46</v>
      </c>
      <c r="G7" s="7">
        <f t="shared" ref="G7:AY7" si="20">GEOMEAN(G173:G179)</f>
        <v>63.252807041466674</v>
      </c>
      <c r="H7" s="7">
        <f t="shared" si="20"/>
        <v>61.552867807358055</v>
      </c>
      <c r="I7" s="7">
        <f t="shared" si="20"/>
        <v>80.402863851095844</v>
      </c>
      <c r="J7" s="7">
        <f t="shared" si="20"/>
        <v>66.454990527093102</v>
      </c>
      <c r="K7" s="7">
        <f t="shared" si="20"/>
        <v>87.989016839957486</v>
      </c>
      <c r="L7" s="7">
        <f t="shared" si="20"/>
        <v>65.683419017031468</v>
      </c>
      <c r="M7" s="7">
        <f t="shared" si="20"/>
        <v>76.524507878867666</v>
      </c>
      <c r="N7" s="7">
        <f t="shared" si="20"/>
        <v>98.893942563971379</v>
      </c>
      <c r="O7" s="7">
        <f t="shared" si="20"/>
        <v>88.122643369949657</v>
      </c>
      <c r="P7" s="7">
        <f t="shared" si="20"/>
        <v>116.44184540357841</v>
      </c>
      <c r="Q7" s="7">
        <f t="shared" si="20"/>
        <v>94.392292875605364</v>
      </c>
      <c r="R7" s="7">
        <f t="shared" si="20"/>
        <v>85.36608280433984</v>
      </c>
      <c r="S7" s="7">
        <f t="shared" si="20"/>
        <v>88.297991623229095</v>
      </c>
      <c r="T7" s="7">
        <f t="shared" si="20"/>
        <v>126.09209570402417</v>
      </c>
      <c r="U7" s="7">
        <f t="shared" si="20"/>
        <v>90.06855538543833</v>
      </c>
      <c r="V7" s="7">
        <f t="shared" si="20"/>
        <v>92.826191189783955</v>
      </c>
      <c r="W7" s="7">
        <f t="shared" si="20"/>
        <v>122.9289771291449</v>
      </c>
      <c r="X7" s="7">
        <f t="shared" si="20"/>
        <v>127.93242187690214</v>
      </c>
      <c r="Y7" s="7">
        <f t="shared" si="20"/>
        <v>75.174328447154124</v>
      </c>
      <c r="Z7" s="7">
        <f t="shared" si="20"/>
        <v>125.70880568330162</v>
      </c>
      <c r="AA7" s="7">
        <f t="shared" si="20"/>
        <v>58.584148392487911</v>
      </c>
      <c r="AB7" s="7">
        <f t="shared" si="20"/>
        <v>54.919452630708598</v>
      </c>
      <c r="AC7" s="7">
        <f t="shared" si="20"/>
        <v>78.820270857269804</v>
      </c>
      <c r="AD7" s="7">
        <f t="shared" si="20"/>
        <v>72.642816642629853</v>
      </c>
      <c r="AE7" s="7">
        <f t="shared" si="20"/>
        <v>45.895321607150258</v>
      </c>
      <c r="AF7" s="7">
        <f t="shared" si="20"/>
        <v>48.117088719321721</v>
      </c>
      <c r="AG7" s="7">
        <f t="shared" si="20"/>
        <v>112.0580434528015</v>
      </c>
      <c r="AH7" s="7">
        <f t="shared" si="20"/>
        <v>169.22866692345218</v>
      </c>
      <c r="AI7" s="7">
        <f t="shared" si="20"/>
        <v>157.92143708578035</v>
      </c>
      <c r="AJ7" s="7">
        <f t="shared" si="20"/>
        <v>142.96659846337576</v>
      </c>
      <c r="AK7" s="7">
        <f t="shared" si="20"/>
        <v>131.56265213741295</v>
      </c>
      <c r="AL7" s="7">
        <f t="shared" si="20"/>
        <v>162.55535397393055</v>
      </c>
      <c r="AM7" s="7">
        <f t="shared" si="20"/>
        <v>79.329897426964223</v>
      </c>
      <c r="AN7" s="7">
        <f t="shared" si="20"/>
        <v>116.15738845961056</v>
      </c>
      <c r="AO7" s="7">
        <f t="shared" si="20"/>
        <v>95.183604808325754</v>
      </c>
      <c r="AP7" s="7">
        <f t="shared" si="20"/>
        <v>97.449746959018839</v>
      </c>
      <c r="AQ7" s="7">
        <f t="shared" si="20"/>
        <v>83.769516369784398</v>
      </c>
      <c r="AR7" s="7">
        <f t="shared" ref="AR7:AU7" si="21">GEOMEAN(AR173:AR179)</f>
        <v>80.59859361806916</v>
      </c>
      <c r="AS7" s="7">
        <f t="shared" si="21"/>
        <v>100.31585329473637</v>
      </c>
      <c r="AT7" s="7">
        <f t="shared" si="21"/>
        <v>78.636530312287903</v>
      </c>
      <c r="AU7" s="7">
        <f t="shared" si="21"/>
        <v>56.529996075118781</v>
      </c>
      <c r="AV7" s="7">
        <f t="shared" ref="AV7:AW7" si="22">GEOMEAN(AV173:AV179)</f>
        <v>100.72113104700817</v>
      </c>
      <c r="AW7" s="7">
        <f t="shared" si="22"/>
        <v>42.14926145708084</v>
      </c>
      <c r="AX7" s="7">
        <f t="shared" ref="AX7" si="23">GEOMEAN(AX173:AX179)</f>
        <v>34.032106138572999</v>
      </c>
      <c r="AY7" s="7">
        <f t="shared" si="20"/>
        <v>57.146297892641769</v>
      </c>
    </row>
    <row r="8" spans="1:51" x14ac:dyDescent="0.25">
      <c r="A8" s="4" t="s">
        <v>62</v>
      </c>
      <c r="B8" s="4" t="s">
        <v>64</v>
      </c>
      <c r="C8" s="4">
        <v>4260</v>
      </c>
      <c r="D8" s="4" t="s">
        <v>44</v>
      </c>
      <c r="F8" s="4" t="s">
        <v>46</v>
      </c>
      <c r="G8" s="7">
        <f t="shared" ref="G8:AY8" si="24">GEOMEAN(G180:G188)</f>
        <v>63.573255440003884</v>
      </c>
      <c r="H8" s="7">
        <f t="shared" si="24"/>
        <v>114.42157785449079</v>
      </c>
      <c r="I8" s="7">
        <f t="shared" si="24"/>
        <v>93.14075055519848</v>
      </c>
      <c r="J8" s="7">
        <f t="shared" si="24"/>
        <v>90.556953249610501</v>
      </c>
      <c r="K8" s="7">
        <f t="shared" si="24"/>
        <v>108.35091004907818</v>
      </c>
      <c r="L8" s="7">
        <f t="shared" si="24"/>
        <v>85.629742084369568</v>
      </c>
      <c r="M8" s="7">
        <f t="shared" si="24"/>
        <v>99.750661553157045</v>
      </c>
      <c r="N8" s="7">
        <f t="shared" si="24"/>
        <v>93.799314903271267</v>
      </c>
      <c r="O8" s="7">
        <f t="shared" si="24"/>
        <v>78.029695579537275</v>
      </c>
      <c r="P8" s="7">
        <f t="shared" si="24"/>
        <v>84.620929657852372</v>
      </c>
      <c r="Q8" s="7">
        <f t="shared" si="24"/>
        <v>91.836812937484012</v>
      </c>
      <c r="R8" s="7">
        <f t="shared" si="24"/>
        <v>108.5210055467988</v>
      </c>
      <c r="S8" s="7">
        <f t="shared" si="24"/>
        <v>83.658209979175012</v>
      </c>
      <c r="T8" s="7">
        <f t="shared" si="24"/>
        <v>117.46275484355651</v>
      </c>
      <c r="U8" s="7">
        <f t="shared" si="24"/>
        <v>95.588395966160874</v>
      </c>
      <c r="V8" s="7">
        <f t="shared" si="24"/>
        <v>88.538341290841586</v>
      </c>
      <c r="W8" s="7">
        <f t="shared" si="24"/>
        <v>99.184388036680105</v>
      </c>
      <c r="X8" s="7">
        <f t="shared" si="24"/>
        <v>94.778810897109778</v>
      </c>
      <c r="Y8" s="7">
        <f t="shared" si="24"/>
        <v>105.19716508352025</v>
      </c>
      <c r="Z8" s="7">
        <f t="shared" si="24"/>
        <v>105.16760380263938</v>
      </c>
      <c r="AA8" s="7">
        <f t="shared" si="24"/>
        <v>74.735752333417693</v>
      </c>
      <c r="AB8" s="7">
        <f t="shared" si="24"/>
        <v>85.88497128366896</v>
      </c>
      <c r="AC8" s="7">
        <f t="shared" si="24"/>
        <v>85.552036812660262</v>
      </c>
      <c r="AD8" s="7">
        <f t="shared" si="24"/>
        <v>79.25623132366573</v>
      </c>
      <c r="AE8" s="7">
        <f t="shared" si="24"/>
        <v>113.55349359445925</v>
      </c>
      <c r="AF8" s="7">
        <f t="shared" si="24"/>
        <v>94.075370413181446</v>
      </c>
      <c r="AG8" s="7">
        <f t="shared" si="24"/>
        <v>81.094053783415021</v>
      </c>
      <c r="AH8" s="7">
        <f t="shared" si="24"/>
        <v>80.178746072772341</v>
      </c>
      <c r="AI8" s="7">
        <f t="shared" si="24"/>
        <v>95.997000797039391</v>
      </c>
      <c r="AJ8" s="7">
        <f t="shared" si="24"/>
        <v>68.760412223318554</v>
      </c>
      <c r="AK8" s="7">
        <f t="shared" si="24"/>
        <v>89.562085154735371</v>
      </c>
      <c r="AL8" s="7">
        <f t="shared" si="24"/>
        <v>90.398173267273052</v>
      </c>
      <c r="AM8" s="7">
        <f t="shared" si="24"/>
        <v>75.473735616283719</v>
      </c>
      <c r="AN8" s="7">
        <f t="shared" si="24"/>
        <v>82.596486253817304</v>
      </c>
      <c r="AO8" s="7">
        <f t="shared" si="24"/>
        <v>60.918293561529481</v>
      </c>
      <c r="AP8" s="7">
        <f t="shared" si="24"/>
        <v>86.19454089248481</v>
      </c>
      <c r="AQ8" s="7">
        <f t="shared" si="24"/>
        <v>90.099439278114417</v>
      </c>
      <c r="AR8" s="7">
        <f t="shared" ref="AR8:AU8" si="25">GEOMEAN(AR180:AR188)</f>
        <v>69.679211674844339</v>
      </c>
      <c r="AS8" s="7">
        <f t="shared" si="25"/>
        <v>66.834493028832057</v>
      </c>
      <c r="AT8" s="7">
        <f t="shared" si="25"/>
        <v>69.376308396144907</v>
      </c>
      <c r="AU8" s="7">
        <f t="shared" si="25"/>
        <v>62.332912303047202</v>
      </c>
      <c r="AV8" s="7">
        <f t="shared" ref="AV8:AW8" si="26">GEOMEAN(AV180:AV188)</f>
        <v>64.788472363170868</v>
      </c>
      <c r="AW8" s="7">
        <f t="shared" si="26"/>
        <v>67.757940053229902</v>
      </c>
      <c r="AX8" s="7">
        <f t="shared" ref="AX8" si="27">GEOMEAN(AX180:AX188)</f>
        <v>73.724246223207246</v>
      </c>
      <c r="AY8" s="7">
        <f t="shared" si="24"/>
        <v>69.116482312386168</v>
      </c>
    </row>
    <row r="9" spans="1:51" x14ac:dyDescent="0.25">
      <c r="A9" s="4" t="s">
        <v>62</v>
      </c>
      <c r="B9" s="4" t="s">
        <v>64</v>
      </c>
      <c r="C9" s="4">
        <v>4270</v>
      </c>
      <c r="D9" s="4" t="s">
        <v>45</v>
      </c>
      <c r="F9" s="4" t="s">
        <v>46</v>
      </c>
      <c r="G9" s="7">
        <f>GEOMEAN(G190:G197)</f>
        <v>49.493878678280481</v>
      </c>
      <c r="H9" s="7">
        <f t="shared" ref="H9:AY9" si="28">GEOMEAN(H189:H197)</f>
        <v>71.243190218416174</v>
      </c>
      <c r="I9" s="7">
        <f t="shared" si="28"/>
        <v>76.818306119169407</v>
      </c>
      <c r="J9" s="7">
        <f t="shared" si="28"/>
        <v>78.959228279070828</v>
      </c>
      <c r="K9" s="7">
        <f t="shared" si="28"/>
        <v>79.280019195303808</v>
      </c>
      <c r="L9" s="7">
        <f t="shared" si="28"/>
        <v>77.754157777080252</v>
      </c>
      <c r="M9" s="7">
        <f t="shared" si="28"/>
        <v>93.195454007038649</v>
      </c>
      <c r="N9" s="7">
        <f t="shared" si="28"/>
        <v>102.75579843731784</v>
      </c>
      <c r="O9" s="7">
        <f t="shared" si="28"/>
        <v>72.065836678675353</v>
      </c>
      <c r="P9" s="7">
        <f t="shared" si="28"/>
        <v>78.191327155098307</v>
      </c>
      <c r="Q9" s="7">
        <f t="shared" si="28"/>
        <v>122.45053019165341</v>
      </c>
      <c r="R9" s="7">
        <f t="shared" si="28"/>
        <v>70.396436908894643</v>
      </c>
      <c r="S9" s="7">
        <f t="shared" si="28"/>
        <v>86.738353268984113</v>
      </c>
      <c r="T9" s="7">
        <f t="shared" si="28"/>
        <v>142.95440832310638</v>
      </c>
      <c r="U9" s="7">
        <f t="shared" si="28"/>
        <v>110.96162475546107</v>
      </c>
      <c r="V9" s="7">
        <f t="shared" si="28"/>
        <v>106.09548174571152</v>
      </c>
      <c r="W9" s="7">
        <f t="shared" si="28"/>
        <v>118.48652846255636</v>
      </c>
      <c r="X9" s="7">
        <f t="shared" si="28"/>
        <v>115.61701765614727</v>
      </c>
      <c r="Y9" s="7">
        <f t="shared" si="28"/>
        <v>133.42725075699923</v>
      </c>
      <c r="Z9" s="7">
        <f t="shared" si="28"/>
        <v>139.86942362396113</v>
      </c>
      <c r="AA9" s="7">
        <f t="shared" si="28"/>
        <v>72.382284287583488</v>
      </c>
      <c r="AB9" s="7">
        <f t="shared" si="28"/>
        <v>121.04929367519965</v>
      </c>
      <c r="AC9" s="7">
        <f t="shared" si="28"/>
        <v>102.14265673554249</v>
      </c>
      <c r="AD9" s="7">
        <f t="shared" si="28"/>
        <v>111.55458171414578</v>
      </c>
      <c r="AE9" s="7">
        <f t="shared" si="28"/>
        <v>116.08612793598692</v>
      </c>
      <c r="AF9" s="7">
        <f t="shared" si="28"/>
        <v>121.09779174782383</v>
      </c>
      <c r="AG9" s="7">
        <f t="shared" si="28"/>
        <v>146.91721585167866</v>
      </c>
      <c r="AH9" s="7">
        <f t="shared" si="28"/>
        <v>97.75669101278622</v>
      </c>
      <c r="AI9" s="7">
        <f t="shared" si="28"/>
        <v>84.071433078899972</v>
      </c>
      <c r="AJ9" s="7">
        <f t="shared" si="28"/>
        <v>59.954844519971381</v>
      </c>
      <c r="AK9" s="7">
        <f t="shared" si="28"/>
        <v>87.957873069594612</v>
      </c>
      <c r="AL9" s="7">
        <f t="shared" si="28"/>
        <v>91.233318516906891</v>
      </c>
      <c r="AM9" s="7">
        <f t="shared" si="28"/>
        <v>52.553199676730017</v>
      </c>
      <c r="AN9" s="7">
        <f t="shared" si="28"/>
        <v>72.062126296017738</v>
      </c>
      <c r="AO9" s="7">
        <f t="shared" si="28"/>
        <v>31.499813828995215</v>
      </c>
      <c r="AP9" s="7">
        <f t="shared" si="28"/>
        <v>62.771935145481351</v>
      </c>
      <c r="AQ9" s="7">
        <f t="shared" si="28"/>
        <v>59.183125367413354</v>
      </c>
      <c r="AR9" s="7">
        <f t="shared" ref="AR9:AU9" si="29">GEOMEAN(AR189:AR197)</f>
        <v>51.481774468267034</v>
      </c>
      <c r="AS9" s="7">
        <f t="shared" si="29"/>
        <v>63.695591663943183</v>
      </c>
      <c r="AT9" s="7">
        <f t="shared" si="29"/>
        <v>50.9039151367597</v>
      </c>
      <c r="AU9" s="7">
        <f t="shared" si="29"/>
        <v>52.172322932925681</v>
      </c>
      <c r="AV9" s="7">
        <f t="shared" ref="AV9:AW9" si="30">GEOMEAN(AV189:AV197)</f>
        <v>60.364512089639362</v>
      </c>
      <c r="AW9" s="7">
        <f t="shared" si="30"/>
        <v>50.889155033708356</v>
      </c>
      <c r="AX9" s="7">
        <f t="shared" ref="AX9" si="31">GEOMEAN(AX189:AX197)</f>
        <v>43.723717539708034</v>
      </c>
      <c r="AY9" s="7">
        <f t="shared" si="28"/>
        <v>57.234350107859179</v>
      </c>
    </row>
    <row r="10" spans="1:51" x14ac:dyDescent="0.25">
      <c r="A10" s="4" t="s">
        <v>62</v>
      </c>
      <c r="B10" s="4" t="s">
        <v>65</v>
      </c>
      <c r="C10" s="4">
        <v>4220</v>
      </c>
      <c r="D10" s="4" t="s">
        <v>41</v>
      </c>
      <c r="F10" s="4" t="s">
        <v>42</v>
      </c>
      <c r="S10" s="7">
        <f>GEOMEAN(S198:S202)</f>
        <v>4.4104987158969164</v>
      </c>
      <c r="T10" s="7">
        <f t="shared" ref="T10:AY10" si="32">GEOMEAN(T198:T202)</f>
        <v>4.9411683891201434</v>
      </c>
      <c r="U10" s="7">
        <f t="shared" si="32"/>
        <v>4.6016727385347034</v>
      </c>
      <c r="V10" s="7">
        <f t="shared" si="32"/>
        <v>6.6524475937126049</v>
      </c>
      <c r="W10" s="7">
        <f t="shared" si="32"/>
        <v>27.359104864125445</v>
      </c>
      <c r="X10" s="7">
        <f t="shared" si="32"/>
        <v>29.950519902595275</v>
      </c>
      <c r="Y10" s="7">
        <f t="shared" si="32"/>
        <v>66.623127728366541</v>
      </c>
      <c r="Z10" s="7">
        <f t="shared" si="32"/>
        <v>46.615149775714912</v>
      </c>
      <c r="AA10" s="7">
        <f t="shared" si="32"/>
        <v>38.633830700353549</v>
      </c>
      <c r="AB10" s="7">
        <f t="shared" si="32"/>
        <v>44.732780510766396</v>
      </c>
      <c r="AC10" s="7">
        <f t="shared" si="32"/>
        <v>41.273140442840109</v>
      </c>
      <c r="AD10" s="7">
        <f t="shared" si="32"/>
        <v>41.663050786972079</v>
      </c>
      <c r="AE10" s="7">
        <f t="shared" si="32"/>
        <v>21.60727818154178</v>
      </c>
      <c r="AF10" s="7">
        <f t="shared" si="32"/>
        <v>59.352129561332468</v>
      </c>
      <c r="AG10" s="7">
        <f t="shared" si="32"/>
        <v>90.235293147409863</v>
      </c>
      <c r="AH10" s="7">
        <f t="shared" si="32"/>
        <v>104.70710716616064</v>
      </c>
      <c r="AI10" s="7">
        <f t="shared" si="32"/>
        <v>63.325608501358047</v>
      </c>
      <c r="AJ10" s="7">
        <f t="shared" si="32"/>
        <v>63.833633174478713</v>
      </c>
      <c r="AK10" s="7">
        <f t="shared" si="32"/>
        <v>77.278160947704535</v>
      </c>
      <c r="AL10" s="7">
        <f t="shared" si="32"/>
        <v>85.854479505457817</v>
      </c>
      <c r="AM10" s="7">
        <f t="shared" si="32"/>
        <v>135.50729922819971</v>
      </c>
      <c r="AN10" s="7">
        <f t="shared" si="32"/>
        <v>132.34708824779162</v>
      </c>
      <c r="AO10" s="7">
        <f t="shared" si="32"/>
        <v>81.755154791720884</v>
      </c>
      <c r="AP10" s="7">
        <f t="shared" si="32"/>
        <v>125.47374300481914</v>
      </c>
      <c r="AQ10" s="7">
        <f t="shared" si="32"/>
        <v>125.02605496618516</v>
      </c>
      <c r="AR10" s="7">
        <f t="shared" ref="AR10:AU10" si="33">GEOMEAN(AR198:AR202)</f>
        <v>139.58556080370843</v>
      </c>
      <c r="AS10" s="7">
        <f t="shared" si="33"/>
        <v>159.52204131202498</v>
      </c>
      <c r="AT10" s="7">
        <f t="shared" si="33"/>
        <v>116.49424767953258</v>
      </c>
      <c r="AU10" s="7">
        <f t="shared" si="33"/>
        <v>126.34897311753491</v>
      </c>
      <c r="AV10" s="7">
        <f t="shared" ref="AV10:AW10" si="34">GEOMEAN(AV198:AV202)</f>
        <v>138.88020165691026</v>
      </c>
      <c r="AW10" s="7">
        <f t="shared" si="34"/>
        <v>119.87882640400333</v>
      </c>
      <c r="AX10" s="7">
        <f t="shared" ref="AX10" si="35">GEOMEAN(AX198:AX202)</f>
        <v>151.0522474444071</v>
      </c>
      <c r="AY10" s="7">
        <f t="shared" si="32"/>
        <v>125.9860993415477</v>
      </c>
    </row>
    <row r="11" spans="1:51" x14ac:dyDescent="0.25">
      <c r="A11" s="4" t="s">
        <v>62</v>
      </c>
      <c r="B11" s="4" t="s">
        <v>65</v>
      </c>
      <c r="C11" s="4">
        <v>4230</v>
      </c>
      <c r="D11" s="4" t="s">
        <v>43</v>
      </c>
      <c r="F11" s="4" t="s">
        <v>42</v>
      </c>
      <c r="G11" s="7">
        <f t="shared" ref="G11:AY11" si="36">GEOMEAN(G203:G207)</f>
        <v>1.9563987318916771</v>
      </c>
      <c r="H11" s="7">
        <f t="shared" si="36"/>
        <v>2.8265723315073639</v>
      </c>
      <c r="I11" s="7">
        <f t="shared" si="36"/>
        <v>3.0654210080069659</v>
      </c>
      <c r="J11" s="7">
        <f t="shared" si="36"/>
        <v>3.0679842354156501</v>
      </c>
      <c r="K11" s="7">
        <f t="shared" si="36"/>
        <v>4.9554464595574563</v>
      </c>
      <c r="L11" s="7">
        <f t="shared" si="36"/>
        <v>3.5473169693835271</v>
      </c>
      <c r="M11" s="7">
        <f t="shared" si="36"/>
        <v>4.6803017554286273</v>
      </c>
      <c r="N11" s="7">
        <f t="shared" si="36"/>
        <v>4.8767867160034086</v>
      </c>
      <c r="O11" s="7">
        <f t="shared" si="36"/>
        <v>6.7998179898951854</v>
      </c>
      <c r="P11" s="7">
        <f t="shared" si="36"/>
        <v>6.729365061340923</v>
      </c>
      <c r="Q11" s="7">
        <f t="shared" si="36"/>
        <v>9.9324863897109541</v>
      </c>
      <c r="R11" s="7">
        <f t="shared" si="36"/>
        <v>6.008734540638863</v>
      </c>
      <c r="S11" s="7">
        <f t="shared" si="36"/>
        <v>5.413251668324861</v>
      </c>
      <c r="T11" s="7">
        <f t="shared" si="36"/>
        <v>4.3348128716770375</v>
      </c>
      <c r="U11" s="7">
        <f t="shared" si="36"/>
        <v>5.1495607203539633</v>
      </c>
      <c r="V11" s="7">
        <f t="shared" si="36"/>
        <v>4.843339741704356</v>
      </c>
      <c r="W11" s="7">
        <f t="shared" si="36"/>
        <v>19.489004694398595</v>
      </c>
      <c r="X11" s="7">
        <f t="shared" si="36"/>
        <v>19.946003036133277</v>
      </c>
      <c r="Y11" s="7">
        <f t="shared" si="36"/>
        <v>27.870824565943146</v>
      </c>
      <c r="Z11" s="7">
        <f t="shared" si="36"/>
        <v>34.655034723181515</v>
      </c>
      <c r="AA11" s="7">
        <f t="shared" si="36"/>
        <v>49.670045841438942</v>
      </c>
      <c r="AB11" s="7">
        <f t="shared" si="36"/>
        <v>41.631289755907687</v>
      </c>
      <c r="AC11" s="7">
        <f t="shared" si="36"/>
        <v>49.683435858754663</v>
      </c>
      <c r="AD11" s="7">
        <f t="shared" si="36"/>
        <v>48.741624817582554</v>
      </c>
      <c r="AE11" s="7">
        <f t="shared" si="36"/>
        <v>51.799724828108097</v>
      </c>
      <c r="AF11" s="7">
        <f t="shared" si="36"/>
        <v>68.075693599794235</v>
      </c>
      <c r="AG11" s="7">
        <f t="shared" si="36"/>
        <v>80.981362299013341</v>
      </c>
      <c r="AH11" s="7">
        <f t="shared" si="36"/>
        <v>111.64490037883125</v>
      </c>
      <c r="AI11" s="7">
        <f t="shared" si="36"/>
        <v>162.01808630422579</v>
      </c>
      <c r="AJ11" s="7">
        <f t="shared" si="36"/>
        <v>164.94035886498949</v>
      </c>
      <c r="AK11" s="7">
        <f t="shared" si="36"/>
        <v>145.93917411407352</v>
      </c>
      <c r="AL11" s="7">
        <f t="shared" si="36"/>
        <v>166.04636905072738</v>
      </c>
      <c r="AM11" s="7">
        <f t="shared" si="36"/>
        <v>191.97533946524536</v>
      </c>
      <c r="AN11" s="7">
        <f t="shared" si="36"/>
        <v>168.86152183095302</v>
      </c>
      <c r="AO11" s="7">
        <f t="shared" si="36"/>
        <v>155.8324592454093</v>
      </c>
      <c r="AP11" s="7">
        <f t="shared" si="36"/>
        <v>215.84839347095553</v>
      </c>
      <c r="AQ11" s="7">
        <f t="shared" si="36"/>
        <v>139.18836939931913</v>
      </c>
      <c r="AR11" s="7">
        <f t="shared" ref="AR11:AU11" si="37">GEOMEAN(AR203:AR207)</f>
        <v>195.33507799162052</v>
      </c>
      <c r="AS11" s="7">
        <f t="shared" si="37"/>
        <v>166.41090795536903</v>
      </c>
      <c r="AT11" s="7">
        <f t="shared" si="37"/>
        <v>211.48996600963548</v>
      </c>
      <c r="AU11" s="7">
        <f t="shared" si="37"/>
        <v>155.8975943402699</v>
      </c>
      <c r="AV11" s="7">
        <f t="shared" ref="AV11:AW11" si="38">GEOMEAN(AV203:AV207)</f>
        <v>167.20900799895631</v>
      </c>
      <c r="AW11" s="7">
        <f t="shared" si="38"/>
        <v>132.11453767098044</v>
      </c>
      <c r="AX11" s="7">
        <f t="shared" ref="AX11" si="39">GEOMEAN(AX203:AX207)</f>
        <v>111.32554029941713</v>
      </c>
      <c r="AY11" s="7">
        <f t="shared" si="36"/>
        <v>101.88291453663801</v>
      </c>
    </row>
    <row r="12" spans="1:51" x14ac:dyDescent="0.25">
      <c r="A12" s="4" t="s">
        <v>62</v>
      </c>
      <c r="B12" s="4" t="s">
        <v>65</v>
      </c>
      <c r="C12" s="4">
        <v>4260</v>
      </c>
      <c r="D12" s="4" t="s">
        <v>44</v>
      </c>
      <c r="F12" s="4" t="s">
        <v>42</v>
      </c>
      <c r="G12" s="7">
        <f t="shared" ref="G12:AY12" si="40">GEOMEAN(G208:G213)</f>
        <v>12.912032323693063</v>
      </c>
      <c r="H12" s="7">
        <f t="shared" si="40"/>
        <v>18.413001695501219</v>
      </c>
      <c r="I12" s="7">
        <f t="shared" si="40"/>
        <v>13.834704247755035</v>
      </c>
      <c r="J12" s="7">
        <f t="shared" si="40"/>
        <v>15.306051922481789</v>
      </c>
      <c r="K12" s="7">
        <f t="shared" si="40"/>
        <v>21.839487173336217</v>
      </c>
      <c r="L12" s="7">
        <f t="shared" si="40"/>
        <v>23.683058997115079</v>
      </c>
      <c r="M12" s="7">
        <f t="shared" si="40"/>
        <v>32.317757142246663</v>
      </c>
      <c r="N12" s="7">
        <f t="shared" si="40"/>
        <v>27.598629985083416</v>
      </c>
      <c r="O12" s="7">
        <f t="shared" si="40"/>
        <v>37.354246600482021</v>
      </c>
      <c r="P12" s="7">
        <f t="shared" si="40"/>
        <v>33.311901919699935</v>
      </c>
      <c r="Q12" s="7">
        <f t="shared" si="40"/>
        <v>31.368260570603187</v>
      </c>
      <c r="R12" s="7">
        <f t="shared" si="40"/>
        <v>38.801415758490144</v>
      </c>
      <c r="S12" s="7">
        <f t="shared" si="40"/>
        <v>33.495900103322903</v>
      </c>
      <c r="T12" s="7">
        <f t="shared" si="40"/>
        <v>35.549332925424451</v>
      </c>
      <c r="U12" s="7">
        <f t="shared" si="40"/>
        <v>42.261294584648176</v>
      </c>
      <c r="V12" s="7">
        <f t="shared" si="40"/>
        <v>58.783626082281565</v>
      </c>
      <c r="W12" s="7">
        <f t="shared" si="40"/>
        <v>61.188247015655278</v>
      </c>
      <c r="X12" s="7">
        <f t="shared" si="40"/>
        <v>68.141307982886289</v>
      </c>
      <c r="Y12" s="7">
        <f t="shared" si="40"/>
        <v>78.235526952340706</v>
      </c>
      <c r="Z12" s="7">
        <f t="shared" si="40"/>
        <v>83.215537046853228</v>
      </c>
      <c r="AA12" s="7">
        <f t="shared" si="40"/>
        <v>96.073988835041376</v>
      </c>
      <c r="AB12" s="7">
        <f t="shared" si="40"/>
        <v>87.822039853230905</v>
      </c>
      <c r="AC12" s="7">
        <f t="shared" si="40"/>
        <v>92.969748812841985</v>
      </c>
      <c r="AD12" s="7">
        <f t="shared" si="40"/>
        <v>116.68309173371134</v>
      </c>
      <c r="AE12" s="7">
        <f t="shared" si="40"/>
        <v>116.16178238177152</v>
      </c>
      <c r="AF12" s="7">
        <f t="shared" si="40"/>
        <v>120.98133718963518</v>
      </c>
      <c r="AG12" s="7">
        <f t="shared" si="40"/>
        <v>117.81981726618774</v>
      </c>
      <c r="AH12" s="7">
        <f t="shared" si="40"/>
        <v>125.02386024335813</v>
      </c>
      <c r="AI12" s="7">
        <f t="shared" si="40"/>
        <v>116.15474145089514</v>
      </c>
      <c r="AJ12" s="7">
        <f t="shared" si="40"/>
        <v>111.52099283011466</v>
      </c>
      <c r="AK12" s="7">
        <f t="shared" si="40"/>
        <v>117.22197071418714</v>
      </c>
      <c r="AL12" s="7">
        <f t="shared" si="40"/>
        <v>120.28173224759698</v>
      </c>
      <c r="AM12" s="7">
        <f t="shared" si="40"/>
        <v>117.80993401231881</v>
      </c>
      <c r="AN12" s="7">
        <f t="shared" si="40"/>
        <v>133.23844655862791</v>
      </c>
      <c r="AO12" s="7">
        <f t="shared" si="40"/>
        <v>152.28123024699724</v>
      </c>
      <c r="AP12" s="7">
        <f t="shared" si="40"/>
        <v>138.52145520246287</v>
      </c>
      <c r="AQ12" s="7">
        <f t="shared" si="40"/>
        <v>161.47236520844368</v>
      </c>
      <c r="AR12" s="7">
        <f t="shared" ref="AR12:AU12" si="41">GEOMEAN(AR208:AR213)</f>
        <v>121.24986790118946</v>
      </c>
      <c r="AS12" s="7">
        <f t="shared" si="41"/>
        <v>128.14895836319752</v>
      </c>
      <c r="AT12" s="7">
        <f t="shared" si="41"/>
        <v>128.07809894076783</v>
      </c>
      <c r="AU12" s="7">
        <f t="shared" si="41"/>
        <v>120.16476749332048</v>
      </c>
      <c r="AV12" s="7">
        <f t="shared" ref="AV12:AW12" si="42">GEOMEAN(AV208:AV213)</f>
        <v>118.19592201193917</v>
      </c>
      <c r="AW12" s="7">
        <f t="shared" si="42"/>
        <v>123.3716842847177</v>
      </c>
      <c r="AX12" s="7">
        <f t="shared" ref="AX12" si="43">GEOMEAN(AX208:AX213)</f>
        <v>118.30368768561401</v>
      </c>
      <c r="AY12" s="7">
        <f t="shared" si="40"/>
        <v>97.845862485853445</v>
      </c>
    </row>
    <row r="13" spans="1:51" x14ac:dyDescent="0.25">
      <c r="A13" s="4" t="s">
        <v>62</v>
      </c>
      <c r="B13" s="4" t="s">
        <v>65</v>
      </c>
      <c r="C13" s="4">
        <v>4270</v>
      </c>
      <c r="D13" s="4" t="s">
        <v>45</v>
      </c>
      <c r="F13" s="4" t="s">
        <v>42</v>
      </c>
      <c r="G13" s="7">
        <f t="shared" ref="G13:AY13" si="44">GEOMEAN(G214:G221)</f>
        <v>4.8911068795725612</v>
      </c>
      <c r="H13" s="7">
        <f t="shared" si="44"/>
        <v>5.8644506713820537</v>
      </c>
      <c r="I13" s="7">
        <f t="shared" si="44"/>
        <v>5.0006544378498061</v>
      </c>
      <c r="J13" s="7">
        <f t="shared" si="44"/>
        <v>5.9270982909437064</v>
      </c>
      <c r="K13" s="7">
        <f t="shared" si="44"/>
        <v>9.8579760685291262</v>
      </c>
      <c r="L13" s="7">
        <f t="shared" si="44"/>
        <v>12.232168765977953</v>
      </c>
      <c r="M13" s="7">
        <f t="shared" si="44"/>
        <v>17.777562143593688</v>
      </c>
      <c r="N13" s="7">
        <f t="shared" si="44"/>
        <v>14.963956342461477</v>
      </c>
      <c r="O13" s="7">
        <f t="shared" si="44"/>
        <v>19.391970461787054</v>
      </c>
      <c r="P13" s="7">
        <f t="shared" si="44"/>
        <v>17.09749237565638</v>
      </c>
      <c r="Q13" s="7">
        <f t="shared" si="44"/>
        <v>24.12418089367549</v>
      </c>
      <c r="R13" s="7">
        <f t="shared" si="44"/>
        <v>28.482537025532675</v>
      </c>
      <c r="S13" s="7">
        <f t="shared" si="44"/>
        <v>23.450432865173184</v>
      </c>
      <c r="T13" s="7">
        <f t="shared" si="44"/>
        <v>27.632544037369954</v>
      </c>
      <c r="U13" s="7">
        <f t="shared" si="44"/>
        <v>26.53985854707668</v>
      </c>
      <c r="V13" s="7">
        <f t="shared" si="44"/>
        <v>34.267248073947009</v>
      </c>
      <c r="W13" s="7">
        <f t="shared" si="44"/>
        <v>37.701579576729657</v>
      </c>
      <c r="X13" s="7">
        <f t="shared" si="44"/>
        <v>50.372641376455228</v>
      </c>
      <c r="Y13" s="7">
        <f t="shared" si="44"/>
        <v>54.445627964641965</v>
      </c>
      <c r="Z13" s="7">
        <f t="shared" si="44"/>
        <v>63.657395238982424</v>
      </c>
      <c r="AA13" s="7">
        <f t="shared" si="44"/>
        <v>69.357974747582006</v>
      </c>
      <c r="AB13" s="7">
        <f t="shared" si="44"/>
        <v>76.917214572987191</v>
      </c>
      <c r="AC13" s="7">
        <f t="shared" si="44"/>
        <v>71.252989561900009</v>
      </c>
      <c r="AD13" s="7">
        <f t="shared" si="44"/>
        <v>71.792391120049842</v>
      </c>
      <c r="AE13" s="7">
        <f t="shared" si="44"/>
        <v>95.516233237897083</v>
      </c>
      <c r="AF13" s="7">
        <f t="shared" si="44"/>
        <v>100.17073280298499</v>
      </c>
      <c r="AG13" s="7">
        <f t="shared" si="44"/>
        <v>99.74292825749049</v>
      </c>
      <c r="AH13" s="7">
        <f t="shared" si="44"/>
        <v>120.88863642517722</v>
      </c>
      <c r="AI13" s="7">
        <f t="shared" si="44"/>
        <v>101.23987926703317</v>
      </c>
      <c r="AJ13" s="7">
        <f t="shared" si="44"/>
        <v>100.36485078213907</v>
      </c>
      <c r="AK13" s="7">
        <f t="shared" si="44"/>
        <v>86.598094526690929</v>
      </c>
      <c r="AL13" s="7">
        <f t="shared" si="44"/>
        <v>85.266162999523232</v>
      </c>
      <c r="AM13" s="7">
        <f t="shared" si="44"/>
        <v>102.58665684057526</v>
      </c>
      <c r="AN13" s="7">
        <f t="shared" si="44"/>
        <v>100.97544809684655</v>
      </c>
      <c r="AO13" s="7">
        <f t="shared" si="44"/>
        <v>114.50147287134847</v>
      </c>
      <c r="AP13" s="7">
        <f t="shared" si="44"/>
        <v>116.89372466805472</v>
      </c>
      <c r="AQ13" s="7">
        <f t="shared" si="44"/>
        <v>109.71957646663687</v>
      </c>
      <c r="AR13" s="7">
        <f t="shared" ref="AR13:AU13" si="45">GEOMEAN(AR214:AR221)</f>
        <v>133.76833552690323</v>
      </c>
      <c r="AS13" s="7">
        <f t="shared" si="45"/>
        <v>82.745525708528746</v>
      </c>
      <c r="AT13" s="7">
        <f t="shared" si="45"/>
        <v>91.706235399913339</v>
      </c>
      <c r="AU13" s="7">
        <f t="shared" si="45"/>
        <v>90.63613936197136</v>
      </c>
      <c r="AV13" s="7">
        <f t="shared" ref="AV13:AW13" si="46">GEOMEAN(AV214:AV221)</f>
        <v>81.733278310144087</v>
      </c>
      <c r="AW13" s="7">
        <f t="shared" si="46"/>
        <v>98.625093802306381</v>
      </c>
      <c r="AX13" s="7">
        <f t="shared" ref="AX13" si="47">GEOMEAN(AX214:AX221)</f>
        <v>59.955680134122744</v>
      </c>
      <c r="AY13" s="7">
        <f t="shared" si="44"/>
        <v>73.374806554198102</v>
      </c>
    </row>
    <row r="14" spans="1:51" x14ac:dyDescent="0.25">
      <c r="A14" s="4" t="s">
        <v>62</v>
      </c>
      <c r="B14" s="4" t="s">
        <v>66</v>
      </c>
      <c r="C14" s="4">
        <v>4220</v>
      </c>
      <c r="D14" s="4" t="s">
        <v>41</v>
      </c>
      <c r="F14" s="4" t="s">
        <v>67</v>
      </c>
      <c r="Z14" s="10">
        <f>GEOMEAN(Z222:Z226,Z228)</f>
        <v>81.136119004542977</v>
      </c>
      <c r="AA14" s="7">
        <f t="shared" ref="AA14:AY14" si="48">GEOMEAN(AA222:AA228)</f>
        <v>29.871102071468279</v>
      </c>
      <c r="AB14" s="7">
        <f t="shared" si="48"/>
        <v>58.181596114259342</v>
      </c>
      <c r="AC14" s="7">
        <f t="shared" si="48"/>
        <v>41.73811987174355</v>
      </c>
      <c r="AD14" s="7">
        <f t="shared" si="48"/>
        <v>16.404605414563655</v>
      </c>
      <c r="AE14" s="7">
        <f t="shared" si="48"/>
        <v>24.618914253839336</v>
      </c>
      <c r="AF14" s="7">
        <f t="shared" si="48"/>
        <v>21.084485412762756</v>
      </c>
      <c r="AG14" s="7">
        <f t="shared" si="48"/>
        <v>28.500087044173458</v>
      </c>
      <c r="AH14" s="7">
        <f t="shared" si="48"/>
        <v>44.099717162728659</v>
      </c>
      <c r="AI14" s="7">
        <f t="shared" si="48"/>
        <v>60.978889607894544</v>
      </c>
      <c r="AJ14" s="7">
        <f t="shared" si="48"/>
        <v>31.598549413698247</v>
      </c>
      <c r="AK14" s="7">
        <f t="shared" si="48"/>
        <v>20.448961110683218</v>
      </c>
      <c r="AL14" s="7">
        <f t="shared" si="48"/>
        <v>51.194636738792333</v>
      </c>
      <c r="AM14" s="7">
        <f t="shared" si="48"/>
        <v>17.501017086465172</v>
      </c>
      <c r="AN14" s="7">
        <f t="shared" si="48"/>
        <v>55.479826700700364</v>
      </c>
      <c r="AO14" s="7">
        <f t="shared" si="48"/>
        <v>66.520505966057655</v>
      </c>
      <c r="AP14" s="7">
        <f t="shared" si="48"/>
        <v>77.275460263609318</v>
      </c>
      <c r="AQ14" s="7">
        <f t="shared" si="48"/>
        <v>95.527580834299911</v>
      </c>
      <c r="AR14" s="7">
        <f t="shared" ref="AR14:AU14" si="49">GEOMEAN(AR222:AR228)</f>
        <v>140.38639460425637</v>
      </c>
      <c r="AS14" s="7">
        <f t="shared" si="49"/>
        <v>132.17754021433515</v>
      </c>
      <c r="AT14" s="7">
        <f t="shared" si="49"/>
        <v>155.98688645706213</v>
      </c>
      <c r="AU14" s="7">
        <f t="shared" si="49"/>
        <v>83.892079752921134</v>
      </c>
      <c r="AV14" s="7">
        <f t="shared" ref="AV14:AW14" si="50">GEOMEAN(AV222:AV228)</f>
        <v>112.53863600534143</v>
      </c>
      <c r="AW14" s="7">
        <f t="shared" si="50"/>
        <v>92.357976538433832</v>
      </c>
      <c r="AX14" s="7">
        <f t="shared" ref="AX14" si="51">GEOMEAN(AX222:AX228)</f>
        <v>179.45815702894987</v>
      </c>
      <c r="AY14" s="7">
        <f t="shared" si="48"/>
        <v>106.48472723909292</v>
      </c>
    </row>
    <row r="15" spans="1:51" x14ac:dyDescent="0.25">
      <c r="A15" s="4" t="s">
        <v>62</v>
      </c>
      <c r="B15" s="4" t="s">
        <v>66</v>
      </c>
      <c r="C15" s="4">
        <v>4230</v>
      </c>
      <c r="D15" s="4" t="s">
        <v>43</v>
      </c>
      <c r="F15" s="4" t="s">
        <v>67</v>
      </c>
      <c r="G15" s="7">
        <f t="shared" ref="G15:AY15" si="52">GEOMEAN(G229:G236)</f>
        <v>15.698204427858222</v>
      </c>
      <c r="H15" s="7">
        <f t="shared" si="52"/>
        <v>17.687586003455223</v>
      </c>
      <c r="I15" s="7">
        <f t="shared" si="52"/>
        <v>11.155426407530003</v>
      </c>
      <c r="J15" s="7">
        <f t="shared" si="52"/>
        <v>24.538035353877817</v>
      </c>
      <c r="K15" s="7">
        <f t="shared" si="52"/>
        <v>16.993868960909069</v>
      </c>
      <c r="L15" s="7">
        <f t="shared" si="52"/>
        <v>18.368447272653199</v>
      </c>
      <c r="M15" s="7">
        <f t="shared" si="52"/>
        <v>19.181528217226155</v>
      </c>
      <c r="N15" s="7">
        <f t="shared" si="52"/>
        <v>19.763221215668327</v>
      </c>
      <c r="O15" s="7">
        <f t="shared" si="52"/>
        <v>18.74907651348903</v>
      </c>
      <c r="P15" s="7">
        <f t="shared" si="52"/>
        <v>27.093529393337775</v>
      </c>
      <c r="Q15" s="7">
        <f t="shared" si="52"/>
        <v>19.948805658017825</v>
      </c>
      <c r="R15" s="7">
        <f t="shared" si="52"/>
        <v>19.892730672819017</v>
      </c>
      <c r="S15" s="7">
        <f t="shared" si="52"/>
        <v>20.174691714938771</v>
      </c>
      <c r="T15" s="7">
        <f t="shared" si="52"/>
        <v>18.561959004885839</v>
      </c>
      <c r="U15" s="7">
        <f t="shared" si="52"/>
        <v>21.237437207003666</v>
      </c>
      <c r="V15" s="7">
        <f t="shared" si="52"/>
        <v>19.985749687360116</v>
      </c>
      <c r="W15" s="7">
        <f t="shared" si="52"/>
        <v>24.696755766031394</v>
      </c>
      <c r="X15" s="7">
        <f t="shared" si="52"/>
        <v>31.87691851374468</v>
      </c>
      <c r="Y15" s="7">
        <f t="shared" si="52"/>
        <v>25.80313655608753</v>
      </c>
      <c r="Z15" s="7">
        <f t="shared" si="52"/>
        <v>28.080149738059273</v>
      </c>
      <c r="AA15" s="7">
        <f t="shared" si="52"/>
        <v>50.037705730800042</v>
      </c>
      <c r="AB15" s="7">
        <f t="shared" si="52"/>
        <v>57.864365892330056</v>
      </c>
      <c r="AC15" s="7">
        <f t="shared" si="52"/>
        <v>67.744019283111399</v>
      </c>
      <c r="AD15" s="7">
        <f t="shared" si="52"/>
        <v>86.41612394284337</v>
      </c>
      <c r="AE15" s="7">
        <f t="shared" si="52"/>
        <v>87.132080778071213</v>
      </c>
      <c r="AF15" s="7">
        <f t="shared" si="52"/>
        <v>99.106405008368284</v>
      </c>
      <c r="AG15" s="7">
        <f t="shared" si="52"/>
        <v>111.85592639606499</v>
      </c>
      <c r="AH15" s="7">
        <f t="shared" si="52"/>
        <v>118.97835240766294</v>
      </c>
      <c r="AI15" s="7">
        <f t="shared" si="52"/>
        <v>113.21127613790597</v>
      </c>
      <c r="AJ15" s="7">
        <f t="shared" si="52"/>
        <v>145.95073010923059</v>
      </c>
      <c r="AK15" s="7">
        <f t="shared" si="52"/>
        <v>164.83029742356419</v>
      </c>
      <c r="AL15" s="7">
        <f t="shared" si="52"/>
        <v>146.43568681638834</v>
      </c>
      <c r="AM15" s="7">
        <f t="shared" si="52"/>
        <v>158.85545746731114</v>
      </c>
      <c r="AN15" s="7">
        <f t="shared" si="52"/>
        <v>146.8432015973938</v>
      </c>
      <c r="AO15" s="7">
        <f t="shared" si="52"/>
        <v>109.05270646643601</v>
      </c>
      <c r="AP15" s="7">
        <f t="shared" si="52"/>
        <v>118.14586762101865</v>
      </c>
      <c r="AQ15" s="7">
        <f t="shared" si="52"/>
        <v>128.78689811032521</v>
      </c>
      <c r="AR15" s="7">
        <f t="shared" si="52"/>
        <v>174.67299038214259</v>
      </c>
      <c r="AS15" s="7">
        <f t="shared" si="52"/>
        <v>144.89052498332373</v>
      </c>
      <c r="AT15" s="7">
        <f t="shared" si="52"/>
        <v>159.16517318058121</v>
      </c>
      <c r="AU15" s="7">
        <f t="shared" si="52"/>
        <v>155.16914986840632</v>
      </c>
      <c r="AV15" s="7">
        <f t="shared" ref="AV15:AW15" si="53">GEOMEAN(AV229:AV236)</f>
        <v>176.58756267774666</v>
      </c>
      <c r="AW15" s="7">
        <f t="shared" si="53"/>
        <v>130.4523071221877</v>
      </c>
      <c r="AX15" s="7">
        <f t="shared" ref="AX15" si="54">GEOMEAN(AX229:AX236)</f>
        <v>81.604648766268369</v>
      </c>
      <c r="AY15" s="7">
        <f t="shared" si="52"/>
        <v>123.9870475736893</v>
      </c>
    </row>
    <row r="16" spans="1:51" x14ac:dyDescent="0.25">
      <c r="A16" s="4" t="s">
        <v>62</v>
      </c>
      <c r="B16" s="4" t="s">
        <v>66</v>
      </c>
      <c r="C16" s="4">
        <v>4260</v>
      </c>
      <c r="D16" s="4" t="s">
        <v>44</v>
      </c>
      <c r="F16" s="4" t="s">
        <v>67</v>
      </c>
      <c r="G16" s="7">
        <f>GEOMEAN(G237:G241,G243)</f>
        <v>20.203426214333412</v>
      </c>
      <c r="H16" s="7">
        <f>GEOMEAN(H237:H241,H243)</f>
        <v>26.966622697914271</v>
      </c>
      <c r="I16" s="7">
        <f t="shared" ref="I16:AY16" si="55">GEOMEAN(I237:I243)</f>
        <v>50.554903768916255</v>
      </c>
      <c r="J16" s="7">
        <f t="shared" si="55"/>
        <v>39.1155472413027</v>
      </c>
      <c r="K16" s="7">
        <f t="shared" si="55"/>
        <v>29.632302890260934</v>
      </c>
      <c r="L16" s="7">
        <f t="shared" si="55"/>
        <v>40.407860377976796</v>
      </c>
      <c r="M16" s="7">
        <f t="shared" si="55"/>
        <v>13.325805413840923</v>
      </c>
      <c r="N16" s="7">
        <f t="shared" si="55"/>
        <v>41.108990733140764</v>
      </c>
      <c r="O16" s="7">
        <f t="shared" si="55"/>
        <v>13.522162582349598</v>
      </c>
      <c r="P16" s="7">
        <f t="shared" si="55"/>
        <v>18.81854804624593</v>
      </c>
      <c r="Q16" s="7">
        <f t="shared" si="55"/>
        <v>35.945094601063111</v>
      </c>
      <c r="R16" s="7">
        <f t="shared" si="55"/>
        <v>13.79344832577822</v>
      </c>
      <c r="S16" s="7">
        <f t="shared" si="55"/>
        <v>45.811035849179021</v>
      </c>
      <c r="T16" s="7">
        <f t="shared" si="55"/>
        <v>48.260736574949526</v>
      </c>
      <c r="U16" s="7">
        <f t="shared" si="55"/>
        <v>82.015976189046967</v>
      </c>
      <c r="V16" s="7">
        <f t="shared" si="55"/>
        <v>75.770912114186729</v>
      </c>
      <c r="W16" s="7">
        <f t="shared" si="55"/>
        <v>100.77386947757269</v>
      </c>
      <c r="X16" s="7">
        <f t="shared" si="55"/>
        <v>70.838327971910672</v>
      </c>
      <c r="Y16" s="7">
        <f t="shared" si="55"/>
        <v>93.386195884824033</v>
      </c>
      <c r="Z16" s="7">
        <f t="shared" si="55"/>
        <v>60.606088799555565</v>
      </c>
      <c r="AA16" s="7">
        <f t="shared" si="55"/>
        <v>77.303555559973788</v>
      </c>
      <c r="AB16" s="7">
        <f t="shared" si="55"/>
        <v>54.936290584178252</v>
      </c>
      <c r="AC16" s="7">
        <f t="shared" si="55"/>
        <v>61.70712172048308</v>
      </c>
      <c r="AD16" s="7">
        <f t="shared" si="55"/>
        <v>67.726766394169516</v>
      </c>
      <c r="AE16" s="7">
        <f t="shared" si="55"/>
        <v>60.14163473690153</v>
      </c>
      <c r="AF16" s="7">
        <f t="shared" si="55"/>
        <v>82.978542292853305</v>
      </c>
      <c r="AG16" s="7">
        <f t="shared" si="55"/>
        <v>74.903073420143713</v>
      </c>
      <c r="AH16" s="7">
        <f t="shared" si="55"/>
        <v>70.129373210283703</v>
      </c>
      <c r="AI16" s="7">
        <f t="shared" si="55"/>
        <v>77.768552820404281</v>
      </c>
      <c r="AJ16" s="7">
        <f t="shared" si="55"/>
        <v>60.889118319937985</v>
      </c>
      <c r="AK16" s="7">
        <f t="shared" si="55"/>
        <v>84.92887544013108</v>
      </c>
      <c r="AL16" s="7">
        <f t="shared" si="55"/>
        <v>93.667271389258332</v>
      </c>
      <c r="AM16" s="7">
        <f t="shared" si="55"/>
        <v>69.837550435493696</v>
      </c>
      <c r="AN16" s="7">
        <f t="shared" si="55"/>
        <v>121.44000375188958</v>
      </c>
      <c r="AO16" s="7">
        <f t="shared" si="55"/>
        <v>140.08248781395201</v>
      </c>
      <c r="AP16" s="7">
        <f t="shared" si="55"/>
        <v>148.88417441624497</v>
      </c>
      <c r="AQ16" s="7">
        <f t="shared" si="55"/>
        <v>159.39637306416384</v>
      </c>
      <c r="AR16" s="7">
        <f t="shared" ref="AR16:AU16" si="56">GEOMEAN(AR237:AR243)</f>
        <v>154.08634695014831</v>
      </c>
      <c r="AS16" s="7">
        <f t="shared" si="56"/>
        <v>101.0261500972472</v>
      </c>
      <c r="AT16" s="7">
        <f t="shared" si="56"/>
        <v>140.97212432662829</v>
      </c>
      <c r="AU16" s="7">
        <f t="shared" si="56"/>
        <v>163.26937578547918</v>
      </c>
      <c r="AV16" s="7">
        <f t="shared" ref="AV16:AW16" si="57">GEOMEAN(AV237:AV243)</f>
        <v>163.68771377600891</v>
      </c>
      <c r="AW16" s="7">
        <f t="shared" si="57"/>
        <v>149.43518721626273</v>
      </c>
      <c r="AX16" s="7">
        <f t="shared" ref="AX16" si="58">GEOMEAN(AX237:AX243)</f>
        <v>183.3786127716171</v>
      </c>
      <c r="AY16" s="7">
        <f t="shared" si="55"/>
        <v>143.06885576746905</v>
      </c>
    </row>
    <row r="17" spans="1:51" x14ac:dyDescent="0.25">
      <c r="A17" s="4" t="s">
        <v>62</v>
      </c>
      <c r="B17" s="4" t="s">
        <v>66</v>
      </c>
      <c r="C17" s="4">
        <v>4270</v>
      </c>
      <c r="D17" s="4" t="s">
        <v>45</v>
      </c>
      <c r="F17" s="4" t="s">
        <v>67</v>
      </c>
      <c r="G17" s="7">
        <f t="shared" ref="G17:AY17" si="59">GEOMEAN(G244:G248)</f>
        <v>35.55872376774311</v>
      </c>
      <c r="H17" s="7">
        <f t="shared" si="59"/>
        <v>36.477660666822878</v>
      </c>
      <c r="I17" s="7">
        <f t="shared" si="59"/>
        <v>46.770233208547175</v>
      </c>
      <c r="J17" s="7">
        <f t="shared" si="59"/>
        <v>39.769478083211084</v>
      </c>
      <c r="K17" s="7">
        <f t="shared" si="59"/>
        <v>55.394240381742499</v>
      </c>
      <c r="L17" s="7">
        <f t="shared" si="59"/>
        <v>67.685127629620013</v>
      </c>
      <c r="M17" s="7">
        <f t="shared" si="59"/>
        <v>69.994852061884259</v>
      </c>
      <c r="N17" s="7">
        <f t="shared" si="59"/>
        <v>58.676806805194587</v>
      </c>
      <c r="O17" s="7">
        <f t="shared" si="59"/>
        <v>49.661398124513127</v>
      </c>
      <c r="P17" s="7">
        <f t="shared" si="59"/>
        <v>41.307889969655939</v>
      </c>
      <c r="Q17" s="7">
        <f t="shared" si="59"/>
        <v>30.346329073871079</v>
      </c>
      <c r="R17" s="7">
        <f t="shared" si="59"/>
        <v>44.663385685998847</v>
      </c>
      <c r="S17" s="7">
        <f t="shared" si="59"/>
        <v>27.659929180981276</v>
      </c>
      <c r="T17" s="7">
        <f t="shared" si="59"/>
        <v>33.60461570738854</v>
      </c>
      <c r="U17" s="7">
        <f t="shared" si="59"/>
        <v>43.649881331004359</v>
      </c>
      <c r="V17" s="7">
        <f t="shared" si="59"/>
        <v>36.617943673576349</v>
      </c>
      <c r="W17" s="7">
        <f t="shared" si="59"/>
        <v>39.279803786248152</v>
      </c>
      <c r="X17" s="7">
        <f t="shared" si="59"/>
        <v>52.034500846197282</v>
      </c>
      <c r="Y17" s="7">
        <f t="shared" si="59"/>
        <v>64.652066075413927</v>
      </c>
      <c r="Z17" s="7">
        <f t="shared" si="59"/>
        <v>60.169625748386828</v>
      </c>
      <c r="AA17" s="7">
        <f t="shared" si="59"/>
        <v>43.345896144835329</v>
      </c>
      <c r="AB17" s="7">
        <f t="shared" si="59"/>
        <v>46.804171546608003</v>
      </c>
      <c r="AC17" s="7">
        <f t="shared" si="59"/>
        <v>30.809718807127457</v>
      </c>
      <c r="AD17" s="7">
        <f t="shared" si="59"/>
        <v>73.578731823017122</v>
      </c>
      <c r="AE17" s="7">
        <f t="shared" si="59"/>
        <v>48.699306217964327</v>
      </c>
      <c r="AF17" s="7">
        <f t="shared" si="59"/>
        <v>127.65671867365431</v>
      </c>
      <c r="AG17" s="7">
        <f t="shared" si="59"/>
        <v>119.84067565971759</v>
      </c>
      <c r="AH17" s="7">
        <f t="shared" si="59"/>
        <v>106.16589367644308</v>
      </c>
      <c r="AI17" s="7">
        <f t="shared" si="59"/>
        <v>93.749321007489954</v>
      </c>
      <c r="AJ17" s="7">
        <f t="shared" si="59"/>
        <v>90.137571775718484</v>
      </c>
      <c r="AK17" s="7">
        <f t="shared" si="59"/>
        <v>97.334866759632021</v>
      </c>
      <c r="AL17" s="7">
        <f t="shared" si="59"/>
        <v>93.80833416328224</v>
      </c>
      <c r="AM17" s="7">
        <f t="shared" si="59"/>
        <v>79.403842476306011</v>
      </c>
      <c r="AN17" s="7">
        <f t="shared" si="59"/>
        <v>119.21135913997118</v>
      </c>
      <c r="AO17" s="7">
        <f t="shared" si="59"/>
        <v>127.30817579173591</v>
      </c>
      <c r="AP17" s="7">
        <f t="shared" si="59"/>
        <v>93.994202224980526</v>
      </c>
      <c r="AQ17" s="7">
        <f t="shared" si="59"/>
        <v>146.36082829779525</v>
      </c>
      <c r="AR17" s="7">
        <f t="shared" ref="AR17:AU17" si="60">GEOMEAN(AR244:AR248)</f>
        <v>117.80833740353023</v>
      </c>
      <c r="AS17" s="7">
        <f t="shared" si="60"/>
        <v>120.26615473270519</v>
      </c>
      <c r="AT17" s="7">
        <f t="shared" si="60"/>
        <v>90.130468799790293</v>
      </c>
      <c r="AU17" s="7">
        <f t="shared" si="60"/>
        <v>140.40621480391192</v>
      </c>
      <c r="AV17" s="7">
        <f t="shared" ref="AV17:AW17" si="61">GEOMEAN(AV244:AV248)</f>
        <v>131.68511182933503</v>
      </c>
      <c r="AW17" s="7">
        <f t="shared" si="61"/>
        <v>147.95173464562629</v>
      </c>
      <c r="AX17" s="7">
        <f t="shared" ref="AX17" si="62">GEOMEAN(AX244:AX248)</f>
        <v>111.59877545761637</v>
      </c>
      <c r="AY17" s="7">
        <f t="shared" si="59"/>
        <v>126.82100347361784</v>
      </c>
    </row>
    <row r="18" spans="1:51" x14ac:dyDescent="0.25">
      <c r="A18" s="4" t="s">
        <v>62</v>
      </c>
      <c r="B18" s="4" t="s">
        <v>68</v>
      </c>
      <c r="C18" s="4">
        <v>4220</v>
      </c>
      <c r="D18" s="4" t="s">
        <v>41</v>
      </c>
      <c r="F18" s="4" t="s">
        <v>48</v>
      </c>
      <c r="Z18" s="7">
        <f t="shared" ref="Z18:AY18" si="63">GEOMEAN(Z249:Z251)</f>
        <v>14.38194473497337</v>
      </c>
      <c r="AA18" s="7">
        <f t="shared" si="63"/>
        <v>3.443935767905026</v>
      </c>
      <c r="AB18" s="7">
        <f t="shared" si="63"/>
        <v>3.8249643798390118</v>
      </c>
      <c r="AC18" s="7">
        <f t="shared" si="63"/>
        <v>9.8286498501927309</v>
      </c>
      <c r="AD18" s="7">
        <f t="shared" si="63"/>
        <v>5.9694647804931096</v>
      </c>
      <c r="AE18" s="7">
        <f t="shared" si="63"/>
        <v>19.116117811023692</v>
      </c>
      <c r="AF18" s="7">
        <f t="shared" si="63"/>
        <v>20.400319001324117</v>
      </c>
      <c r="AG18" s="7">
        <f t="shared" si="63"/>
        <v>26.217983529880712</v>
      </c>
      <c r="AH18" s="7">
        <f t="shared" si="63"/>
        <v>26.696157453038523</v>
      </c>
      <c r="AI18" s="7">
        <f t="shared" si="63"/>
        <v>25.424935498109221</v>
      </c>
      <c r="AJ18" s="7">
        <f t="shared" si="63"/>
        <v>33.769667854169384</v>
      </c>
      <c r="AK18" s="7">
        <f t="shared" si="63"/>
        <v>39.587776512179637</v>
      </c>
      <c r="AL18" s="7">
        <f t="shared" si="63"/>
        <v>64.440105773568931</v>
      </c>
      <c r="AM18" s="7">
        <f t="shared" si="63"/>
        <v>73.467328304743063</v>
      </c>
      <c r="AN18" s="7">
        <f t="shared" si="63"/>
        <v>84.56770185380195</v>
      </c>
      <c r="AO18" s="7">
        <f t="shared" si="63"/>
        <v>77.575442770669625</v>
      </c>
      <c r="AP18" s="7">
        <f t="shared" si="63"/>
        <v>65.384077448527421</v>
      </c>
      <c r="AQ18" s="7">
        <f t="shared" si="63"/>
        <v>71.25860603527147</v>
      </c>
      <c r="AR18" s="7">
        <f t="shared" ref="AR18:AU18" si="64">GEOMEAN(AR249:AR251)</f>
        <v>85.711022408940906</v>
      </c>
      <c r="AS18" s="7">
        <f t="shared" si="64"/>
        <v>95.338535181359077</v>
      </c>
      <c r="AT18" s="7">
        <f t="shared" si="64"/>
        <v>173.55001230670013</v>
      </c>
      <c r="AU18" s="7">
        <f t="shared" si="64"/>
        <v>211.56800344476852</v>
      </c>
      <c r="AV18" s="7">
        <f t="shared" ref="AV18:AW18" si="65">GEOMEAN(AV249:AV251)</f>
        <v>220.79083371547392</v>
      </c>
      <c r="AW18" s="7">
        <f t="shared" si="65"/>
        <v>209.85735369436961</v>
      </c>
      <c r="AX18" s="7">
        <f t="shared" ref="AX18" si="66">GEOMEAN(AX249:AX251)</f>
        <v>226.03281217206683</v>
      </c>
      <c r="AY18" s="7">
        <f t="shared" si="63"/>
        <v>321.35623934580161</v>
      </c>
    </row>
    <row r="19" spans="1:51" x14ac:dyDescent="0.25">
      <c r="A19" s="4" t="s">
        <v>62</v>
      </c>
      <c r="B19" s="4" t="s">
        <v>68</v>
      </c>
      <c r="C19" s="4">
        <v>4230</v>
      </c>
      <c r="D19" s="4" t="s">
        <v>43</v>
      </c>
      <c r="F19" s="4" t="s">
        <v>48</v>
      </c>
      <c r="G19" s="7">
        <f t="shared" ref="G19:AY19" si="67">GEOMEAN(G252:G254)</f>
        <v>4.6364120083090441</v>
      </c>
      <c r="H19" s="7">
        <f t="shared" si="67"/>
        <v>4.0161848376265343</v>
      </c>
      <c r="I19" s="7">
        <f t="shared" si="67"/>
        <v>6.0666820487468271</v>
      </c>
      <c r="J19" s="7">
        <f t="shared" si="67"/>
        <v>0.93103146644844859</v>
      </c>
      <c r="K19" s="7">
        <f t="shared" si="67"/>
        <v>3.5325290308236834</v>
      </c>
      <c r="L19" s="7">
        <f t="shared" si="67"/>
        <v>6.5797262607658773</v>
      </c>
      <c r="M19" s="7">
        <f t="shared" si="67"/>
        <v>5.2478278465584358</v>
      </c>
      <c r="N19" s="7">
        <f t="shared" si="67"/>
        <v>0.99433594567140648</v>
      </c>
      <c r="O19" s="7">
        <f t="shared" si="67"/>
        <v>5.5789244473973616</v>
      </c>
      <c r="P19" s="7">
        <f t="shared" si="67"/>
        <v>5.8854502498177279</v>
      </c>
      <c r="Q19" s="7">
        <f t="shared" si="67"/>
        <v>6.392396705685468</v>
      </c>
      <c r="R19" s="7">
        <f t="shared" si="67"/>
        <v>6.661182548655618</v>
      </c>
      <c r="S19" s="7">
        <f t="shared" si="67"/>
        <v>7.4613003232180981</v>
      </c>
      <c r="T19" s="7">
        <f t="shared" si="67"/>
        <v>8.5318937257410514</v>
      </c>
      <c r="U19" s="7">
        <f t="shared" si="67"/>
        <v>8.5819995312941284</v>
      </c>
      <c r="V19" s="7">
        <f t="shared" si="67"/>
        <v>10.275818829350095</v>
      </c>
      <c r="W19" s="7">
        <f t="shared" si="67"/>
        <v>16.046706374893244</v>
      </c>
      <c r="X19" s="7">
        <f t="shared" si="67"/>
        <v>13.54228843785987</v>
      </c>
      <c r="Y19" s="7">
        <f t="shared" si="67"/>
        <v>13.63654294868955</v>
      </c>
      <c r="Z19" s="7">
        <f t="shared" si="67"/>
        <v>18.453018630584804</v>
      </c>
      <c r="AA19" s="7">
        <f t="shared" si="67"/>
        <v>7.9767900196203154</v>
      </c>
      <c r="AB19" s="7">
        <f t="shared" si="67"/>
        <v>18.728969477223814</v>
      </c>
      <c r="AC19" s="7">
        <f t="shared" si="67"/>
        <v>24.567924593175029</v>
      </c>
      <c r="AD19" s="7">
        <f t="shared" si="67"/>
        <v>25.257293154921541</v>
      </c>
      <c r="AE19" s="7">
        <f t="shared" si="67"/>
        <v>39.252430442130034</v>
      </c>
      <c r="AF19" s="7">
        <f t="shared" si="67"/>
        <v>46.524331776562597</v>
      </c>
      <c r="AG19" s="7">
        <f t="shared" si="67"/>
        <v>72.372129568202112</v>
      </c>
      <c r="AH19" s="7">
        <f t="shared" si="67"/>
        <v>115.67388223930489</v>
      </c>
      <c r="AI19" s="7">
        <f t="shared" si="67"/>
        <v>111.76886725712323</v>
      </c>
      <c r="AJ19" s="7">
        <f t="shared" si="67"/>
        <v>126.44911662129377</v>
      </c>
      <c r="AK19" s="7">
        <f t="shared" si="67"/>
        <v>163.21122707597681</v>
      </c>
      <c r="AL19" s="7">
        <f t="shared" si="67"/>
        <v>150.31901171381961</v>
      </c>
      <c r="AM19" s="7">
        <f t="shared" si="67"/>
        <v>179.65867034540656</v>
      </c>
      <c r="AN19" s="7">
        <f t="shared" si="67"/>
        <v>164.4176788999149</v>
      </c>
      <c r="AO19" s="7">
        <f t="shared" si="67"/>
        <v>156.52660804700261</v>
      </c>
      <c r="AP19" s="7">
        <f t="shared" si="67"/>
        <v>137.31397331816314</v>
      </c>
      <c r="AQ19" s="7">
        <f t="shared" si="67"/>
        <v>140.37884398292979</v>
      </c>
      <c r="AR19" s="7">
        <f t="shared" ref="AR19:AU19" si="68">GEOMEAN(AR252:AR254)</f>
        <v>192.18874106205539</v>
      </c>
      <c r="AS19" s="7">
        <f t="shared" si="68"/>
        <v>145.98148183624195</v>
      </c>
      <c r="AT19" s="7">
        <f t="shared" si="68"/>
        <v>126.79191998597869</v>
      </c>
      <c r="AU19" s="7">
        <f t="shared" si="68"/>
        <v>186.52988088688929</v>
      </c>
      <c r="AV19" s="7">
        <f t="shared" ref="AV19:AW19" si="69">GEOMEAN(AV252:AV254)</f>
        <v>195.1181527420691</v>
      </c>
      <c r="AW19" s="7">
        <f t="shared" si="69"/>
        <v>159.84561262960744</v>
      </c>
      <c r="AX19" s="7">
        <f t="shared" ref="AX19" si="70">GEOMEAN(AX252:AX254)</f>
        <v>142.09877664575095</v>
      </c>
      <c r="AY19" s="7">
        <f t="shared" si="67"/>
        <v>124.03473690484127</v>
      </c>
    </row>
    <row r="20" spans="1:51" x14ac:dyDescent="0.25">
      <c r="A20" s="4" t="s">
        <v>62</v>
      </c>
      <c r="B20" s="4" t="s">
        <v>68</v>
      </c>
      <c r="C20" s="4">
        <v>4260</v>
      </c>
      <c r="D20" s="4" t="s">
        <v>44</v>
      </c>
      <c r="F20" s="4" t="s">
        <v>48</v>
      </c>
      <c r="G20" s="7">
        <f t="shared" ref="G20:AY20" si="71">GEOMEAN(G255:G257)</f>
        <v>1.8819391990349723</v>
      </c>
      <c r="H20" s="7">
        <f t="shared" si="71"/>
        <v>1.0270323842363791</v>
      </c>
      <c r="I20" s="7">
        <f t="shared" si="71"/>
        <v>3.0476097177698045</v>
      </c>
      <c r="J20" s="7">
        <f t="shared" si="71"/>
        <v>2.5197379697832578</v>
      </c>
      <c r="K20" s="7">
        <f t="shared" si="71"/>
        <v>6.1337666775186381</v>
      </c>
      <c r="L20" s="7">
        <f t="shared" si="71"/>
        <v>7.4212072359495238</v>
      </c>
      <c r="M20" s="7">
        <f t="shared" si="71"/>
        <v>5.107741207296276</v>
      </c>
      <c r="N20" s="7">
        <f t="shared" si="71"/>
        <v>3.8489349214301471</v>
      </c>
      <c r="O20" s="7">
        <f t="shared" si="71"/>
        <v>3.9331776880670071</v>
      </c>
      <c r="P20" s="7">
        <f t="shared" si="71"/>
        <v>1.1269699202537788</v>
      </c>
      <c r="Q20" s="7">
        <f t="shared" si="71"/>
        <v>4.886307191737683</v>
      </c>
      <c r="R20" s="7">
        <f t="shared" si="71"/>
        <v>4.1323096932379348</v>
      </c>
      <c r="S20" s="7">
        <f t="shared" si="71"/>
        <v>4.3308897801088619</v>
      </c>
      <c r="T20" s="7">
        <f t="shared" si="71"/>
        <v>5.642689373392801</v>
      </c>
      <c r="U20" s="7">
        <f t="shared" si="71"/>
        <v>5.4376192571250739</v>
      </c>
      <c r="V20" s="7">
        <f t="shared" si="71"/>
        <v>7.1456097685903011</v>
      </c>
      <c r="W20" s="7">
        <f t="shared" si="71"/>
        <v>6.238322537364593</v>
      </c>
      <c r="X20" s="7">
        <f t="shared" si="71"/>
        <v>18.836714551633317</v>
      </c>
      <c r="Y20" s="7">
        <f t="shared" si="71"/>
        <v>19.135041215575363</v>
      </c>
      <c r="Z20" s="7">
        <f t="shared" si="71"/>
        <v>15.151013057347065</v>
      </c>
      <c r="AA20" s="7">
        <f t="shared" si="71"/>
        <v>19.438716883874612</v>
      </c>
      <c r="AB20" s="7">
        <f t="shared" si="71"/>
        <v>17.582041421534903</v>
      </c>
      <c r="AC20" s="7">
        <f t="shared" si="71"/>
        <v>26.00885802004607</v>
      </c>
      <c r="AD20" s="7">
        <f t="shared" si="71"/>
        <v>30.694770964719677</v>
      </c>
      <c r="AE20" s="7">
        <f t="shared" si="71"/>
        <v>31.347615023043218</v>
      </c>
      <c r="AF20" s="7">
        <f t="shared" si="71"/>
        <v>41.533250629969942</v>
      </c>
      <c r="AG20" s="7">
        <f t="shared" si="71"/>
        <v>50.996102655445405</v>
      </c>
      <c r="AH20" s="7">
        <f t="shared" si="71"/>
        <v>80.296935006204123</v>
      </c>
      <c r="AI20" s="7">
        <f t="shared" si="71"/>
        <v>93.783992680935</v>
      </c>
      <c r="AJ20" s="7">
        <f t="shared" si="71"/>
        <v>65.166686815738288</v>
      </c>
      <c r="AK20" s="7">
        <f t="shared" si="71"/>
        <v>99.819822581841379</v>
      </c>
      <c r="AL20" s="7">
        <f t="shared" si="71"/>
        <v>100.9752537360735</v>
      </c>
      <c r="AM20" s="7">
        <f t="shared" si="71"/>
        <v>93.655412419196182</v>
      </c>
      <c r="AN20" s="7">
        <f t="shared" si="71"/>
        <v>136.04210325891628</v>
      </c>
      <c r="AO20" s="7">
        <f t="shared" si="71"/>
        <v>141.87334611682584</v>
      </c>
      <c r="AP20" s="7">
        <f t="shared" si="71"/>
        <v>152.40399252703384</v>
      </c>
      <c r="AQ20" s="7">
        <f t="shared" si="71"/>
        <v>164.99709265184305</v>
      </c>
      <c r="AR20" s="7">
        <f t="shared" ref="AR20:AU20" si="72">GEOMEAN(AR255:AR257)</f>
        <v>175.84523472426929</v>
      </c>
      <c r="AS20" s="7">
        <f t="shared" si="72"/>
        <v>223.23621995705318</v>
      </c>
      <c r="AT20" s="7">
        <f t="shared" si="72"/>
        <v>270.82446720526912</v>
      </c>
      <c r="AU20" s="7">
        <f t="shared" si="72"/>
        <v>270.34050333913547</v>
      </c>
      <c r="AV20" s="7">
        <f t="shared" ref="AV20:AW20" si="73">GEOMEAN(AV255:AV257)</f>
        <v>188.67754455447721</v>
      </c>
      <c r="AW20" s="7">
        <f t="shared" si="73"/>
        <v>194.10374317345421</v>
      </c>
      <c r="AX20" s="7">
        <f t="shared" ref="AX20" si="74">GEOMEAN(AX255:AX257)</f>
        <v>244.32288479317955</v>
      </c>
      <c r="AY20" s="7">
        <f t="shared" si="71"/>
        <v>182.72341990310963</v>
      </c>
    </row>
    <row r="21" spans="1:51" x14ac:dyDescent="0.25">
      <c r="A21" s="4" t="s">
        <v>62</v>
      </c>
      <c r="B21" s="4" t="s">
        <v>68</v>
      </c>
      <c r="C21" s="4">
        <v>4270</v>
      </c>
      <c r="D21" s="4" t="s">
        <v>45</v>
      </c>
      <c r="F21" s="4" t="s">
        <v>48</v>
      </c>
      <c r="G21" s="7">
        <f t="shared" ref="G21:AY21" si="75">GEOMEAN(G258:G260)</f>
        <v>1.6770824596380836</v>
      </c>
      <c r="H21" s="7">
        <f t="shared" si="75"/>
        <v>0.81552735309916369</v>
      </c>
      <c r="I21" s="7">
        <f t="shared" si="75"/>
        <v>2.2158643420630604</v>
      </c>
      <c r="J21" s="7">
        <f t="shared" si="75"/>
        <v>0.81985454187495221</v>
      </c>
      <c r="K21" s="7">
        <f t="shared" si="75"/>
        <v>0.91588067057217037</v>
      </c>
      <c r="L21" s="7">
        <f t="shared" si="75"/>
        <v>0.92836323560984191</v>
      </c>
      <c r="M21" s="7">
        <f t="shared" si="75"/>
        <v>0.82195741621440099</v>
      </c>
      <c r="N21" s="7">
        <f t="shared" si="75"/>
        <v>0.84191931598253911</v>
      </c>
      <c r="O21" s="7">
        <f t="shared" si="75"/>
        <v>1.8825857669966528</v>
      </c>
      <c r="P21" s="7">
        <f t="shared" si="75"/>
        <v>2.2472260071747714</v>
      </c>
      <c r="Q21" s="7">
        <f t="shared" si="75"/>
        <v>1.6597985829813038</v>
      </c>
      <c r="R21" s="7">
        <f t="shared" si="75"/>
        <v>0.79513511551814331</v>
      </c>
      <c r="S21" s="7">
        <f t="shared" si="75"/>
        <v>2.0734341967498944</v>
      </c>
      <c r="T21" s="7">
        <f t="shared" si="75"/>
        <v>1.3495049565874551</v>
      </c>
      <c r="U21" s="7">
        <f t="shared" si="75"/>
        <v>3.4528283524175931</v>
      </c>
      <c r="V21" s="7">
        <f t="shared" si="75"/>
        <v>1.1444388772833056</v>
      </c>
      <c r="W21" s="7">
        <f t="shared" si="75"/>
        <v>1.8921591070828851</v>
      </c>
      <c r="X21" s="7">
        <f t="shared" si="75"/>
        <v>1.1472316367089643</v>
      </c>
      <c r="Y21" s="7">
        <f t="shared" si="75"/>
        <v>2.0533520908436174</v>
      </c>
      <c r="Z21" s="7">
        <f t="shared" si="75"/>
        <v>6.4290139997090261</v>
      </c>
      <c r="AA21" s="7">
        <f t="shared" si="75"/>
        <v>1.7397976359256087</v>
      </c>
      <c r="AB21" s="7">
        <f t="shared" si="75"/>
        <v>6.6589554338197203</v>
      </c>
      <c r="AC21" s="7">
        <f t="shared" si="75"/>
        <v>2.7295527068304661</v>
      </c>
      <c r="AD21" s="7">
        <f t="shared" si="75"/>
        <v>7.0533466961727109</v>
      </c>
      <c r="AE21" s="7">
        <f t="shared" si="75"/>
        <v>26.300986604680958</v>
      </c>
      <c r="AF21" s="7">
        <f t="shared" si="75"/>
        <v>22.179465732922075</v>
      </c>
      <c r="AG21" s="7">
        <f t="shared" si="75"/>
        <v>44.050275000260477</v>
      </c>
      <c r="AH21" s="7">
        <f t="shared" si="75"/>
        <v>38.27219852435632</v>
      </c>
      <c r="AI21" s="7">
        <f t="shared" si="75"/>
        <v>48.83298533174932</v>
      </c>
      <c r="AJ21" s="7">
        <f t="shared" si="75"/>
        <v>51.258621193815543</v>
      </c>
      <c r="AK21" s="7">
        <f t="shared" si="75"/>
        <v>55.186945074888406</v>
      </c>
      <c r="AL21" s="7">
        <f t="shared" si="75"/>
        <v>102.7476279719247</v>
      </c>
      <c r="AM21" s="7">
        <f t="shared" si="75"/>
        <v>98.914216434641247</v>
      </c>
      <c r="AN21" s="7">
        <f t="shared" si="75"/>
        <v>115.93192885454685</v>
      </c>
      <c r="AO21" s="7">
        <f t="shared" si="75"/>
        <v>116.39048861523743</v>
      </c>
      <c r="AP21" s="7">
        <f t="shared" si="75"/>
        <v>134.05529079350524</v>
      </c>
      <c r="AQ21" s="7">
        <f t="shared" si="75"/>
        <v>160.48402285892345</v>
      </c>
      <c r="AR21" s="7">
        <f t="shared" ref="AR21:AU21" si="76">GEOMEAN(AR258:AR260)</f>
        <v>192.21416573304103</v>
      </c>
      <c r="AS21" s="7">
        <f t="shared" si="76"/>
        <v>231.34851761444838</v>
      </c>
      <c r="AT21" s="7">
        <f t="shared" si="76"/>
        <v>266.15562098721682</v>
      </c>
      <c r="AU21" s="7">
        <f t="shared" si="76"/>
        <v>245.77272220335206</v>
      </c>
      <c r="AV21" s="7">
        <f t="shared" ref="AV21:AW21" si="77">GEOMEAN(AV258:AV260)</f>
        <v>357.62541461052797</v>
      </c>
      <c r="AW21" s="7">
        <f t="shared" si="77"/>
        <v>295.24282875893221</v>
      </c>
      <c r="AX21" s="7">
        <f t="shared" ref="AX21" si="78">GEOMEAN(AX258:AX260)</f>
        <v>388.54726075712142</v>
      </c>
      <c r="AY21" s="7">
        <f t="shared" si="75"/>
        <v>390.05980373269051</v>
      </c>
    </row>
    <row r="22" spans="1:51" x14ac:dyDescent="0.25">
      <c r="A22" s="4" t="s">
        <v>62</v>
      </c>
      <c r="B22" s="4" t="s">
        <v>69</v>
      </c>
      <c r="C22" s="4">
        <v>4220</v>
      </c>
      <c r="D22" s="4" t="s">
        <v>41</v>
      </c>
      <c r="F22" s="4" t="s">
        <v>49</v>
      </c>
      <c r="K22" s="7">
        <f>GEOMEAN(K261:K265)</f>
        <v>122.64365651481117</v>
      </c>
      <c r="L22" s="7">
        <f t="shared" ref="L22:AY22" si="79">GEOMEAN(L261:L266)</f>
        <v>72.357759806073418</v>
      </c>
      <c r="M22" s="7">
        <f t="shared" si="79"/>
        <v>87.673397217994193</v>
      </c>
      <c r="N22" s="7">
        <f t="shared" si="79"/>
        <v>98.286331049417157</v>
      </c>
      <c r="O22" s="7">
        <f t="shared" si="79"/>
        <v>107.75103858725608</v>
      </c>
      <c r="P22" s="7">
        <f t="shared" si="79"/>
        <v>82.695826700964105</v>
      </c>
      <c r="Q22" s="7">
        <f t="shared" si="79"/>
        <v>123.62035657162191</v>
      </c>
      <c r="R22" s="7">
        <f t="shared" si="79"/>
        <v>80.653212457872939</v>
      </c>
      <c r="S22" s="7">
        <f t="shared" si="79"/>
        <v>71.220976646405973</v>
      </c>
      <c r="T22" s="7">
        <f t="shared" si="79"/>
        <v>74.623597979519417</v>
      </c>
      <c r="U22" s="7">
        <f t="shared" si="79"/>
        <v>64.08327817421636</v>
      </c>
      <c r="V22" s="7">
        <f t="shared" si="79"/>
        <v>84.344233476431427</v>
      </c>
      <c r="W22" s="7">
        <f t="shared" si="79"/>
        <v>66.231573239268016</v>
      </c>
      <c r="X22" s="7">
        <f t="shared" si="79"/>
        <v>68.303994828784866</v>
      </c>
      <c r="Y22" s="7">
        <f t="shared" si="79"/>
        <v>63.729678506711984</v>
      </c>
      <c r="Z22" s="7">
        <f t="shared" si="79"/>
        <v>42.94643170405169</v>
      </c>
      <c r="AA22" s="7">
        <f t="shared" si="79"/>
        <v>121.04028989564441</v>
      </c>
      <c r="AB22" s="7">
        <f t="shared" si="79"/>
        <v>73.073824252671997</v>
      </c>
      <c r="AC22" s="7">
        <f t="shared" si="79"/>
        <v>45.725651863851247</v>
      </c>
      <c r="AD22" s="7">
        <f t="shared" si="79"/>
        <v>82.811574492710349</v>
      </c>
      <c r="AE22" s="7">
        <f t="shared" si="79"/>
        <v>54.728653892145616</v>
      </c>
      <c r="AF22" s="7">
        <f t="shared" si="79"/>
        <v>61.02139097154933</v>
      </c>
      <c r="AG22" s="7">
        <f t="shared" si="79"/>
        <v>116.08098938520313</v>
      </c>
      <c r="AH22" s="7">
        <f t="shared" si="79"/>
        <v>142.99739668760029</v>
      </c>
      <c r="AI22" s="7">
        <f t="shared" si="79"/>
        <v>76.201754600922413</v>
      </c>
      <c r="AJ22" s="7">
        <f t="shared" si="79"/>
        <v>46.234219182600832</v>
      </c>
      <c r="AK22" s="7">
        <f t="shared" si="79"/>
        <v>90.918960155936546</v>
      </c>
      <c r="AL22" s="7">
        <f t="shared" si="79"/>
        <v>65.395881458514623</v>
      </c>
      <c r="AM22" s="7">
        <f t="shared" si="79"/>
        <v>77.234026489129306</v>
      </c>
      <c r="AN22" s="7">
        <f t="shared" si="79"/>
        <v>86.44226241917255</v>
      </c>
      <c r="AO22" s="7">
        <f t="shared" si="79"/>
        <v>109.64365046347787</v>
      </c>
      <c r="AP22" s="7">
        <f t="shared" si="79"/>
        <v>122.95302240778827</v>
      </c>
      <c r="AQ22" s="7">
        <f t="shared" si="79"/>
        <v>87.844149037406467</v>
      </c>
      <c r="AR22" s="7">
        <f t="shared" ref="AR22:AU22" si="80">GEOMEAN(AR261:AR266)</f>
        <v>77.902943541488838</v>
      </c>
      <c r="AS22" s="7">
        <f t="shared" si="80"/>
        <v>46.041212293776717</v>
      </c>
      <c r="AT22" s="7">
        <f t="shared" si="80"/>
        <v>51.372407329823872</v>
      </c>
      <c r="AU22" s="7">
        <f t="shared" si="80"/>
        <v>62.033839554233595</v>
      </c>
      <c r="AV22" s="7">
        <f t="shared" ref="AV22:AW22" si="81">GEOMEAN(AV261:AV266)</f>
        <v>90.059432414900286</v>
      </c>
      <c r="AW22" s="7">
        <f t="shared" si="81"/>
        <v>86.906397663049603</v>
      </c>
      <c r="AX22" s="7">
        <f t="shared" ref="AX22" si="82">GEOMEAN(AX261:AX266)</f>
        <v>57.639775783471421</v>
      </c>
      <c r="AY22" s="7">
        <f t="shared" si="79"/>
        <v>43.211810485772261</v>
      </c>
    </row>
    <row r="23" spans="1:51" x14ac:dyDescent="0.25">
      <c r="A23" s="4" t="s">
        <v>62</v>
      </c>
      <c r="B23" s="4" t="s">
        <v>69</v>
      </c>
      <c r="C23" s="4">
        <v>4230</v>
      </c>
      <c r="D23" s="4" t="s">
        <v>43</v>
      </c>
      <c r="F23" s="4" t="s">
        <v>49</v>
      </c>
      <c r="G23" s="7">
        <f t="shared" ref="G23:AY23" si="83">GEOMEAN(G267:G273)</f>
        <v>31.841107913711795</v>
      </c>
      <c r="H23" s="7">
        <f t="shared" si="83"/>
        <v>27.016633278180716</v>
      </c>
      <c r="I23" s="7">
        <f t="shared" si="83"/>
        <v>39.394711858191052</v>
      </c>
      <c r="J23" s="7">
        <f t="shared" si="83"/>
        <v>78.528690774322484</v>
      </c>
      <c r="K23" s="7">
        <f t="shared" si="83"/>
        <v>55.818516161310768</v>
      </c>
      <c r="L23" s="7">
        <f t="shared" si="83"/>
        <v>55.777140452481675</v>
      </c>
      <c r="M23" s="7">
        <f t="shared" si="83"/>
        <v>73.840309054023294</v>
      </c>
      <c r="N23" s="7">
        <f t="shared" si="83"/>
        <v>61.045702838322079</v>
      </c>
      <c r="O23" s="7">
        <f t="shared" si="83"/>
        <v>68.144942701710093</v>
      </c>
      <c r="P23" s="7">
        <f t="shared" si="83"/>
        <v>108.73495099401441</v>
      </c>
      <c r="Q23" s="7">
        <f t="shared" si="83"/>
        <v>89.703528924046907</v>
      </c>
      <c r="R23" s="7">
        <f t="shared" si="83"/>
        <v>76.230261107567841</v>
      </c>
      <c r="S23" s="7">
        <f t="shared" si="83"/>
        <v>75.030000400826253</v>
      </c>
      <c r="T23" s="7">
        <f t="shared" si="83"/>
        <v>80.947640988788649</v>
      </c>
      <c r="U23" s="7">
        <f t="shared" si="83"/>
        <v>57.603645679832077</v>
      </c>
      <c r="V23" s="7">
        <f t="shared" si="83"/>
        <v>59.810079731007917</v>
      </c>
      <c r="W23" s="7">
        <f t="shared" si="83"/>
        <v>68.656564946248807</v>
      </c>
      <c r="X23" s="7">
        <f t="shared" si="83"/>
        <v>86.038417930268452</v>
      </c>
      <c r="Y23" s="7">
        <f t="shared" si="83"/>
        <v>91.454423444058349</v>
      </c>
      <c r="Z23" s="7">
        <f t="shared" si="83"/>
        <v>94.905144269540173</v>
      </c>
      <c r="AA23" s="7">
        <f t="shared" si="83"/>
        <v>89.878253410052508</v>
      </c>
      <c r="AB23" s="7">
        <f t="shared" si="83"/>
        <v>72.200136543293326</v>
      </c>
      <c r="AC23" s="7">
        <f t="shared" si="83"/>
        <v>94.489408206527798</v>
      </c>
      <c r="AD23" s="7">
        <f t="shared" si="83"/>
        <v>87.288506819882159</v>
      </c>
      <c r="AE23" s="7">
        <f t="shared" si="83"/>
        <v>99.404254330376531</v>
      </c>
      <c r="AF23" s="7">
        <f t="shared" si="83"/>
        <v>81.228442074698563</v>
      </c>
      <c r="AG23" s="7">
        <f t="shared" si="83"/>
        <v>87.968131317811526</v>
      </c>
      <c r="AH23" s="7">
        <f t="shared" si="83"/>
        <v>110.91899086290641</v>
      </c>
      <c r="AI23" s="7">
        <f t="shared" si="83"/>
        <v>150.64376545489426</v>
      </c>
      <c r="AJ23" s="7">
        <f t="shared" si="83"/>
        <v>109.14914928521293</v>
      </c>
      <c r="AK23" s="7">
        <f t="shared" si="83"/>
        <v>115.36277261078746</v>
      </c>
      <c r="AL23" s="7">
        <f t="shared" si="83"/>
        <v>122.04256579151877</v>
      </c>
      <c r="AM23" s="7">
        <f t="shared" si="83"/>
        <v>112.34787554953779</v>
      </c>
      <c r="AN23" s="7">
        <f t="shared" si="83"/>
        <v>98.39329333290938</v>
      </c>
      <c r="AO23" s="7">
        <f t="shared" si="83"/>
        <v>82.395236999285572</v>
      </c>
      <c r="AP23" s="7">
        <f t="shared" si="83"/>
        <v>106.95196294273119</v>
      </c>
      <c r="AQ23" s="7">
        <f t="shared" si="83"/>
        <v>90.686349419851268</v>
      </c>
      <c r="AR23" s="7">
        <f t="shared" ref="AR23:AU23" si="84">GEOMEAN(AR267:AR273)</f>
        <v>103.66383525988314</v>
      </c>
      <c r="AS23" s="7">
        <f t="shared" si="84"/>
        <v>87.291140811652127</v>
      </c>
      <c r="AT23" s="7">
        <f t="shared" si="84"/>
        <v>81.111125355333883</v>
      </c>
      <c r="AU23" s="7">
        <f t="shared" si="84"/>
        <v>79.593480053338652</v>
      </c>
      <c r="AV23" s="7">
        <f t="shared" ref="AV23:AW23" si="85">GEOMEAN(AV267:AV273)</f>
        <v>79.388079113213564</v>
      </c>
      <c r="AW23" s="7">
        <f t="shared" si="85"/>
        <v>70.050957863283685</v>
      </c>
      <c r="AX23" s="7">
        <f t="shared" ref="AX23" si="86">GEOMEAN(AX267:AX273)</f>
        <v>87.519396048482477</v>
      </c>
      <c r="AY23" s="7">
        <f t="shared" si="83"/>
        <v>74.121682911290293</v>
      </c>
    </row>
    <row r="24" spans="1:51" x14ac:dyDescent="0.25">
      <c r="A24" s="4" t="s">
        <v>62</v>
      </c>
      <c r="B24" s="4" t="s">
        <v>69</v>
      </c>
      <c r="C24" s="4">
        <v>4260</v>
      </c>
      <c r="D24" s="4" t="s">
        <v>44</v>
      </c>
      <c r="F24" s="4" t="s">
        <v>49</v>
      </c>
      <c r="G24" s="7">
        <f t="shared" ref="G24:AY24" si="87">GEOMEAN(G274:G278)</f>
        <v>80.629570374180958</v>
      </c>
      <c r="H24" s="7">
        <f t="shared" si="87"/>
        <v>43.40586237801211</v>
      </c>
      <c r="I24" s="7">
        <f t="shared" si="87"/>
        <v>61.129428515774187</v>
      </c>
      <c r="J24" s="7">
        <f t="shared" si="87"/>
        <v>89.425549253558316</v>
      </c>
      <c r="K24" s="7">
        <f t="shared" si="87"/>
        <v>84.346419669473761</v>
      </c>
      <c r="L24" s="7">
        <f t="shared" si="87"/>
        <v>72.817294874396765</v>
      </c>
      <c r="M24" s="7">
        <f t="shared" si="87"/>
        <v>124.17542594207426</v>
      </c>
      <c r="N24" s="7">
        <f t="shared" si="87"/>
        <v>64.001735410275771</v>
      </c>
      <c r="O24" s="7">
        <f t="shared" si="87"/>
        <v>103.68869149711394</v>
      </c>
      <c r="P24" s="7">
        <f t="shared" si="87"/>
        <v>129.42437834755091</v>
      </c>
      <c r="Q24" s="7">
        <f t="shared" si="87"/>
        <v>82.451194332092655</v>
      </c>
      <c r="R24" s="7">
        <f t="shared" si="87"/>
        <v>91.772999222137543</v>
      </c>
      <c r="S24" s="7">
        <f t="shared" si="87"/>
        <v>66.475273135452568</v>
      </c>
      <c r="T24" s="7">
        <f t="shared" si="87"/>
        <v>48.112636926188664</v>
      </c>
      <c r="U24" s="7">
        <f t="shared" si="87"/>
        <v>54.009166362961288</v>
      </c>
      <c r="V24" s="7">
        <f t="shared" si="87"/>
        <v>112.29600653072217</v>
      </c>
      <c r="W24" s="7">
        <f t="shared" si="87"/>
        <v>52.463801912214279</v>
      </c>
      <c r="X24" s="7">
        <f t="shared" si="87"/>
        <v>70.296956491084231</v>
      </c>
      <c r="Y24" s="7">
        <f t="shared" si="87"/>
        <v>94.911118616931773</v>
      </c>
      <c r="Z24" s="7">
        <f t="shared" si="87"/>
        <v>69.878159597336676</v>
      </c>
      <c r="AA24" s="7">
        <f t="shared" si="87"/>
        <v>129.32094790726885</v>
      </c>
      <c r="AB24" s="7">
        <f t="shared" si="87"/>
        <v>68.753403988835444</v>
      </c>
      <c r="AC24" s="7">
        <f t="shared" si="87"/>
        <v>51.257811703660281</v>
      </c>
      <c r="AD24" s="7">
        <f t="shared" si="87"/>
        <v>57.126778660929155</v>
      </c>
      <c r="AE24" s="7">
        <f t="shared" si="87"/>
        <v>67.95090441905424</v>
      </c>
      <c r="AF24" s="7">
        <f t="shared" si="87"/>
        <v>54.787789503075345</v>
      </c>
      <c r="AG24" s="7">
        <f t="shared" si="87"/>
        <v>70.825029173489668</v>
      </c>
      <c r="AH24" s="7">
        <f t="shared" si="87"/>
        <v>83.609715425709581</v>
      </c>
      <c r="AI24" s="7">
        <f t="shared" si="87"/>
        <v>76.271414578474619</v>
      </c>
      <c r="AJ24" s="7">
        <f t="shared" si="87"/>
        <v>60.230287433499051</v>
      </c>
      <c r="AK24" s="7">
        <f t="shared" si="87"/>
        <v>67.250159515382137</v>
      </c>
      <c r="AL24" s="7">
        <f t="shared" si="87"/>
        <v>46.386386585775178</v>
      </c>
      <c r="AM24" s="7">
        <f t="shared" si="87"/>
        <v>51.882497199500634</v>
      </c>
      <c r="AN24" s="7">
        <f t="shared" si="87"/>
        <v>79.84909248083008</v>
      </c>
      <c r="AO24" s="7">
        <f t="shared" si="87"/>
        <v>129.07894386913526</v>
      </c>
      <c r="AP24" s="7">
        <f t="shared" si="87"/>
        <v>100.02351234867938</v>
      </c>
      <c r="AQ24" s="7">
        <f t="shared" si="87"/>
        <v>178.83148993488834</v>
      </c>
      <c r="AR24" s="7">
        <f t="shared" ref="AR24:AU24" si="88">GEOMEAN(AR274:AR278)</f>
        <v>168.06174170050673</v>
      </c>
      <c r="AS24" s="7">
        <f t="shared" si="88"/>
        <v>107.05373187326236</v>
      </c>
      <c r="AT24" s="7">
        <f t="shared" si="88"/>
        <v>133.50155414286672</v>
      </c>
      <c r="AU24" s="7">
        <f t="shared" si="88"/>
        <v>187.78076955039111</v>
      </c>
      <c r="AV24" s="7">
        <f t="shared" ref="AV24:AW24" si="89">GEOMEAN(AV274:AV278)</f>
        <v>121.10949120132796</v>
      </c>
      <c r="AW24" s="7">
        <f t="shared" si="89"/>
        <v>105.67439506169055</v>
      </c>
      <c r="AX24" s="7">
        <f t="shared" ref="AX24" si="90">GEOMEAN(AX274:AX278)</f>
        <v>118.01033630661142</v>
      </c>
      <c r="AY24" s="7">
        <f t="shared" si="87"/>
        <v>111.14353971347103</v>
      </c>
    </row>
    <row r="25" spans="1:51" x14ac:dyDescent="0.25">
      <c r="A25" s="4" t="s">
        <v>62</v>
      </c>
      <c r="B25" s="4" t="s">
        <v>69</v>
      </c>
      <c r="C25" s="4">
        <v>4270</v>
      </c>
      <c r="D25" s="4" t="s">
        <v>45</v>
      </c>
      <c r="F25" s="4" t="s">
        <v>49</v>
      </c>
      <c r="G25" s="7">
        <f t="shared" ref="G25:AY25" si="91">GEOMEAN(G279:G283)</f>
        <v>46.328810404036211</v>
      </c>
      <c r="H25" s="7">
        <f t="shared" si="91"/>
        <v>30.795568335805747</v>
      </c>
      <c r="I25" s="7">
        <f t="shared" si="91"/>
        <v>44.599690629159177</v>
      </c>
      <c r="J25" s="7">
        <f t="shared" si="91"/>
        <v>67.623993250587063</v>
      </c>
      <c r="K25" s="7">
        <f t="shared" si="91"/>
        <v>33.782143678235649</v>
      </c>
      <c r="L25" s="7">
        <f t="shared" si="91"/>
        <v>45.453120901722635</v>
      </c>
      <c r="M25" s="7">
        <f t="shared" si="91"/>
        <v>63.371742205571451</v>
      </c>
      <c r="N25" s="7">
        <f t="shared" si="91"/>
        <v>47.437047112857833</v>
      </c>
      <c r="O25" s="7">
        <f t="shared" si="91"/>
        <v>69.294616040094112</v>
      </c>
      <c r="P25" s="7">
        <f t="shared" si="91"/>
        <v>90.021210770749718</v>
      </c>
      <c r="Q25" s="7">
        <f t="shared" si="91"/>
        <v>77.610892040064371</v>
      </c>
      <c r="R25" s="7">
        <f t="shared" si="91"/>
        <v>103.50648130043017</v>
      </c>
      <c r="S25" s="7">
        <f t="shared" si="91"/>
        <v>66.700425299655407</v>
      </c>
      <c r="T25" s="7">
        <f t="shared" si="91"/>
        <v>68.496886064174021</v>
      </c>
      <c r="U25" s="7">
        <f t="shared" si="91"/>
        <v>65.061949854807764</v>
      </c>
      <c r="V25" s="7">
        <f t="shared" si="91"/>
        <v>84.194659998899922</v>
      </c>
      <c r="W25" s="7">
        <f t="shared" si="91"/>
        <v>46.423622375684282</v>
      </c>
      <c r="X25" s="7">
        <f t="shared" si="91"/>
        <v>54.922391956761388</v>
      </c>
      <c r="Y25" s="7">
        <f t="shared" si="91"/>
        <v>64.461198299408537</v>
      </c>
      <c r="Z25" s="7">
        <f t="shared" si="91"/>
        <v>68.371853599928642</v>
      </c>
      <c r="AA25" s="7">
        <f t="shared" si="91"/>
        <v>124.22614531463182</v>
      </c>
      <c r="AB25" s="7">
        <f t="shared" si="91"/>
        <v>83.581320261230786</v>
      </c>
      <c r="AC25" s="7">
        <f t="shared" si="91"/>
        <v>63.087155279894638</v>
      </c>
      <c r="AD25" s="7">
        <f t="shared" si="91"/>
        <v>66.763881831456786</v>
      </c>
      <c r="AE25" s="7">
        <f t="shared" si="91"/>
        <v>78.304812827641967</v>
      </c>
      <c r="AF25" s="7">
        <f t="shared" si="91"/>
        <v>71.667806573766015</v>
      </c>
      <c r="AG25" s="7">
        <f t="shared" si="91"/>
        <v>85.82893043941705</v>
      </c>
      <c r="AH25" s="7">
        <f t="shared" si="91"/>
        <v>107.80124305007638</v>
      </c>
      <c r="AI25" s="7">
        <f t="shared" si="91"/>
        <v>97.4150586814783</v>
      </c>
      <c r="AJ25" s="7">
        <f t="shared" si="91"/>
        <v>85.456010358076398</v>
      </c>
      <c r="AK25" s="7">
        <f t="shared" si="91"/>
        <v>93.43766216542646</v>
      </c>
      <c r="AL25" s="7">
        <f t="shared" si="91"/>
        <v>72.363266665809391</v>
      </c>
      <c r="AM25" s="7">
        <f t="shared" si="91"/>
        <v>66.021983030888563</v>
      </c>
      <c r="AN25" s="7">
        <f t="shared" si="91"/>
        <v>69.732131112960744</v>
      </c>
      <c r="AO25" s="7">
        <f t="shared" si="91"/>
        <v>93.363455997424552</v>
      </c>
      <c r="AP25" s="7">
        <f t="shared" si="91"/>
        <v>94.28485536199922</v>
      </c>
      <c r="AQ25" s="7">
        <f t="shared" si="91"/>
        <v>103.36786039999713</v>
      </c>
      <c r="AR25" s="7">
        <f t="shared" ref="AR25:AU25" si="92">GEOMEAN(AR279:AR283)</f>
        <v>134.75633254929488</v>
      </c>
      <c r="AS25" s="7">
        <f t="shared" si="92"/>
        <v>109.9667275471226</v>
      </c>
      <c r="AT25" s="7">
        <f t="shared" si="92"/>
        <v>114.1869851076378</v>
      </c>
      <c r="AU25" s="7">
        <f t="shared" si="92"/>
        <v>113.60191859467263</v>
      </c>
      <c r="AV25" s="7">
        <f t="shared" ref="AV25:AW25" si="93">GEOMEAN(AV279:AV283)</f>
        <v>130.67638525639734</v>
      </c>
      <c r="AW25" s="7">
        <f t="shared" si="93"/>
        <v>113.53028844222379</v>
      </c>
      <c r="AX25" s="7">
        <f t="shared" ref="AX25" si="94">GEOMEAN(AX279:AX283)</f>
        <v>125.36188772093372</v>
      </c>
      <c r="AY25" s="7">
        <f t="shared" si="91"/>
        <v>113.34631819560612</v>
      </c>
    </row>
    <row r="26" spans="1:51" x14ac:dyDescent="0.25">
      <c r="A26" s="4" t="s">
        <v>62</v>
      </c>
      <c r="B26" s="4" t="s">
        <v>63</v>
      </c>
      <c r="C26" s="4">
        <v>230</v>
      </c>
      <c r="D26" s="4" t="s">
        <v>161</v>
      </c>
      <c r="F26" s="4" t="s">
        <v>55</v>
      </c>
      <c r="G26" s="8">
        <f>GEOMEAN(G285:G287)</f>
        <v>70.595251732672125</v>
      </c>
      <c r="H26" s="8">
        <f>GEOMEAN(H285:H287)</f>
        <v>197.94598049151608</v>
      </c>
      <c r="I26" s="8">
        <f>GEOMEAN(I285:I287)</f>
        <v>75.725749012857619</v>
      </c>
      <c r="J26" s="8">
        <f>GEOMEAN(J285:J287)</f>
        <v>83.914806994139809</v>
      </c>
      <c r="K26" s="8">
        <f>GEOMEAN(K284:K288)</f>
        <v>159.26281932232845</v>
      </c>
      <c r="L26" s="8">
        <f t="shared" ref="L26:AY26" si="95">GEOMEAN(L284:L288)</f>
        <v>196.45976381874888</v>
      </c>
      <c r="M26" s="8">
        <f t="shared" si="95"/>
        <v>83.47946066545903</v>
      </c>
      <c r="N26" s="8">
        <f t="shared" si="95"/>
        <v>171.81511910751189</v>
      </c>
      <c r="O26" s="8">
        <f t="shared" si="95"/>
        <v>101.58391352998215</v>
      </c>
      <c r="P26" s="8">
        <f t="shared" si="95"/>
        <v>45.263056027721298</v>
      </c>
      <c r="Q26" s="8">
        <f t="shared" si="95"/>
        <v>60.84385641903679</v>
      </c>
      <c r="R26" s="8">
        <f t="shared" si="95"/>
        <v>57.159070312492375</v>
      </c>
      <c r="S26" s="8">
        <f t="shared" si="95"/>
        <v>72.502660680642819</v>
      </c>
      <c r="T26" s="8">
        <f t="shared" si="95"/>
        <v>117.8273591042165</v>
      </c>
      <c r="U26" s="8">
        <f t="shared" si="95"/>
        <v>105.34888815600998</v>
      </c>
      <c r="V26" s="8">
        <f t="shared" si="95"/>
        <v>143.70584348508106</v>
      </c>
      <c r="W26" s="8">
        <f t="shared" si="95"/>
        <v>131.28991093838943</v>
      </c>
      <c r="X26" s="8">
        <f t="shared" si="95"/>
        <v>135.75665323988696</v>
      </c>
      <c r="Y26" s="8">
        <f t="shared" si="95"/>
        <v>87.375969195822591</v>
      </c>
      <c r="Z26" s="8">
        <f t="shared" si="95"/>
        <v>121.04500643115465</v>
      </c>
      <c r="AA26" s="8">
        <f t="shared" si="95"/>
        <v>94.079827960577049</v>
      </c>
      <c r="AB26" s="8">
        <f t="shared" si="95"/>
        <v>59.239957227688933</v>
      </c>
      <c r="AC26" s="8">
        <f t="shared" si="95"/>
        <v>67.465786937732716</v>
      </c>
      <c r="AD26" s="8">
        <f t="shared" si="95"/>
        <v>69.310783486389951</v>
      </c>
      <c r="AE26" s="8">
        <f t="shared" si="95"/>
        <v>70.541886404173226</v>
      </c>
      <c r="AF26" s="8">
        <f t="shared" si="95"/>
        <v>57.646194320501053</v>
      </c>
      <c r="AG26" s="8">
        <f t="shared" si="95"/>
        <v>55.389739297313433</v>
      </c>
      <c r="AH26" s="8">
        <f t="shared" si="95"/>
        <v>71.885467293692642</v>
      </c>
      <c r="AI26" s="8">
        <f t="shared" si="95"/>
        <v>55.330533635363452</v>
      </c>
      <c r="AJ26" s="8">
        <f t="shared" si="95"/>
        <v>78.879576571967021</v>
      </c>
      <c r="AK26" s="8">
        <f t="shared" si="95"/>
        <v>57.872233941726755</v>
      </c>
      <c r="AL26" s="8">
        <f t="shared" si="95"/>
        <v>64.864287953310949</v>
      </c>
      <c r="AM26" s="8">
        <f t="shared" si="95"/>
        <v>60.32341359328116</v>
      </c>
      <c r="AN26" s="8">
        <f t="shared" si="95"/>
        <v>90.607062687445904</v>
      </c>
      <c r="AO26" s="8">
        <f t="shared" si="95"/>
        <v>55.707572816764781</v>
      </c>
      <c r="AP26" s="8">
        <f t="shared" si="95"/>
        <v>104.37715181096878</v>
      </c>
      <c r="AQ26" s="8">
        <f t="shared" si="95"/>
        <v>70.221586705418375</v>
      </c>
      <c r="AR26" s="8">
        <f t="shared" ref="AR26:AU26" si="96">GEOMEAN(AR284:AR288)</f>
        <v>110.76078256597783</v>
      </c>
      <c r="AS26" s="8">
        <f t="shared" si="96"/>
        <v>84.651323526379855</v>
      </c>
      <c r="AT26" s="8">
        <f t="shared" si="96"/>
        <v>101.81886796096825</v>
      </c>
      <c r="AU26" s="8">
        <f t="shared" si="96"/>
        <v>55.077215393060278</v>
      </c>
      <c r="AV26" s="8">
        <f t="shared" ref="AV26:AW26" si="97">GEOMEAN(AV284:AV288)</f>
        <v>63.376124866441401</v>
      </c>
      <c r="AW26" s="8">
        <f t="shared" si="97"/>
        <v>69.341020133020606</v>
      </c>
      <c r="AX26" s="8">
        <f t="shared" ref="AX26" si="98">GEOMEAN(AX284:AX288)</f>
        <v>68.66804125173185</v>
      </c>
      <c r="AY26" s="8">
        <f t="shared" si="95"/>
        <v>46.464641172533561</v>
      </c>
    </row>
    <row r="27" spans="1:51" x14ac:dyDescent="0.25">
      <c r="A27" s="4" t="s">
        <v>62</v>
      </c>
      <c r="B27" s="4" t="s">
        <v>63</v>
      </c>
      <c r="C27" s="4">
        <v>240</v>
      </c>
      <c r="D27" s="4" t="s">
        <v>162</v>
      </c>
      <c r="F27" s="4" t="s">
        <v>55</v>
      </c>
      <c r="G27" s="8">
        <f>GEOMEAN(G290:G292)</f>
        <v>212.83875341002795</v>
      </c>
      <c r="H27" s="8">
        <f>GEOMEAN(H290:H292)</f>
        <v>182.47897981852003</v>
      </c>
      <c r="I27" s="8">
        <f>GEOMEAN(I290:I292)</f>
        <v>115.15357037775209</v>
      </c>
      <c r="J27" s="8">
        <f>GEOMEAN(J290:J292)</f>
        <v>96.482331034780074</v>
      </c>
      <c r="K27" s="8">
        <f>GEOMEAN(K289:K293)</f>
        <v>175.90349493038536</v>
      </c>
      <c r="L27" s="8">
        <f t="shared" ref="L27:AY27" si="99">GEOMEAN(L289:L293)</f>
        <v>113.94571441622723</v>
      </c>
      <c r="M27" s="8">
        <f t="shared" si="99"/>
        <v>89.193642807869153</v>
      </c>
      <c r="N27" s="8">
        <f t="shared" si="99"/>
        <v>167.40099768250349</v>
      </c>
      <c r="O27" s="8">
        <f t="shared" si="99"/>
        <v>137.56324331620715</v>
      </c>
      <c r="P27" s="8">
        <f t="shared" si="99"/>
        <v>90.447230118735661</v>
      </c>
      <c r="Q27" s="8">
        <f t="shared" si="99"/>
        <v>99.294274244689817</v>
      </c>
      <c r="R27" s="8">
        <f t="shared" si="99"/>
        <v>77.906976362324158</v>
      </c>
      <c r="S27" s="8">
        <f t="shared" si="99"/>
        <v>101.47218018349635</v>
      </c>
      <c r="T27" s="8">
        <f t="shared" si="99"/>
        <v>108.07502729821815</v>
      </c>
      <c r="U27" s="8">
        <f t="shared" si="99"/>
        <v>148.90495121416831</v>
      </c>
      <c r="V27" s="8">
        <f t="shared" si="99"/>
        <v>118.1060577606433</v>
      </c>
      <c r="W27" s="8">
        <f t="shared" si="99"/>
        <v>115.0446425658029</v>
      </c>
      <c r="X27" s="8">
        <f t="shared" si="99"/>
        <v>120.07484365136335</v>
      </c>
      <c r="Y27" s="8">
        <f t="shared" si="99"/>
        <v>104.45331140544685</v>
      </c>
      <c r="Z27" s="8">
        <f t="shared" si="99"/>
        <v>59.093180856179515</v>
      </c>
      <c r="AA27" s="8">
        <f t="shared" si="99"/>
        <v>64.407378724525515</v>
      </c>
      <c r="AB27" s="8">
        <f t="shared" si="99"/>
        <v>20.997603024496801</v>
      </c>
      <c r="AC27" s="8">
        <f t="shared" si="99"/>
        <v>73.704776097972584</v>
      </c>
      <c r="AD27" s="8">
        <f t="shared" si="99"/>
        <v>51.676498926990504</v>
      </c>
      <c r="AE27" s="8">
        <f t="shared" si="99"/>
        <v>54.576250528176665</v>
      </c>
      <c r="AF27" s="8">
        <f t="shared" si="99"/>
        <v>22.484211484656683</v>
      </c>
      <c r="AG27" s="8">
        <f t="shared" si="99"/>
        <v>15.137198361414582</v>
      </c>
      <c r="AH27" s="8">
        <f t="shared" si="99"/>
        <v>48.143890972987059</v>
      </c>
      <c r="AI27" s="8">
        <f t="shared" si="99"/>
        <v>43.598589840085182</v>
      </c>
      <c r="AJ27" s="8">
        <f t="shared" si="99"/>
        <v>23.054290183490323</v>
      </c>
      <c r="AK27" s="8">
        <f t="shared" si="99"/>
        <v>34.402070591674438</v>
      </c>
      <c r="AL27" s="8">
        <f t="shared" si="99"/>
        <v>32.121361057671592</v>
      </c>
      <c r="AM27" s="8">
        <f t="shared" si="99"/>
        <v>26.170998193715718</v>
      </c>
      <c r="AN27" s="8">
        <f t="shared" si="99"/>
        <v>21.698423270636823</v>
      </c>
      <c r="AO27" s="8">
        <f t="shared" si="99"/>
        <v>21.057996061630991</v>
      </c>
      <c r="AP27" s="8">
        <f t="shared" si="99"/>
        <v>35.131317590404585</v>
      </c>
      <c r="AQ27" s="8">
        <f t="shared" si="99"/>
        <v>51.873929032595292</v>
      </c>
      <c r="AR27" s="8">
        <f t="shared" ref="AR27:AU27" si="100">GEOMEAN(AR289:AR293)</f>
        <v>67.046291451664857</v>
      </c>
      <c r="AS27" s="8">
        <f t="shared" si="100"/>
        <v>35.855355980228204</v>
      </c>
      <c r="AT27" s="8">
        <f t="shared" si="100"/>
        <v>52.79468248873242</v>
      </c>
      <c r="AU27" s="8">
        <f t="shared" si="100"/>
        <v>78.851948573941868</v>
      </c>
      <c r="AV27" s="8">
        <f t="shared" ref="AV27:AW27" si="101">GEOMEAN(AV289:AV293)</f>
        <v>55.120429021936658</v>
      </c>
      <c r="AW27" s="8">
        <f t="shared" si="101"/>
        <v>24.109394155019022</v>
      </c>
      <c r="AX27" s="8">
        <f t="shared" ref="AX27" si="102">GEOMEAN(AX289:AX293)</f>
        <v>31.301626066018613</v>
      </c>
      <c r="AY27" s="8">
        <f t="shared" si="99"/>
        <v>67.993361463472937</v>
      </c>
    </row>
    <row r="28" spans="1:51" x14ac:dyDescent="0.25">
      <c r="A28" s="4" t="s">
        <v>62</v>
      </c>
      <c r="B28" s="4" t="s">
        <v>63</v>
      </c>
      <c r="C28" s="4">
        <v>250</v>
      </c>
      <c r="D28" s="4" t="s">
        <v>163</v>
      </c>
      <c r="F28" s="4" t="s">
        <v>55</v>
      </c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>
        <f>GEOMEAN(S294:S297)</f>
        <v>2.8230914777736968</v>
      </c>
      <c r="T28" s="8">
        <f t="shared" ref="T28:AY28" si="103">GEOMEAN(T294:T297)</f>
        <v>3.7384909094174716</v>
      </c>
      <c r="U28" s="8">
        <f t="shared" si="103"/>
        <v>9.5791129562275223</v>
      </c>
      <c r="V28" s="8">
        <f t="shared" si="103"/>
        <v>10.161505311422763</v>
      </c>
      <c r="W28" s="8">
        <f t="shared" si="103"/>
        <v>13.610207166449376</v>
      </c>
      <c r="X28" s="8">
        <f t="shared" si="103"/>
        <v>25.358664260182099</v>
      </c>
      <c r="Y28" s="8">
        <f t="shared" si="103"/>
        <v>15.976833795500118</v>
      </c>
      <c r="Z28" s="8">
        <f t="shared" si="103"/>
        <v>19.490252676058745</v>
      </c>
      <c r="AA28" s="8">
        <f t="shared" si="103"/>
        <v>20.384249102299453</v>
      </c>
      <c r="AB28" s="8">
        <f t="shared" si="103"/>
        <v>25.168408326844986</v>
      </c>
      <c r="AC28" s="8">
        <f t="shared" si="103"/>
        <v>25.8301412609047</v>
      </c>
      <c r="AD28" s="8">
        <f t="shared" si="103"/>
        <v>273.26903897318942</v>
      </c>
      <c r="AE28" s="8">
        <f t="shared" si="103"/>
        <v>248.50274041949146</v>
      </c>
      <c r="AF28" s="8">
        <f t="shared" si="103"/>
        <v>19.74485896216844</v>
      </c>
      <c r="AG28" s="8">
        <f t="shared" si="103"/>
        <v>18.130815061350816</v>
      </c>
      <c r="AH28" s="8">
        <f t="shared" si="103"/>
        <v>16.842321923607969</v>
      </c>
      <c r="AI28" s="8">
        <f t="shared" si="103"/>
        <v>20.458423033307628</v>
      </c>
      <c r="AJ28" s="8">
        <f t="shared" si="103"/>
        <v>20.015160168400286</v>
      </c>
      <c r="AK28" s="8">
        <f t="shared" si="103"/>
        <v>12.503328775165585</v>
      </c>
      <c r="AL28" s="8">
        <f t="shared" si="103"/>
        <v>11.973005501054493</v>
      </c>
      <c r="AM28" s="8">
        <f t="shared" si="103"/>
        <v>15.520290781896207</v>
      </c>
      <c r="AN28" s="8">
        <f t="shared" si="103"/>
        <v>10.150031175404541</v>
      </c>
      <c r="AO28" s="8">
        <f t="shared" si="103"/>
        <v>8.1680238702666621</v>
      </c>
      <c r="AP28" s="8">
        <f t="shared" si="103"/>
        <v>12.65933713034476</v>
      </c>
      <c r="AQ28" s="8">
        <f t="shared" si="103"/>
        <v>11.46450678139202</v>
      </c>
      <c r="AR28" s="8">
        <f t="shared" ref="AR28:AU28" si="104">GEOMEAN(AR294:AR297)</f>
        <v>16.23932343322139</v>
      </c>
      <c r="AS28" s="8">
        <f t="shared" si="104"/>
        <v>11.459202859067695</v>
      </c>
      <c r="AT28" s="8">
        <f t="shared" si="104"/>
        <v>13.983471676284111</v>
      </c>
      <c r="AU28" s="8">
        <f t="shared" si="104"/>
        <v>10.387291334275433</v>
      </c>
      <c r="AV28" s="8">
        <f t="shared" ref="AV28:AW28" si="105">GEOMEAN(AV294:AV297)</f>
        <v>44.042022803305613</v>
      </c>
      <c r="AW28" s="8">
        <f t="shared" si="105"/>
        <v>9.5717450387292384</v>
      </c>
      <c r="AX28" s="8">
        <f t="shared" ref="AX28" si="106">GEOMEAN(AX294:AX297)</f>
        <v>61.96245564974096</v>
      </c>
      <c r="AY28" s="8">
        <f t="shared" si="103"/>
        <v>10.764173433067377</v>
      </c>
    </row>
    <row r="29" spans="1:51" x14ac:dyDescent="0.25">
      <c r="A29" s="4" t="s">
        <v>62</v>
      </c>
      <c r="B29" s="4" t="s">
        <v>63</v>
      </c>
      <c r="C29" s="4">
        <v>260</v>
      </c>
      <c r="D29" s="4" t="s">
        <v>164</v>
      </c>
      <c r="F29" s="4" t="s">
        <v>55</v>
      </c>
      <c r="G29" s="8">
        <f>GEOMEAN(G298:G301)</f>
        <v>4.481716118427638</v>
      </c>
      <c r="H29" s="8">
        <f t="shared" ref="H29:AY29" si="107">GEOMEAN(H298:H301)</f>
        <v>42.088201639356868</v>
      </c>
      <c r="I29" s="8">
        <f t="shared" si="107"/>
        <v>38.260693047169276</v>
      </c>
      <c r="J29" s="8">
        <f t="shared" si="107"/>
        <v>23.24295173860078</v>
      </c>
      <c r="K29" s="8">
        <f t="shared" si="107"/>
        <v>30.405174267616875</v>
      </c>
      <c r="L29" s="8">
        <f t="shared" si="107"/>
        <v>13.657805939651286</v>
      </c>
      <c r="M29" s="8">
        <f t="shared" si="107"/>
        <v>36.000188227278123</v>
      </c>
      <c r="N29" s="8">
        <f t="shared" si="107"/>
        <v>48.830062990674584</v>
      </c>
      <c r="O29" s="8">
        <f t="shared" si="107"/>
        <v>150.63662895709251</v>
      </c>
      <c r="P29" s="8">
        <f t="shared" si="107"/>
        <v>46.614965150824439</v>
      </c>
      <c r="Q29" s="8">
        <f t="shared" si="107"/>
        <v>366.83247692638162</v>
      </c>
      <c r="R29" s="8">
        <f t="shared" si="107"/>
        <v>93.720317884114948</v>
      </c>
      <c r="S29" s="8">
        <f t="shared" si="107"/>
        <v>14.320550513246237</v>
      </c>
      <c r="T29" s="8">
        <f t="shared" si="107"/>
        <v>15.879043252864156</v>
      </c>
      <c r="U29" s="8">
        <f t="shared" si="107"/>
        <v>50.187926517117994</v>
      </c>
      <c r="V29" s="8">
        <f t="shared" si="107"/>
        <v>122.74700066536957</v>
      </c>
      <c r="W29" s="8">
        <f t="shared" si="107"/>
        <v>151.53388794982163</v>
      </c>
      <c r="X29" s="8">
        <f t="shared" si="107"/>
        <v>191.64990572833776</v>
      </c>
      <c r="Y29" s="8">
        <f t="shared" si="107"/>
        <v>25.13377279717448</v>
      </c>
      <c r="Z29" s="8">
        <f t="shared" si="107"/>
        <v>148.58956845408551</v>
      </c>
      <c r="AA29" s="8">
        <f t="shared" si="107"/>
        <v>17.752594554732291</v>
      </c>
      <c r="AB29" s="8">
        <f t="shared" si="107"/>
        <v>11.086683840968075</v>
      </c>
      <c r="AC29" s="8">
        <f t="shared" si="107"/>
        <v>87.034386659385461</v>
      </c>
      <c r="AD29" s="8">
        <f t="shared" si="107"/>
        <v>100.99247738706717</v>
      </c>
      <c r="AE29" s="8">
        <f t="shared" si="107"/>
        <v>18.038443592198803</v>
      </c>
      <c r="AF29" s="8">
        <f t="shared" si="107"/>
        <v>63.367372120803246</v>
      </c>
      <c r="AG29" s="8">
        <f t="shared" si="107"/>
        <v>13.793829413176281</v>
      </c>
      <c r="AH29" s="8">
        <f t="shared" si="107"/>
        <v>13.629449422431502</v>
      </c>
      <c r="AI29" s="8">
        <f t="shared" si="107"/>
        <v>26.489162536945042</v>
      </c>
      <c r="AJ29" s="8">
        <f t="shared" si="107"/>
        <v>28.591124338673882</v>
      </c>
      <c r="AK29" s="8">
        <f t="shared" si="107"/>
        <v>17.23694902625537</v>
      </c>
      <c r="AL29" s="8">
        <f t="shared" si="107"/>
        <v>17.117498134785667</v>
      </c>
      <c r="AM29" s="8">
        <f t="shared" si="107"/>
        <v>13.709447362563356</v>
      </c>
      <c r="AN29" s="8">
        <f t="shared" si="107"/>
        <v>12.090911938436564</v>
      </c>
      <c r="AO29" s="8">
        <f t="shared" si="107"/>
        <v>35.808395181245047</v>
      </c>
      <c r="AP29" s="8">
        <f t="shared" si="107"/>
        <v>11.627122632114421</v>
      </c>
      <c r="AQ29" s="8">
        <f t="shared" si="107"/>
        <v>15.242899211374969</v>
      </c>
      <c r="AR29" s="8">
        <f t="shared" ref="AR29:AU29" si="108">GEOMEAN(AR298:AR301)</f>
        <v>17.075529316933242</v>
      </c>
      <c r="AS29" s="8">
        <f t="shared" si="108"/>
        <v>13.47880900111484</v>
      </c>
      <c r="AT29" s="8">
        <f t="shared" si="108"/>
        <v>15.060791801195686</v>
      </c>
      <c r="AU29" s="8">
        <f t="shared" si="108"/>
        <v>11.081471162393131</v>
      </c>
      <c r="AV29" s="8">
        <f t="shared" ref="AV29:AW29" si="109">GEOMEAN(AV298:AV301)</f>
        <v>13.077206812060181</v>
      </c>
      <c r="AW29" s="8">
        <f t="shared" si="109"/>
        <v>8.802907226980663</v>
      </c>
      <c r="AX29" s="8">
        <f t="shared" ref="AX29" si="110">GEOMEAN(AX298:AX301)</f>
        <v>8.8084341136550108</v>
      </c>
      <c r="AY29" s="8">
        <f t="shared" si="107"/>
        <v>31.719399259997811</v>
      </c>
    </row>
    <row r="30" spans="1:51" x14ac:dyDescent="0.25">
      <c r="A30" s="4" t="s">
        <v>62</v>
      </c>
      <c r="B30" s="4" t="s">
        <v>63</v>
      </c>
      <c r="C30" s="4">
        <v>4440</v>
      </c>
      <c r="D30" s="4" t="s">
        <v>165</v>
      </c>
      <c r="F30" s="4" t="s">
        <v>55</v>
      </c>
      <c r="G30" s="8">
        <f>GEOMEAN(G302:G305)</f>
        <v>2.1909405645267768</v>
      </c>
      <c r="H30" s="8">
        <f t="shared" ref="H30:AY30" si="111">GEOMEAN(H302:H305)</f>
        <v>20.067330840842153</v>
      </c>
      <c r="I30" s="8">
        <f t="shared" si="111"/>
        <v>1.9719836423300057</v>
      </c>
      <c r="J30" s="8">
        <f t="shared" si="111"/>
        <v>1.5629058531346725</v>
      </c>
      <c r="K30" s="8">
        <f t="shared" si="111"/>
        <v>15.240785926093295</v>
      </c>
      <c r="L30" s="8">
        <f t="shared" si="111"/>
        <v>1.6515907033997443</v>
      </c>
      <c r="M30" s="8">
        <f t="shared" si="111"/>
        <v>1.3985022385759052</v>
      </c>
      <c r="N30" s="8">
        <f t="shared" si="111"/>
        <v>9.2131500314850925</v>
      </c>
      <c r="O30" s="8">
        <f t="shared" si="111"/>
        <v>12.063760740478489</v>
      </c>
      <c r="P30" s="8">
        <f t="shared" si="111"/>
        <v>3.3994855946209599</v>
      </c>
      <c r="Q30" s="8">
        <f t="shared" si="111"/>
        <v>16.944082194884722</v>
      </c>
      <c r="R30" s="8">
        <f t="shared" si="111"/>
        <v>9.0360782012345648</v>
      </c>
      <c r="S30" s="8">
        <f t="shared" si="111"/>
        <v>3.2222364141392315</v>
      </c>
      <c r="T30" s="8">
        <f t="shared" si="111"/>
        <v>3.822424481229731</v>
      </c>
      <c r="U30" s="8">
        <f t="shared" si="111"/>
        <v>3.2688122949499374</v>
      </c>
      <c r="V30" s="8">
        <f t="shared" si="111"/>
        <v>3.559700985575676</v>
      </c>
      <c r="W30" s="8">
        <f t="shared" si="111"/>
        <v>4.1306045146448485</v>
      </c>
      <c r="X30" s="8">
        <f t="shared" si="111"/>
        <v>6.1941685766224674</v>
      </c>
      <c r="Y30" s="8">
        <f t="shared" si="111"/>
        <v>40.311542305794255</v>
      </c>
      <c r="Z30" s="8">
        <f t="shared" si="111"/>
        <v>55.021115578391651</v>
      </c>
      <c r="AA30" s="8">
        <f t="shared" si="111"/>
        <v>9.5628317072716165</v>
      </c>
      <c r="AB30" s="8">
        <f t="shared" si="111"/>
        <v>17.875711853106797</v>
      </c>
      <c r="AC30" s="8">
        <f t="shared" si="111"/>
        <v>22.736365490357137</v>
      </c>
      <c r="AD30" s="8">
        <f t="shared" si="111"/>
        <v>24.244289314872102</v>
      </c>
      <c r="AE30" s="8">
        <f t="shared" si="111"/>
        <v>30.016843168826199</v>
      </c>
      <c r="AF30" s="8">
        <f t="shared" si="111"/>
        <v>29.678051597139504</v>
      </c>
      <c r="AG30" s="8">
        <f t="shared" si="111"/>
        <v>21.121521985144138</v>
      </c>
      <c r="AH30" s="8">
        <f t="shared" si="111"/>
        <v>29.565718911433542</v>
      </c>
      <c r="AI30" s="8">
        <f t="shared" si="111"/>
        <v>38.378729725940822</v>
      </c>
      <c r="AJ30" s="8">
        <f t="shared" si="111"/>
        <v>278.23700236994148</v>
      </c>
      <c r="AK30" s="8">
        <f t="shared" si="111"/>
        <v>29.884983131327193</v>
      </c>
      <c r="AL30" s="8">
        <f t="shared" si="111"/>
        <v>27.824523767521811</v>
      </c>
      <c r="AM30" s="8">
        <f t="shared" si="111"/>
        <v>28.722619189818783</v>
      </c>
      <c r="AN30" s="8">
        <f t="shared" si="111"/>
        <v>24.462682925809816</v>
      </c>
      <c r="AO30" s="8">
        <f t="shared" si="111"/>
        <v>119.13384250994407</v>
      </c>
      <c r="AP30" s="8">
        <f t="shared" si="111"/>
        <v>12.089879870591908</v>
      </c>
      <c r="AQ30" s="8">
        <f t="shared" si="111"/>
        <v>24.834632432359378</v>
      </c>
      <c r="AR30" s="8">
        <f t="shared" ref="AR30:AU30" si="112">GEOMEAN(AR302:AR305)</f>
        <v>31.92968837187313</v>
      </c>
      <c r="AS30" s="8">
        <f t="shared" si="112"/>
        <v>23.930662407894122</v>
      </c>
      <c r="AT30" s="8">
        <f t="shared" si="112"/>
        <v>25.080193906751202</v>
      </c>
      <c r="AU30" s="8">
        <f t="shared" si="112"/>
        <v>21.2241285637738</v>
      </c>
      <c r="AV30" s="8">
        <f t="shared" ref="AV30:AW30" si="113">GEOMEAN(AV302:AV305)</f>
        <v>318.35725736454464</v>
      </c>
      <c r="AW30" s="8">
        <f t="shared" si="113"/>
        <v>16.048535240351033</v>
      </c>
      <c r="AX30" s="8">
        <f t="shared" ref="AX30" si="114">GEOMEAN(AX302:AX305)</f>
        <v>19.440832972243619</v>
      </c>
      <c r="AY30" s="8">
        <f t="shared" si="111"/>
        <v>20.294810668958839</v>
      </c>
    </row>
    <row r="31" spans="1:51" x14ac:dyDescent="0.25">
      <c r="A31" s="4" t="s">
        <v>62</v>
      </c>
      <c r="B31" s="4" t="s">
        <v>63</v>
      </c>
      <c r="C31" s="4">
        <v>4910</v>
      </c>
      <c r="D31" s="4" t="s">
        <v>166</v>
      </c>
      <c r="F31" s="4" t="s">
        <v>55</v>
      </c>
      <c r="G31" s="8">
        <f t="shared" ref="G31:AY31" si="115">GEOMEAN(G306:G309)</f>
        <v>18.419135344887295</v>
      </c>
      <c r="H31" s="8">
        <f t="shared" si="115"/>
        <v>38.844127017543187</v>
      </c>
      <c r="I31" s="8">
        <f t="shared" si="115"/>
        <v>23.571043635219215</v>
      </c>
      <c r="J31" s="8">
        <f t="shared" si="115"/>
        <v>13.017868048264193</v>
      </c>
      <c r="K31" s="8">
        <f t="shared" si="115"/>
        <v>24.694586513896997</v>
      </c>
      <c r="L31" s="8">
        <f t="shared" si="115"/>
        <v>3.7834312660391149</v>
      </c>
      <c r="M31" s="8">
        <f t="shared" si="115"/>
        <v>21.538825790780269</v>
      </c>
      <c r="N31" s="8">
        <f t="shared" si="115"/>
        <v>4.7850177946430081</v>
      </c>
      <c r="O31" s="8">
        <f t="shared" si="115"/>
        <v>40.530833483122478</v>
      </c>
      <c r="P31" s="8">
        <f t="shared" si="115"/>
        <v>9.8059133653559449</v>
      </c>
      <c r="Q31" s="8">
        <f t="shared" si="115"/>
        <v>34.32726219645248</v>
      </c>
      <c r="R31" s="8">
        <f t="shared" si="115"/>
        <v>91.706823710630488</v>
      </c>
      <c r="S31" s="8">
        <f t="shared" si="115"/>
        <v>8.8617228781521415</v>
      </c>
      <c r="T31" s="8">
        <f t="shared" si="115"/>
        <v>202.9009905222635</v>
      </c>
      <c r="U31" s="8">
        <f t="shared" si="115"/>
        <v>90.572906447274619</v>
      </c>
      <c r="V31" s="8">
        <f t="shared" si="115"/>
        <v>8.3179579202973102</v>
      </c>
      <c r="W31" s="8">
        <f t="shared" si="115"/>
        <v>15.282397073011746</v>
      </c>
      <c r="X31" s="8">
        <f t="shared" si="115"/>
        <v>81.246524556700592</v>
      </c>
      <c r="Y31" s="8">
        <f t="shared" si="115"/>
        <v>25.000433118223576</v>
      </c>
      <c r="Z31" s="8">
        <f t="shared" si="115"/>
        <v>24.223156017663563</v>
      </c>
      <c r="AA31" s="8">
        <f t="shared" si="115"/>
        <v>24.069345562462914</v>
      </c>
      <c r="AB31" s="8">
        <f t="shared" si="115"/>
        <v>31.466734848365494</v>
      </c>
      <c r="AC31" s="8">
        <f t="shared" si="115"/>
        <v>103.57341021385443</v>
      </c>
      <c r="AD31" s="8">
        <f t="shared" si="115"/>
        <v>26.043816853673093</v>
      </c>
      <c r="AE31" s="8">
        <f t="shared" si="115"/>
        <v>23.45205464296415</v>
      </c>
      <c r="AF31" s="8">
        <f t="shared" si="115"/>
        <v>19.891552775541463</v>
      </c>
      <c r="AG31" s="8">
        <f t="shared" si="115"/>
        <v>18.021178309760188</v>
      </c>
      <c r="AH31" s="8">
        <f t="shared" si="115"/>
        <v>21.747303364620549</v>
      </c>
      <c r="AI31" s="8">
        <f t="shared" si="115"/>
        <v>18.308904767857115</v>
      </c>
      <c r="AJ31" s="8">
        <f t="shared" si="115"/>
        <v>14.11048400316556</v>
      </c>
      <c r="AK31" s="8">
        <f t="shared" si="115"/>
        <v>12.17311103018935</v>
      </c>
      <c r="AL31" s="8">
        <f t="shared" si="115"/>
        <v>10.314312928261614</v>
      </c>
      <c r="AM31" s="8">
        <f t="shared" si="115"/>
        <v>12.9228925884471</v>
      </c>
      <c r="AN31" s="8">
        <f t="shared" si="115"/>
        <v>44.865695155697189</v>
      </c>
      <c r="AO31" s="8">
        <f t="shared" si="115"/>
        <v>40.963928423373112</v>
      </c>
      <c r="AP31" s="8">
        <f t="shared" si="115"/>
        <v>20.576703807103563</v>
      </c>
      <c r="AQ31" s="8">
        <f t="shared" si="115"/>
        <v>5.4267181711276233</v>
      </c>
      <c r="AR31" s="8">
        <f t="shared" ref="AR31:AU31" si="116">GEOMEAN(AR306:AR309)</f>
        <v>10.293453568622725</v>
      </c>
      <c r="AS31" s="8">
        <f t="shared" si="116"/>
        <v>12.079672475059944</v>
      </c>
      <c r="AT31" s="8">
        <f t="shared" si="116"/>
        <v>9.0618433538028356</v>
      </c>
      <c r="AU31" s="8">
        <f t="shared" si="116"/>
        <v>9.4878642166025013</v>
      </c>
      <c r="AV31" s="8">
        <f t="shared" ref="AV31:AW31" si="117">GEOMEAN(AV306:AV309)</f>
        <v>49.709441523573318</v>
      </c>
      <c r="AW31" s="8">
        <f t="shared" si="117"/>
        <v>9.9546313683649608</v>
      </c>
      <c r="AX31" s="8">
        <f t="shared" ref="AX31" si="118">GEOMEAN(AX306:AX309)</f>
        <v>17.675848443624009</v>
      </c>
      <c r="AY31" s="8">
        <f t="shared" si="115"/>
        <v>12.220535502003004</v>
      </c>
    </row>
    <row r="32" spans="1:51" x14ac:dyDescent="0.25">
      <c r="A32" s="4" t="s">
        <v>62</v>
      </c>
      <c r="B32" s="4" t="s">
        <v>63</v>
      </c>
      <c r="C32" s="4">
        <v>340</v>
      </c>
      <c r="D32" s="4" t="s">
        <v>282</v>
      </c>
      <c r="F32" s="4" t="s">
        <v>55</v>
      </c>
      <c r="G32" s="8">
        <f>GEOMEAN(G310:G313)</f>
        <v>16.033593654094027</v>
      </c>
      <c r="H32" s="8">
        <f t="shared" ref="H32:AY32" si="119">GEOMEAN(H310:H313)</f>
        <v>9.1899707802762336</v>
      </c>
      <c r="I32" s="8">
        <f t="shared" si="119"/>
        <v>3.0022966319975937</v>
      </c>
      <c r="J32" s="8">
        <f t="shared" si="119"/>
        <v>81.747159380764714</v>
      </c>
      <c r="K32" s="8">
        <f t="shared" si="119"/>
        <v>61.907383959533576</v>
      </c>
      <c r="L32" s="8">
        <f t="shared" si="119"/>
        <v>54.305733825315492</v>
      </c>
      <c r="M32" s="8">
        <f t="shared" si="119"/>
        <v>101.1360446813582</v>
      </c>
      <c r="N32" s="8">
        <f t="shared" si="119"/>
        <v>124.75312202522319</v>
      </c>
      <c r="O32" s="8">
        <f t="shared" si="119"/>
        <v>161.70505634980108</v>
      </c>
      <c r="P32" s="8">
        <f t="shared" si="119"/>
        <v>102.4150415509408</v>
      </c>
      <c r="Q32" s="8">
        <f t="shared" si="119"/>
        <v>233.26545726134958</v>
      </c>
      <c r="R32" s="8">
        <f t="shared" si="119"/>
        <v>258.4792142112309</v>
      </c>
      <c r="S32" s="8">
        <f t="shared" si="119"/>
        <v>25.330563508251128</v>
      </c>
      <c r="T32" s="8">
        <f t="shared" si="119"/>
        <v>161.60931435576109</v>
      </c>
      <c r="U32" s="8">
        <f t="shared" si="119"/>
        <v>22.051685778639101</v>
      </c>
      <c r="V32" s="8">
        <f t="shared" si="119"/>
        <v>17.802331675054088</v>
      </c>
      <c r="W32" s="8">
        <f t="shared" si="119"/>
        <v>94.529863684583844</v>
      </c>
      <c r="X32" s="8">
        <f t="shared" si="119"/>
        <v>86.256727967589669</v>
      </c>
      <c r="Y32" s="8">
        <f t="shared" si="119"/>
        <v>16.640052009415616</v>
      </c>
      <c r="Z32" s="8">
        <f t="shared" si="119"/>
        <v>104.00593488045952</v>
      </c>
      <c r="AA32" s="8">
        <f t="shared" si="119"/>
        <v>52.46488193416252</v>
      </c>
      <c r="AB32" s="8">
        <f t="shared" si="119"/>
        <v>10.489690890751127</v>
      </c>
      <c r="AC32" s="8">
        <f t="shared" si="119"/>
        <v>12.718193187577498</v>
      </c>
      <c r="AD32" s="8">
        <f t="shared" si="119"/>
        <v>12.173645719232468</v>
      </c>
      <c r="AE32" s="8">
        <f t="shared" si="119"/>
        <v>46.534041927558071</v>
      </c>
      <c r="AF32" s="8">
        <f t="shared" si="119"/>
        <v>5.6266697784180115</v>
      </c>
      <c r="AG32" s="8">
        <f t="shared" si="119"/>
        <v>8.5333128207414966</v>
      </c>
      <c r="AH32" s="8">
        <f t="shared" si="119"/>
        <v>7.5610878453792596</v>
      </c>
      <c r="AI32" s="8">
        <f t="shared" si="119"/>
        <v>8.2075656005303976</v>
      </c>
      <c r="AJ32" s="8">
        <f t="shared" si="119"/>
        <v>9.1809959583243383</v>
      </c>
      <c r="AK32" s="8">
        <f t="shared" si="119"/>
        <v>10.208803763122214</v>
      </c>
      <c r="AL32" s="8">
        <f t="shared" si="119"/>
        <v>6.7448964071110424</v>
      </c>
      <c r="AM32" s="8">
        <f t="shared" si="119"/>
        <v>6.0978398743572741</v>
      </c>
      <c r="AN32" s="8">
        <f t="shared" si="119"/>
        <v>8.2232272400518216</v>
      </c>
      <c r="AO32" s="8">
        <f t="shared" si="119"/>
        <v>10.850861264284839</v>
      </c>
      <c r="AP32" s="8">
        <f t="shared" si="119"/>
        <v>8.7469535865815011</v>
      </c>
      <c r="AQ32" s="8">
        <f t="shared" si="119"/>
        <v>10.951423613218726</v>
      </c>
      <c r="AR32" s="8">
        <f t="shared" si="119"/>
        <v>19.246471026886525</v>
      </c>
      <c r="AS32" s="8">
        <f t="shared" si="119"/>
        <v>17.668317821584637</v>
      </c>
      <c r="AT32" s="8">
        <f t="shared" si="119"/>
        <v>14.355651682658808</v>
      </c>
      <c r="AU32" s="8">
        <f t="shared" si="119"/>
        <v>130.62883728352156</v>
      </c>
      <c r="AV32" s="8">
        <f t="shared" ref="AV32:AW32" si="120">GEOMEAN(AV310:AV313)</f>
        <v>90.7670261922717</v>
      </c>
      <c r="AW32" s="8">
        <f t="shared" si="120"/>
        <v>15.659391273007074</v>
      </c>
      <c r="AX32" s="8">
        <f t="shared" ref="AX32" si="121">GEOMEAN(AX310:AX313)</f>
        <v>74.786812414237758</v>
      </c>
      <c r="AY32" s="8">
        <f t="shared" si="119"/>
        <v>15.988759043937925</v>
      </c>
    </row>
    <row r="33" spans="1:51" x14ac:dyDescent="0.25">
      <c r="A33" s="4" t="s">
        <v>62</v>
      </c>
      <c r="B33" s="4" t="s">
        <v>63</v>
      </c>
      <c r="C33" s="4">
        <v>350</v>
      </c>
      <c r="D33" s="4" t="s">
        <v>283</v>
      </c>
      <c r="F33" s="4" t="s">
        <v>55</v>
      </c>
      <c r="G33" s="8">
        <f>GEOMEAN(G314:G317)</f>
        <v>40.306175330480542</v>
      </c>
      <c r="H33" s="8">
        <f t="shared" ref="H33:AY33" si="122">GEOMEAN(H314:H317)</f>
        <v>42.391543139177145</v>
      </c>
      <c r="I33" s="8">
        <f t="shared" si="122"/>
        <v>57.091412210919565</v>
      </c>
      <c r="J33" s="8">
        <f t="shared" si="122"/>
        <v>61.629689515233856</v>
      </c>
      <c r="K33" s="8">
        <f t="shared" si="122"/>
        <v>86.23698005430029</v>
      </c>
      <c r="L33" s="8">
        <f t="shared" si="122"/>
        <v>41.026765278362994</v>
      </c>
      <c r="M33" s="8">
        <f t="shared" si="122"/>
        <v>125.68295025346308</v>
      </c>
      <c r="N33" s="8">
        <f t="shared" si="122"/>
        <v>125.7261517367123</v>
      </c>
      <c r="O33" s="8">
        <f t="shared" si="122"/>
        <v>207.37068523004069</v>
      </c>
      <c r="P33" s="8">
        <f t="shared" si="122"/>
        <v>83.216388885514931</v>
      </c>
      <c r="Q33" s="8">
        <f t="shared" si="122"/>
        <v>54.574122388558024</v>
      </c>
      <c r="R33" s="8">
        <f t="shared" si="122"/>
        <v>62.443458823568598</v>
      </c>
      <c r="S33" s="8">
        <f t="shared" si="122"/>
        <v>14.247562004881072</v>
      </c>
      <c r="T33" s="8">
        <f t="shared" si="122"/>
        <v>41.035334998949686</v>
      </c>
      <c r="U33" s="8">
        <f t="shared" si="122"/>
        <v>24.439111170629776</v>
      </c>
      <c r="V33" s="8">
        <f t="shared" si="122"/>
        <v>39.463032204067325</v>
      </c>
      <c r="W33" s="8">
        <f t="shared" si="122"/>
        <v>30.811574511052068</v>
      </c>
      <c r="X33" s="8">
        <f t="shared" si="122"/>
        <v>18.170471016926811</v>
      </c>
      <c r="Y33" s="8">
        <f t="shared" si="122"/>
        <v>26.376892646455769</v>
      </c>
      <c r="Z33" s="8">
        <f t="shared" si="122"/>
        <v>41.052573327522843</v>
      </c>
      <c r="AA33" s="8">
        <f t="shared" si="122"/>
        <v>114.50250964154081</v>
      </c>
      <c r="AB33" s="8">
        <f t="shared" si="122"/>
        <v>53.309052777200378</v>
      </c>
      <c r="AC33" s="8">
        <f t="shared" si="122"/>
        <v>78.335459861656219</v>
      </c>
      <c r="AD33" s="8">
        <f t="shared" si="122"/>
        <v>11.923856770433094</v>
      </c>
      <c r="AE33" s="8">
        <f t="shared" si="122"/>
        <v>40.073585718758316</v>
      </c>
      <c r="AF33" s="8">
        <f t="shared" si="122"/>
        <v>16.8800691678878</v>
      </c>
      <c r="AG33" s="8">
        <f t="shared" si="122"/>
        <v>65.640264369469065</v>
      </c>
      <c r="AH33" s="8">
        <f t="shared" si="122"/>
        <v>63.263954801195148</v>
      </c>
      <c r="AI33" s="8">
        <f t="shared" si="122"/>
        <v>103.56823414233929</v>
      </c>
      <c r="AJ33" s="8">
        <f t="shared" si="122"/>
        <v>114.80935053817051</v>
      </c>
      <c r="AK33" s="8">
        <f t="shared" si="122"/>
        <v>48.616517759877432</v>
      </c>
      <c r="AL33" s="8">
        <f t="shared" si="122"/>
        <v>24.50432481734973</v>
      </c>
      <c r="AM33" s="8">
        <f t="shared" si="122"/>
        <v>21.601846433891172</v>
      </c>
      <c r="AN33" s="8">
        <f t="shared" si="122"/>
        <v>21.472897777825562</v>
      </c>
      <c r="AO33" s="8">
        <f t="shared" si="122"/>
        <v>23.342978091060903</v>
      </c>
      <c r="AP33" s="8">
        <f t="shared" si="122"/>
        <v>38.165506952276495</v>
      </c>
      <c r="AQ33" s="8">
        <f t="shared" si="122"/>
        <v>49.345322995339771</v>
      </c>
      <c r="AR33" s="8">
        <f t="shared" si="122"/>
        <v>37.956865188408969</v>
      </c>
      <c r="AS33" s="8">
        <f t="shared" si="122"/>
        <v>14.300861646694774</v>
      </c>
      <c r="AT33" s="8">
        <f t="shared" si="122"/>
        <v>13.511826358360356</v>
      </c>
      <c r="AU33" s="8">
        <f t="shared" si="122"/>
        <v>13.082422516481552</v>
      </c>
      <c r="AV33" s="8">
        <f t="shared" ref="AV33:AW33" si="123">GEOMEAN(AV314:AV317)</f>
        <v>72.580651578202364</v>
      </c>
      <c r="AW33" s="8">
        <f t="shared" si="123"/>
        <v>21.816506910037468</v>
      </c>
      <c r="AX33" s="8">
        <f t="shared" ref="AX33" si="124">GEOMEAN(AX314:AX317)</f>
        <v>17.668749559860178</v>
      </c>
      <c r="AY33" s="8">
        <f t="shared" si="122"/>
        <v>15.630326156676341</v>
      </c>
    </row>
    <row r="34" spans="1:51" x14ac:dyDescent="0.25">
      <c r="A34" s="4" t="s">
        <v>62</v>
      </c>
      <c r="B34" s="4" t="s">
        <v>63</v>
      </c>
      <c r="C34" s="4">
        <v>360</v>
      </c>
      <c r="D34" s="4" t="s">
        <v>284</v>
      </c>
      <c r="F34" s="4" t="s">
        <v>55</v>
      </c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>
        <f>GEOMEAN(S318:S321)</f>
        <v>53.233855619310496</v>
      </c>
      <c r="T34" s="8">
        <f t="shared" ref="T34:AY34" si="125">GEOMEAN(T318:T321)</f>
        <v>55.144944172684575</v>
      </c>
      <c r="U34" s="8">
        <f t="shared" si="125"/>
        <v>30.421459552057929</v>
      </c>
      <c r="V34" s="8">
        <f t="shared" si="125"/>
        <v>72.989118006457602</v>
      </c>
      <c r="W34" s="8">
        <f t="shared" si="125"/>
        <v>50.161414214831026</v>
      </c>
      <c r="X34" s="8">
        <f t="shared" si="125"/>
        <v>62.003065229265061</v>
      </c>
      <c r="Y34" s="8">
        <f t="shared" si="125"/>
        <v>105.53373048596222</v>
      </c>
      <c r="Z34" s="8">
        <f t="shared" si="125"/>
        <v>44.701207283650298</v>
      </c>
      <c r="AA34" s="8">
        <f t="shared" si="125"/>
        <v>114.33798846099189</v>
      </c>
      <c r="AB34" s="8">
        <f t="shared" si="125"/>
        <v>90.327187195987847</v>
      </c>
      <c r="AC34" s="8">
        <f t="shared" si="125"/>
        <v>64.949766962644489</v>
      </c>
      <c r="AD34" s="8">
        <f t="shared" si="125"/>
        <v>55.379210227216056</v>
      </c>
      <c r="AE34" s="8">
        <f t="shared" si="125"/>
        <v>103.91377095907835</v>
      </c>
      <c r="AF34" s="8">
        <f t="shared" si="125"/>
        <v>11.58628369966312</v>
      </c>
      <c r="AG34" s="8">
        <f t="shared" si="125"/>
        <v>52.750957749410119</v>
      </c>
      <c r="AH34" s="8">
        <f t="shared" si="125"/>
        <v>111.26742703034417</v>
      </c>
      <c r="AI34" s="8">
        <f t="shared" si="125"/>
        <v>45.190433157578063</v>
      </c>
      <c r="AJ34" s="8">
        <f t="shared" si="125"/>
        <v>62.171738009899414</v>
      </c>
      <c r="AK34" s="8">
        <f t="shared" si="125"/>
        <v>97.23614384802022</v>
      </c>
      <c r="AL34" s="8">
        <f t="shared" si="125"/>
        <v>49.039684687765728</v>
      </c>
      <c r="AM34" s="8">
        <f t="shared" si="125"/>
        <v>50.19736735413256</v>
      </c>
      <c r="AN34" s="8">
        <f t="shared" si="125"/>
        <v>49.99965388359508</v>
      </c>
      <c r="AO34" s="8">
        <f t="shared" si="125"/>
        <v>47.366605227883326</v>
      </c>
      <c r="AP34" s="8">
        <f t="shared" si="125"/>
        <v>54.495370187929844</v>
      </c>
      <c r="AQ34" s="8">
        <f t="shared" si="125"/>
        <v>52.318436786326728</v>
      </c>
      <c r="AR34" s="8">
        <f t="shared" si="125"/>
        <v>18.283526810640993</v>
      </c>
      <c r="AS34" s="8">
        <f t="shared" si="125"/>
        <v>52.481109391205933</v>
      </c>
      <c r="AT34" s="8">
        <f t="shared" si="125"/>
        <v>47.823096407311972</v>
      </c>
      <c r="AU34" s="8">
        <f t="shared" si="125"/>
        <v>24.664122831692548</v>
      </c>
      <c r="AV34" s="8">
        <f t="shared" ref="AV34:AW34" si="126">GEOMEAN(AV318:AV321)</f>
        <v>93.706842107932005</v>
      </c>
      <c r="AW34" s="8">
        <f t="shared" si="126"/>
        <v>53.805468253668572</v>
      </c>
      <c r="AX34" s="8">
        <f t="shared" ref="AX34" si="127">GEOMEAN(AX318:AX321)</f>
        <v>21.926809620808768</v>
      </c>
      <c r="AY34" s="8">
        <f t="shared" si="125"/>
        <v>95.294917620032592</v>
      </c>
    </row>
    <row r="35" spans="1:51" x14ac:dyDescent="0.25">
      <c r="A35" s="4" t="s">
        <v>62</v>
      </c>
      <c r="B35" s="4" t="s">
        <v>63</v>
      </c>
      <c r="C35" s="4">
        <v>370</v>
      </c>
      <c r="D35" s="4" t="s">
        <v>285</v>
      </c>
      <c r="F35" s="4" t="s">
        <v>55</v>
      </c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>
        <f>GEOMEAN(S322:S325)</f>
        <v>45.483255539962407</v>
      </c>
      <c r="T35" s="8">
        <f t="shared" ref="T35:AY35" si="128">GEOMEAN(T322:T325)</f>
        <v>69.322168174705496</v>
      </c>
      <c r="U35" s="8">
        <f t="shared" si="128"/>
        <v>150.07895667943998</v>
      </c>
      <c r="V35" s="8">
        <f t="shared" si="128"/>
        <v>131.49072833432186</v>
      </c>
      <c r="W35" s="8">
        <f t="shared" si="128"/>
        <v>195.24060951216006</v>
      </c>
      <c r="X35" s="8">
        <f t="shared" si="128"/>
        <v>98.766798996305226</v>
      </c>
      <c r="Y35" s="8">
        <f t="shared" si="128"/>
        <v>99.602020623267137</v>
      </c>
      <c r="Z35" s="8">
        <f t="shared" si="128"/>
        <v>125.01297341767696</v>
      </c>
      <c r="AA35" s="8">
        <f t="shared" si="128"/>
        <v>241.78016729477477</v>
      </c>
      <c r="AB35" s="8">
        <f t="shared" si="128"/>
        <v>179.32126270352489</v>
      </c>
      <c r="AC35" s="8">
        <f t="shared" si="128"/>
        <v>158.70144905410058</v>
      </c>
      <c r="AD35" s="8">
        <f t="shared" si="128"/>
        <v>96.448836195150321</v>
      </c>
      <c r="AE35" s="8">
        <f t="shared" si="128"/>
        <v>101.43821645022263</v>
      </c>
      <c r="AF35" s="8">
        <f t="shared" si="128"/>
        <v>147.30690177524411</v>
      </c>
      <c r="AG35" s="8">
        <f t="shared" si="128"/>
        <v>125.56055485477459</v>
      </c>
      <c r="AH35" s="8">
        <f t="shared" si="128"/>
        <v>124.71702992948993</v>
      </c>
      <c r="AI35" s="8">
        <f t="shared" si="128"/>
        <v>110.54301847726174</v>
      </c>
      <c r="AJ35" s="8">
        <f t="shared" si="128"/>
        <v>87.537520064239615</v>
      </c>
      <c r="AK35" s="8">
        <f t="shared" si="128"/>
        <v>54.576302264492455</v>
      </c>
      <c r="AL35" s="8">
        <f t="shared" si="128"/>
        <v>33.865804728268181</v>
      </c>
      <c r="AM35" s="8">
        <f t="shared" si="128"/>
        <v>71.884389152944294</v>
      </c>
      <c r="AN35" s="8">
        <f t="shared" si="128"/>
        <v>10.480978251806496</v>
      </c>
      <c r="AO35" s="8">
        <f t="shared" si="128"/>
        <v>44.259257225491112</v>
      </c>
      <c r="AP35" s="8">
        <f t="shared" si="128"/>
        <v>44.799182483068158</v>
      </c>
      <c r="AQ35" s="8">
        <f t="shared" si="128"/>
        <v>37.819276419776209</v>
      </c>
      <c r="AR35" s="8">
        <f t="shared" si="128"/>
        <v>15.316844712715568</v>
      </c>
      <c r="AS35" s="8">
        <f t="shared" si="128"/>
        <v>11.053581708023545</v>
      </c>
      <c r="AT35" s="8">
        <f t="shared" si="128"/>
        <v>5.6585680207395654</v>
      </c>
      <c r="AU35" s="8">
        <f t="shared" si="128"/>
        <v>7.2389505692691323</v>
      </c>
      <c r="AV35" s="8">
        <f t="shared" ref="AV35:AW35" si="129">GEOMEAN(AV322:AV325)</f>
        <v>46.825182002058931</v>
      </c>
      <c r="AW35" s="8">
        <f t="shared" si="129"/>
        <v>28.631974969479863</v>
      </c>
      <c r="AX35" s="8">
        <f t="shared" ref="AX35" si="130">GEOMEAN(AX322:AX325)</f>
        <v>10.058459780794758</v>
      </c>
      <c r="AY35" s="8">
        <f t="shared" si="128"/>
        <v>9.6614140682095471</v>
      </c>
    </row>
    <row r="36" spans="1:51" x14ac:dyDescent="0.25">
      <c r="A36" s="4" t="s">
        <v>62</v>
      </c>
      <c r="B36" s="4" t="s">
        <v>64</v>
      </c>
      <c r="C36" s="4">
        <v>230</v>
      </c>
      <c r="D36" s="4" t="s">
        <v>161</v>
      </c>
      <c r="F36" s="4" t="s">
        <v>46</v>
      </c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>
        <f>GEOMEAN(AA326:AA332)</f>
        <v>5.0975629591163916</v>
      </c>
      <c r="AB36" s="8">
        <f t="shared" ref="AB36:AY36" si="131">GEOMEAN(AB326:AB332)</f>
        <v>8.3958194262663337</v>
      </c>
      <c r="AC36" s="8">
        <f t="shared" si="131"/>
        <v>8.3116013980200787</v>
      </c>
      <c r="AD36" s="8">
        <f t="shared" si="131"/>
        <v>7.6073971359973553</v>
      </c>
      <c r="AE36" s="8">
        <f t="shared" si="131"/>
        <v>8.5661287731606386</v>
      </c>
      <c r="AF36" s="8">
        <f t="shared" si="131"/>
        <v>57.337365618297319</v>
      </c>
      <c r="AG36" s="8">
        <f t="shared" si="131"/>
        <v>27.879864012631259</v>
      </c>
      <c r="AH36" s="8">
        <f t="shared" si="131"/>
        <v>135.56784062337306</v>
      </c>
      <c r="AI36" s="8">
        <f t="shared" si="131"/>
        <v>42.252687973041297</v>
      </c>
      <c r="AJ36" s="8">
        <f t="shared" si="131"/>
        <v>10.281003218702468</v>
      </c>
      <c r="AK36" s="8">
        <f t="shared" si="131"/>
        <v>28.446926716620542</v>
      </c>
      <c r="AL36" s="8">
        <f t="shared" si="131"/>
        <v>64.780089408890206</v>
      </c>
      <c r="AM36" s="8">
        <f t="shared" si="131"/>
        <v>65.335170505236434</v>
      </c>
      <c r="AN36" s="8">
        <f t="shared" si="131"/>
        <v>96.416809694121952</v>
      </c>
      <c r="AO36" s="8">
        <f t="shared" si="131"/>
        <v>17.60928973063783</v>
      </c>
      <c r="AP36" s="8">
        <f t="shared" si="131"/>
        <v>122.00335034930403</v>
      </c>
      <c r="AQ36" s="8">
        <f t="shared" si="131"/>
        <v>19.653593720144087</v>
      </c>
      <c r="AR36" s="8">
        <f t="shared" ref="AR36:AU36" si="132">GEOMEAN(AR326:AR332)</f>
        <v>66.299347910628796</v>
      </c>
      <c r="AS36" s="8">
        <f t="shared" si="132"/>
        <v>155.34998174415529</v>
      </c>
      <c r="AT36" s="8">
        <f t="shared" si="132"/>
        <v>168.08209152523338</v>
      </c>
      <c r="AU36" s="8">
        <f t="shared" si="132"/>
        <v>80.188913662138447</v>
      </c>
      <c r="AV36" s="8">
        <f t="shared" ref="AV36:AW36" si="133">GEOMEAN(AV326:AV332)</f>
        <v>129.23294148043018</v>
      </c>
      <c r="AW36" s="8">
        <f t="shared" si="133"/>
        <v>55.528766424905307</v>
      </c>
      <c r="AX36" s="8">
        <f t="shared" ref="AX36" si="134">GEOMEAN(AX326:AX332)</f>
        <v>34.340092943654057</v>
      </c>
      <c r="AY36" s="8">
        <f t="shared" si="131"/>
        <v>64.293409023948058</v>
      </c>
    </row>
    <row r="37" spans="1:51" x14ac:dyDescent="0.25">
      <c r="A37" s="4" t="s">
        <v>62</v>
      </c>
      <c r="B37" s="4" t="s">
        <v>64</v>
      </c>
      <c r="C37" s="4">
        <v>240</v>
      </c>
      <c r="D37" s="4" t="s">
        <v>162</v>
      </c>
      <c r="F37" s="4" t="s">
        <v>46</v>
      </c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T37" s="8"/>
      <c r="U37" s="8"/>
      <c r="V37" s="8"/>
      <c r="W37" s="8"/>
      <c r="X37" s="8"/>
      <c r="Y37" s="8"/>
      <c r="Z37" s="8"/>
      <c r="AA37" s="8">
        <f>GEOMEAN(AA333:AA339)</f>
        <v>0.43248529342801562</v>
      </c>
      <c r="AB37" s="8">
        <f t="shared" ref="AB37:AY37" si="135">GEOMEAN(AB333:AB339)</f>
        <v>0.88063621181767038</v>
      </c>
      <c r="AC37" s="8">
        <f t="shared" si="135"/>
        <v>1.6829869901413732</v>
      </c>
      <c r="AD37" s="8">
        <f t="shared" si="135"/>
        <v>6.8551925259712672</v>
      </c>
      <c r="AE37" s="8">
        <f t="shared" si="135"/>
        <v>3.7513795717229499</v>
      </c>
      <c r="AF37" s="8">
        <f t="shared" si="135"/>
        <v>123.9453887811891</v>
      </c>
      <c r="AG37" s="8">
        <f t="shared" si="135"/>
        <v>18.18976832281194</v>
      </c>
      <c r="AH37" s="8">
        <f t="shared" si="135"/>
        <v>20.747069180396561</v>
      </c>
      <c r="AI37" s="8">
        <f t="shared" si="135"/>
        <v>13.641295796630617</v>
      </c>
      <c r="AJ37" s="8">
        <f t="shared" si="135"/>
        <v>17.608988172697778</v>
      </c>
      <c r="AK37" s="8">
        <f t="shared" si="135"/>
        <v>49.143877952968239</v>
      </c>
      <c r="AL37" s="8">
        <f t="shared" si="135"/>
        <v>57.624346837771398</v>
      </c>
      <c r="AM37" s="8">
        <f t="shared" si="135"/>
        <v>50.953447479302078</v>
      </c>
      <c r="AN37" s="8">
        <f t="shared" si="135"/>
        <v>16.11958158077725</v>
      </c>
      <c r="AO37" s="8">
        <f t="shared" si="135"/>
        <v>29.977291470498486</v>
      </c>
      <c r="AP37" s="8">
        <f t="shared" si="135"/>
        <v>28.753512350527803</v>
      </c>
      <c r="AQ37" s="8">
        <f t="shared" si="135"/>
        <v>93.972977918422245</v>
      </c>
      <c r="AR37" s="8">
        <f t="shared" ref="AR37:AU37" si="136">GEOMEAN(AR333:AR339)</f>
        <v>62.687835939148997</v>
      </c>
      <c r="AS37" s="8">
        <f t="shared" si="136"/>
        <v>37.403770742315167</v>
      </c>
      <c r="AT37" s="8">
        <f t="shared" si="136"/>
        <v>92.73736283985123</v>
      </c>
      <c r="AU37" s="8">
        <f t="shared" si="136"/>
        <v>112.58473850577197</v>
      </c>
      <c r="AV37" s="8">
        <f t="shared" ref="AV37:AW37" si="137">GEOMEAN(AV333:AV339)</f>
        <v>68.835916327727404</v>
      </c>
      <c r="AW37" s="8">
        <f t="shared" si="137"/>
        <v>78.253239628728664</v>
      </c>
      <c r="AX37" s="8">
        <f t="shared" ref="AX37" si="138">GEOMEAN(AX333:AX339)</f>
        <v>126.48707552153924</v>
      </c>
      <c r="AY37" s="8">
        <f t="shared" si="135"/>
        <v>170.02214515601887</v>
      </c>
    </row>
    <row r="38" spans="1:51" x14ac:dyDescent="0.25">
      <c r="A38" s="4" t="s">
        <v>62</v>
      </c>
      <c r="B38" s="4" t="s">
        <v>64</v>
      </c>
      <c r="C38" s="4">
        <v>250</v>
      </c>
      <c r="D38" s="4" t="s">
        <v>163</v>
      </c>
      <c r="F38" s="4" t="s">
        <v>46</v>
      </c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>
        <f>GEOMEAN(S340:S346)</f>
        <v>54.000250725252847</v>
      </c>
      <c r="T38" s="8">
        <f t="shared" ref="T38:AY38" si="139">GEOMEAN(T340:T346)</f>
        <v>74.551363265060601</v>
      </c>
      <c r="U38" s="8">
        <f t="shared" si="139"/>
        <v>99.224981822915893</v>
      </c>
      <c r="V38" s="8">
        <f t="shared" si="139"/>
        <v>93.512284586866031</v>
      </c>
      <c r="W38" s="8">
        <f t="shared" si="139"/>
        <v>75.600303501290625</v>
      </c>
      <c r="X38" s="8">
        <f t="shared" si="139"/>
        <v>140.03185337531841</v>
      </c>
      <c r="Y38" s="8">
        <f t="shared" si="139"/>
        <v>41.462519579617926</v>
      </c>
      <c r="Z38" s="8">
        <f t="shared" si="139"/>
        <v>142.69468671300484</v>
      </c>
      <c r="AA38" s="8">
        <f t="shared" si="139"/>
        <v>70.591777819798068</v>
      </c>
      <c r="AB38" s="8">
        <f t="shared" si="139"/>
        <v>19.402333938850912</v>
      </c>
      <c r="AC38" s="8">
        <f t="shared" si="139"/>
        <v>84.051642670175212</v>
      </c>
      <c r="AD38" s="8">
        <f t="shared" si="139"/>
        <v>38.970334936977508</v>
      </c>
      <c r="AE38" s="8">
        <f t="shared" si="139"/>
        <v>56.075322363409825</v>
      </c>
      <c r="AF38" s="8">
        <f t="shared" si="139"/>
        <v>18.406542444670031</v>
      </c>
      <c r="AG38" s="8">
        <f t="shared" si="139"/>
        <v>51.528156369599017</v>
      </c>
      <c r="AH38" s="8">
        <f t="shared" si="139"/>
        <v>85.698927419597851</v>
      </c>
      <c r="AI38" s="8">
        <f t="shared" si="139"/>
        <v>65.328611187789477</v>
      </c>
      <c r="AJ38" s="8">
        <f t="shared" si="139"/>
        <v>9.4540038836129767</v>
      </c>
      <c r="AK38" s="8">
        <f t="shared" si="139"/>
        <v>93.93108302993285</v>
      </c>
      <c r="AL38" s="8">
        <f t="shared" si="139"/>
        <v>83.180055095627409</v>
      </c>
      <c r="AM38" s="8">
        <f t="shared" si="139"/>
        <v>31.118730666162715</v>
      </c>
      <c r="AN38" s="8">
        <f t="shared" si="139"/>
        <v>20.099744705413382</v>
      </c>
      <c r="AO38" s="8">
        <f t="shared" si="139"/>
        <v>85.235379710906713</v>
      </c>
      <c r="AP38" s="8">
        <f t="shared" si="139"/>
        <v>27.128024814771958</v>
      </c>
      <c r="AQ38" s="8">
        <f t="shared" si="139"/>
        <v>30.641480682055544</v>
      </c>
      <c r="AR38" s="8">
        <f t="shared" ref="AR38:AU38" si="140">GEOMEAN(AR340:AR346)</f>
        <v>28.265511138242793</v>
      </c>
      <c r="AS38" s="8">
        <f t="shared" si="140"/>
        <v>47.483603043166809</v>
      </c>
      <c r="AT38" s="8">
        <f t="shared" si="140"/>
        <v>15.246196791652494</v>
      </c>
      <c r="AU38" s="8">
        <f t="shared" si="140"/>
        <v>5.6044988696083937</v>
      </c>
      <c r="AV38" s="8">
        <f t="shared" ref="AV38:AW38" si="141">GEOMEAN(AV340:AV346)</f>
        <v>29.102148804112979</v>
      </c>
      <c r="AW38" s="8">
        <f t="shared" si="141"/>
        <v>2.6866954501222615</v>
      </c>
      <c r="AX38" s="8">
        <f t="shared" ref="AX38" si="142">GEOMEAN(AX340:AX346)</f>
        <v>5.0101575194403791</v>
      </c>
      <c r="AY38" s="8">
        <f t="shared" si="139"/>
        <v>3.2589473416070223</v>
      </c>
    </row>
    <row r="39" spans="1:51" x14ac:dyDescent="0.25">
      <c r="A39" s="4" t="s">
        <v>62</v>
      </c>
      <c r="B39" s="4" t="s">
        <v>64</v>
      </c>
      <c r="C39" s="4">
        <v>260</v>
      </c>
      <c r="D39" s="4" t="s">
        <v>164</v>
      </c>
      <c r="F39" s="4" t="s">
        <v>46</v>
      </c>
      <c r="G39" s="8">
        <f>GEOMEAN(G347:G353)</f>
        <v>13.339971362505471</v>
      </c>
      <c r="H39" s="8">
        <f t="shared" ref="H39:AY39" si="143">GEOMEAN(H347:H353)</f>
        <v>9.9113055176060971</v>
      </c>
      <c r="I39" s="8">
        <f t="shared" si="143"/>
        <v>7.703896045430759</v>
      </c>
      <c r="J39" s="8">
        <f t="shared" si="143"/>
        <v>2.9934838836199282</v>
      </c>
      <c r="K39" s="8">
        <f t="shared" si="143"/>
        <v>5.8354175681983813</v>
      </c>
      <c r="L39" s="8">
        <f t="shared" si="143"/>
        <v>3.4600659711733885</v>
      </c>
      <c r="M39" s="8">
        <f t="shared" si="143"/>
        <v>6.021930888974282</v>
      </c>
      <c r="N39" s="8">
        <f t="shared" si="143"/>
        <v>7.2714085550902112</v>
      </c>
      <c r="O39" s="8">
        <f t="shared" si="143"/>
        <v>15.289404463878085</v>
      </c>
      <c r="P39" s="8">
        <f t="shared" si="143"/>
        <v>14.409254388631338</v>
      </c>
      <c r="Q39" s="8">
        <f t="shared" si="143"/>
        <v>14.235648077345672</v>
      </c>
      <c r="R39" s="8">
        <f t="shared" si="143"/>
        <v>19.539162107693489</v>
      </c>
      <c r="S39" s="8">
        <f t="shared" si="143"/>
        <v>24.633815083059343</v>
      </c>
      <c r="T39" s="8">
        <f t="shared" si="143"/>
        <v>55.560016335099348</v>
      </c>
      <c r="U39" s="8">
        <f t="shared" si="143"/>
        <v>23.936938357281118</v>
      </c>
      <c r="V39" s="8">
        <f t="shared" si="143"/>
        <v>59.381500866252971</v>
      </c>
      <c r="W39" s="8">
        <f t="shared" si="143"/>
        <v>67.725386056832946</v>
      </c>
      <c r="X39" s="8">
        <f t="shared" si="143"/>
        <v>144.7771546198658</v>
      </c>
      <c r="Y39" s="8">
        <f t="shared" si="143"/>
        <v>14.199764541536917</v>
      </c>
      <c r="Z39" s="8">
        <f t="shared" si="143"/>
        <v>45.12993614450901</v>
      </c>
      <c r="AA39" s="8">
        <f t="shared" si="143"/>
        <v>61.135982000137794</v>
      </c>
      <c r="AB39" s="8">
        <f t="shared" si="143"/>
        <v>18.720593397380561</v>
      </c>
      <c r="AC39" s="8">
        <f t="shared" si="143"/>
        <v>14.482029805114054</v>
      </c>
      <c r="AD39" s="8">
        <f t="shared" si="143"/>
        <v>55.111078645538029</v>
      </c>
      <c r="AE39" s="8">
        <f t="shared" si="143"/>
        <v>44.121447400275329</v>
      </c>
      <c r="AF39" s="8">
        <f t="shared" si="143"/>
        <v>22.937705501897533</v>
      </c>
      <c r="AG39" s="8">
        <f t="shared" si="143"/>
        <v>93.538231441688581</v>
      </c>
      <c r="AH39" s="8">
        <f t="shared" si="143"/>
        <v>84.581934514338755</v>
      </c>
      <c r="AI39" s="8">
        <f t="shared" si="143"/>
        <v>230.60484674937732</v>
      </c>
      <c r="AJ39" s="8">
        <f t="shared" si="143"/>
        <v>149.82057194685601</v>
      </c>
      <c r="AK39" s="8">
        <f t="shared" si="143"/>
        <v>222.94771720895295</v>
      </c>
      <c r="AL39" s="8">
        <f t="shared" si="143"/>
        <v>171.66389544874053</v>
      </c>
      <c r="AM39" s="8">
        <f t="shared" si="143"/>
        <v>105.67230326440536</v>
      </c>
      <c r="AN39" s="8">
        <f t="shared" si="143"/>
        <v>98.561442280809302</v>
      </c>
      <c r="AO39" s="8">
        <f t="shared" si="143"/>
        <v>104.6639154560071</v>
      </c>
      <c r="AP39" s="8">
        <f t="shared" si="143"/>
        <v>92.45063003612114</v>
      </c>
      <c r="AQ39" s="8">
        <f t="shared" si="143"/>
        <v>131.88632923029536</v>
      </c>
      <c r="AR39" s="8">
        <f t="shared" ref="AR39:AU39" si="144">GEOMEAN(AR347:AR353)</f>
        <v>127.0444478713696</v>
      </c>
      <c r="AS39" s="8">
        <f t="shared" si="144"/>
        <v>101.90646420245116</v>
      </c>
      <c r="AT39" s="8">
        <f t="shared" si="144"/>
        <v>81.447289739365289</v>
      </c>
      <c r="AU39" s="8">
        <f t="shared" si="144"/>
        <v>64.027105352069697</v>
      </c>
      <c r="AV39" s="8">
        <f t="shared" ref="AV39:AW39" si="145">GEOMEAN(AV347:AV353)</f>
        <v>121.15270824926839</v>
      </c>
      <c r="AW39" s="8">
        <f t="shared" si="145"/>
        <v>57.584874715035056</v>
      </c>
      <c r="AX39" s="8">
        <f t="shared" ref="AX39" si="146">GEOMEAN(AX347:AX353)</f>
        <v>27.096827320457628</v>
      </c>
      <c r="AY39" s="8">
        <f t="shared" si="143"/>
        <v>22.317670861005926</v>
      </c>
    </row>
    <row r="40" spans="1:51" x14ac:dyDescent="0.25">
      <c r="A40" s="4" t="s">
        <v>62</v>
      </c>
      <c r="B40" s="4" t="s">
        <v>64</v>
      </c>
      <c r="C40" s="4">
        <v>4440</v>
      </c>
      <c r="D40" s="4" t="s">
        <v>165</v>
      </c>
      <c r="F40" s="4" t="s">
        <v>46</v>
      </c>
      <c r="G40" s="8">
        <f>GEOMEAN(G354:G360)</f>
        <v>81.914296209346446</v>
      </c>
      <c r="H40" s="8">
        <f t="shared" ref="H40:AY40" si="147">GEOMEAN(H354:H360)</f>
        <v>26.915719332096554</v>
      </c>
      <c r="I40" s="8">
        <f t="shared" si="147"/>
        <v>25.252230737170539</v>
      </c>
      <c r="J40" s="8">
        <f t="shared" si="147"/>
        <v>19.130758611435894</v>
      </c>
      <c r="K40" s="8">
        <f t="shared" si="147"/>
        <v>24.382042230402369</v>
      </c>
      <c r="L40" s="8">
        <f t="shared" si="147"/>
        <v>1.9557753132367599</v>
      </c>
      <c r="M40" s="8">
        <f t="shared" si="147"/>
        <v>19.439355481550368</v>
      </c>
      <c r="N40" s="8">
        <f t="shared" si="147"/>
        <v>32.030993984691492</v>
      </c>
      <c r="O40" s="8">
        <f t="shared" si="147"/>
        <v>25.855509332249973</v>
      </c>
      <c r="P40" s="8">
        <f t="shared" si="147"/>
        <v>30.575742780299411</v>
      </c>
      <c r="Q40" s="8">
        <f t="shared" si="147"/>
        <v>23.764757157417954</v>
      </c>
      <c r="R40" s="8">
        <f t="shared" si="147"/>
        <v>25.647719038637437</v>
      </c>
      <c r="S40" s="8">
        <f t="shared" si="147"/>
        <v>33.968197006925664</v>
      </c>
      <c r="T40" s="8">
        <f t="shared" si="147"/>
        <v>59.372764383796984</v>
      </c>
      <c r="U40" s="8">
        <f t="shared" si="147"/>
        <v>25.935868260359818</v>
      </c>
      <c r="V40" s="8">
        <f t="shared" si="147"/>
        <v>39.719593587916592</v>
      </c>
      <c r="W40" s="8">
        <f t="shared" si="147"/>
        <v>149.06307280541023</v>
      </c>
      <c r="X40" s="8">
        <f t="shared" si="147"/>
        <v>75.817669720104732</v>
      </c>
      <c r="Y40" s="8">
        <f t="shared" si="147"/>
        <v>19.528084507792745</v>
      </c>
      <c r="Z40" s="8">
        <f t="shared" si="147"/>
        <v>64.997315941021085</v>
      </c>
      <c r="AA40" s="8">
        <f t="shared" si="147"/>
        <v>51.484760348404507</v>
      </c>
      <c r="AB40" s="8">
        <f t="shared" si="147"/>
        <v>33.189910883768491</v>
      </c>
      <c r="AC40" s="8">
        <f t="shared" si="147"/>
        <v>33.0139529322851</v>
      </c>
      <c r="AD40" s="8">
        <f t="shared" si="147"/>
        <v>3.9954107606751625</v>
      </c>
      <c r="AE40" s="8">
        <f t="shared" si="147"/>
        <v>5.1628795105148146</v>
      </c>
      <c r="AF40" s="8">
        <f t="shared" si="147"/>
        <v>11.263202753181867</v>
      </c>
      <c r="AG40" s="8">
        <f t="shared" si="147"/>
        <v>109.34747805283801</v>
      </c>
      <c r="AH40" s="8">
        <f t="shared" si="147"/>
        <v>290.32768392275142</v>
      </c>
      <c r="AI40" s="8">
        <f t="shared" si="147"/>
        <v>162.3763453847746</v>
      </c>
      <c r="AJ40" s="8">
        <f t="shared" si="147"/>
        <v>265.55568964323902</v>
      </c>
      <c r="AK40" s="8">
        <f t="shared" si="147"/>
        <v>129.8548845470298</v>
      </c>
      <c r="AL40" s="8">
        <f t="shared" si="147"/>
        <v>211.18807727799677</v>
      </c>
      <c r="AM40" s="8">
        <f t="shared" si="147"/>
        <v>82.12523342336236</v>
      </c>
      <c r="AN40" s="8">
        <f t="shared" si="147"/>
        <v>140.30963087244029</v>
      </c>
      <c r="AO40" s="8">
        <f t="shared" si="147"/>
        <v>110.9494445170764</v>
      </c>
      <c r="AP40" s="8">
        <f t="shared" si="147"/>
        <v>108.02036240251333</v>
      </c>
      <c r="AQ40" s="8">
        <f t="shared" si="147"/>
        <v>83.957032396443651</v>
      </c>
      <c r="AR40" s="8">
        <f t="shared" ref="AR40:AU40" si="148">GEOMEAN(AR354:AR360)</f>
        <v>83.618177293178348</v>
      </c>
      <c r="AS40" s="8">
        <f t="shared" si="148"/>
        <v>108.56755758784635</v>
      </c>
      <c r="AT40" s="8">
        <f t="shared" si="148"/>
        <v>89.275884808154885</v>
      </c>
      <c r="AU40" s="8">
        <f t="shared" si="148"/>
        <v>56.749446049500783</v>
      </c>
      <c r="AV40" s="8">
        <f t="shared" ref="AV40:AW40" si="149">GEOMEAN(AV354:AV360)</f>
        <v>90.701415235285396</v>
      </c>
      <c r="AW40" s="8">
        <f t="shared" si="149"/>
        <v>34.915200137851215</v>
      </c>
      <c r="AX40" s="8">
        <f t="shared" ref="AX40" si="150">GEOMEAN(AX354:AX360)</f>
        <v>24.017608914522683</v>
      </c>
      <c r="AY40" s="8">
        <f t="shared" si="147"/>
        <v>17.731672727760927</v>
      </c>
    </row>
    <row r="41" spans="1:51" x14ac:dyDescent="0.25">
      <c r="A41" s="4" t="s">
        <v>62</v>
      </c>
      <c r="B41" s="4" t="s">
        <v>64</v>
      </c>
      <c r="C41" s="4">
        <v>4910</v>
      </c>
      <c r="D41" s="4" t="s">
        <v>166</v>
      </c>
      <c r="F41" s="4" t="s">
        <v>46</v>
      </c>
      <c r="G41" s="8">
        <f t="shared" ref="G41:AY41" si="151">GEOMEAN(G361:G367)</f>
        <v>28.256601958703051</v>
      </c>
      <c r="H41" s="8">
        <f t="shared" si="151"/>
        <v>18.698792821133861</v>
      </c>
      <c r="I41" s="8">
        <f t="shared" si="151"/>
        <v>19.490938430321734</v>
      </c>
      <c r="J41" s="8">
        <f t="shared" si="151"/>
        <v>4.2967499751272564</v>
      </c>
      <c r="K41" s="8">
        <f t="shared" si="151"/>
        <v>3.8889947760370447</v>
      </c>
      <c r="L41" s="8">
        <f t="shared" si="151"/>
        <v>3.4637111937405578</v>
      </c>
      <c r="M41" s="8">
        <f t="shared" si="151"/>
        <v>5.3213875279291427</v>
      </c>
      <c r="N41" s="8">
        <f t="shared" si="151"/>
        <v>20.920550391569762</v>
      </c>
      <c r="O41" s="8">
        <f t="shared" si="151"/>
        <v>26.252133195744328</v>
      </c>
      <c r="P41" s="8">
        <f t="shared" si="151"/>
        <v>105.22870019150835</v>
      </c>
      <c r="Q41" s="8">
        <f t="shared" si="151"/>
        <v>28.008841098146632</v>
      </c>
      <c r="R41" s="8">
        <f t="shared" si="151"/>
        <v>199.30624578048844</v>
      </c>
      <c r="S41" s="8">
        <f t="shared" si="151"/>
        <v>37.247460464605425</v>
      </c>
      <c r="T41" s="8">
        <f t="shared" si="151"/>
        <v>93.253045449273301</v>
      </c>
      <c r="U41" s="8">
        <f t="shared" si="151"/>
        <v>70.479200025991034</v>
      </c>
      <c r="V41" s="8">
        <f t="shared" si="151"/>
        <v>15.882558379835398</v>
      </c>
      <c r="W41" s="8">
        <f t="shared" si="151"/>
        <v>4.9457922580739631</v>
      </c>
      <c r="X41" s="8">
        <f t="shared" si="151"/>
        <v>39.106985197744265</v>
      </c>
      <c r="Y41" s="8">
        <f t="shared" si="151"/>
        <v>18.36839031539202</v>
      </c>
      <c r="Z41" s="8">
        <f t="shared" si="151"/>
        <v>13.616955345383692</v>
      </c>
      <c r="AA41" s="8">
        <f t="shared" si="151"/>
        <v>7.8703989367944205</v>
      </c>
      <c r="AB41" s="8">
        <f t="shared" si="151"/>
        <v>11.452064955592963</v>
      </c>
      <c r="AC41" s="8">
        <f t="shared" si="151"/>
        <v>42.063314293390903</v>
      </c>
      <c r="AD41" s="8">
        <f t="shared" si="151"/>
        <v>8.6649446989258596</v>
      </c>
      <c r="AE41" s="8">
        <f t="shared" si="151"/>
        <v>2.4551847662934074</v>
      </c>
      <c r="AF41" s="8">
        <f t="shared" si="151"/>
        <v>1.0230304727909467</v>
      </c>
      <c r="AG41" s="8">
        <f t="shared" si="151"/>
        <v>8.9124855343966445</v>
      </c>
      <c r="AH41" s="8">
        <f t="shared" si="151"/>
        <v>71.230487722716873</v>
      </c>
      <c r="AI41" s="8">
        <f t="shared" si="151"/>
        <v>22.876146064644452</v>
      </c>
      <c r="AJ41" s="8">
        <f t="shared" si="151"/>
        <v>27.0158481074665</v>
      </c>
      <c r="AK41" s="8">
        <f t="shared" si="151"/>
        <v>5.5594385508480935</v>
      </c>
      <c r="AL41" s="8">
        <f t="shared" si="151"/>
        <v>12.085518753515405</v>
      </c>
      <c r="AM41" s="8">
        <f t="shared" si="151"/>
        <v>25.704199280278068</v>
      </c>
      <c r="AN41" s="8">
        <f t="shared" si="151"/>
        <v>44.133600259645455</v>
      </c>
      <c r="AO41" s="8">
        <f t="shared" si="151"/>
        <v>63.176991401327719</v>
      </c>
      <c r="AP41" s="8">
        <f t="shared" si="151"/>
        <v>64.391565096637152</v>
      </c>
      <c r="AQ41" s="8">
        <f t="shared" si="151"/>
        <v>22.356371636359778</v>
      </c>
      <c r="AR41" s="8">
        <f t="shared" ref="AR41:AU41" si="152">GEOMEAN(AR361:AR367)</f>
        <v>47.421063350162129</v>
      </c>
      <c r="AS41" s="8">
        <f t="shared" si="152"/>
        <v>39.096481595622315</v>
      </c>
      <c r="AT41" s="8">
        <f t="shared" si="152"/>
        <v>12.660284850736737</v>
      </c>
      <c r="AU41" s="8">
        <f t="shared" si="152"/>
        <v>15.362065716557215</v>
      </c>
      <c r="AV41" s="8">
        <f t="shared" ref="AV41:AW41" si="153">GEOMEAN(AV361:AV367)</f>
        <v>54.613664930678475</v>
      </c>
      <c r="AW41" s="8">
        <f t="shared" si="153"/>
        <v>12.239641446927845</v>
      </c>
      <c r="AX41" s="8">
        <f t="shared" ref="AX41" si="154">GEOMEAN(AX361:AX367)</f>
        <v>9.6809685003554033</v>
      </c>
      <c r="AY41" s="8">
        <f t="shared" si="151"/>
        <v>6.527723261037691</v>
      </c>
    </row>
    <row r="42" spans="1:51" x14ac:dyDescent="0.25">
      <c r="A42" s="4" t="s">
        <v>62</v>
      </c>
      <c r="B42" s="4" t="s">
        <v>64</v>
      </c>
      <c r="C42" s="4">
        <v>340</v>
      </c>
      <c r="D42" s="4" t="s">
        <v>282</v>
      </c>
      <c r="F42" s="4" t="s">
        <v>46</v>
      </c>
      <c r="G42" s="8">
        <f>GEOMEAN(G368:G376)</f>
        <v>2.1285238913138116</v>
      </c>
      <c r="H42" s="8">
        <f t="shared" ref="H42:AY42" si="155">GEOMEAN(H368:H376)</f>
        <v>1.3641828357266252</v>
      </c>
      <c r="I42" s="8">
        <f t="shared" si="155"/>
        <v>1.5047075843472251</v>
      </c>
      <c r="J42" s="8">
        <f t="shared" si="155"/>
        <v>2.2898658981951732</v>
      </c>
      <c r="K42" s="8">
        <f t="shared" si="155"/>
        <v>43.985348607447911</v>
      </c>
      <c r="L42" s="8">
        <f t="shared" si="155"/>
        <v>7.4260660328917121</v>
      </c>
      <c r="M42" s="8">
        <f t="shared" si="155"/>
        <v>69.208868282354331</v>
      </c>
      <c r="N42" s="8">
        <f t="shared" si="155"/>
        <v>39.645176758893129</v>
      </c>
      <c r="O42" s="8">
        <f t="shared" si="155"/>
        <v>50.335795167225228</v>
      </c>
      <c r="P42" s="8">
        <f t="shared" si="155"/>
        <v>53.324319665831879</v>
      </c>
      <c r="Q42" s="8">
        <f t="shared" si="155"/>
        <v>51.554489842880884</v>
      </c>
      <c r="R42" s="8">
        <f t="shared" si="155"/>
        <v>40.649750349740678</v>
      </c>
      <c r="S42" s="8">
        <f t="shared" si="155"/>
        <v>42.076184737071301</v>
      </c>
      <c r="T42" s="8">
        <f t="shared" si="155"/>
        <v>49.081353159331037</v>
      </c>
      <c r="U42" s="8">
        <f t="shared" si="155"/>
        <v>65.452937088770838</v>
      </c>
      <c r="V42" s="8">
        <f t="shared" si="155"/>
        <v>62.132928510367307</v>
      </c>
      <c r="W42" s="8">
        <f t="shared" si="155"/>
        <v>70.03668854518962</v>
      </c>
      <c r="X42" s="8">
        <f t="shared" si="155"/>
        <v>81.285248911338044</v>
      </c>
      <c r="Y42" s="8">
        <f t="shared" si="155"/>
        <v>107.94607622303342</v>
      </c>
      <c r="Z42" s="8">
        <f t="shared" si="155"/>
        <v>84.613909852692061</v>
      </c>
      <c r="AA42" s="8">
        <f t="shared" si="155"/>
        <v>59.945197501592638</v>
      </c>
      <c r="AB42" s="8">
        <f t="shared" si="155"/>
        <v>47.120088487360526</v>
      </c>
      <c r="AC42" s="8">
        <f t="shared" si="155"/>
        <v>60.61823047211616</v>
      </c>
      <c r="AD42" s="8">
        <f t="shared" si="155"/>
        <v>38.776979047483543</v>
      </c>
      <c r="AE42" s="8">
        <f t="shared" si="155"/>
        <v>25.390503112498681</v>
      </c>
      <c r="AF42" s="8">
        <f t="shared" si="155"/>
        <v>23.985891570095522</v>
      </c>
      <c r="AG42" s="8">
        <f t="shared" si="155"/>
        <v>60.559315584005269</v>
      </c>
      <c r="AH42" s="8">
        <f t="shared" si="155"/>
        <v>60.60210155418531</v>
      </c>
      <c r="AI42" s="8">
        <f t="shared" si="155"/>
        <v>98.768961939601226</v>
      </c>
      <c r="AJ42" s="8">
        <f t="shared" si="155"/>
        <v>84.717951865105789</v>
      </c>
      <c r="AK42" s="8">
        <f t="shared" si="155"/>
        <v>112.44598657708249</v>
      </c>
      <c r="AL42" s="8">
        <f t="shared" si="155"/>
        <v>107.98827419036832</v>
      </c>
      <c r="AM42" s="8">
        <f t="shared" si="155"/>
        <v>99.686626076306979</v>
      </c>
      <c r="AN42" s="8">
        <f t="shared" si="155"/>
        <v>110.79657404183554</v>
      </c>
      <c r="AO42" s="8">
        <f t="shared" si="155"/>
        <v>97.358991990266773</v>
      </c>
      <c r="AP42" s="8">
        <f t="shared" si="155"/>
        <v>179.54321853192531</v>
      </c>
      <c r="AQ42" s="8">
        <f t="shared" si="155"/>
        <v>168.17705971968871</v>
      </c>
      <c r="AR42" s="8">
        <f t="shared" si="155"/>
        <v>94.681316940333019</v>
      </c>
      <c r="AS42" s="8">
        <f t="shared" si="155"/>
        <v>73.184490828722872</v>
      </c>
      <c r="AT42" s="8">
        <f t="shared" si="155"/>
        <v>140.31646146906255</v>
      </c>
      <c r="AU42" s="8">
        <f t="shared" si="155"/>
        <v>90.864127941074386</v>
      </c>
      <c r="AV42" s="8">
        <f t="shared" ref="AV42:AW42" si="156">GEOMEAN(AV368:AV376)</f>
        <v>104.8607583347968</v>
      </c>
      <c r="AW42" s="8">
        <f t="shared" si="156"/>
        <v>118.27088825451877</v>
      </c>
      <c r="AX42" s="8">
        <f t="shared" ref="AX42" si="157">GEOMEAN(AX368:AX376)</f>
        <v>105.76231134622653</v>
      </c>
      <c r="AY42" s="8">
        <f t="shared" si="155"/>
        <v>104.93964834407275</v>
      </c>
    </row>
    <row r="43" spans="1:51" x14ac:dyDescent="0.25">
      <c r="A43" s="4" t="s">
        <v>62</v>
      </c>
      <c r="B43" s="4" t="s">
        <v>64</v>
      </c>
      <c r="C43" s="4">
        <v>350</v>
      </c>
      <c r="D43" s="4" t="s">
        <v>283</v>
      </c>
      <c r="F43" s="4" t="s">
        <v>46</v>
      </c>
      <c r="G43" s="8">
        <f>GEOMEAN(G377:G385)</f>
        <v>50.587811264649105</v>
      </c>
      <c r="H43" s="8">
        <f t="shared" ref="H43:AY43" si="158">GEOMEAN(H377:H385)</f>
        <v>99.806445108067251</v>
      </c>
      <c r="I43" s="8">
        <f t="shared" si="158"/>
        <v>31.205009932269807</v>
      </c>
      <c r="J43" s="8">
        <f t="shared" si="158"/>
        <v>24.621377917365745</v>
      </c>
      <c r="K43" s="8">
        <f t="shared" si="158"/>
        <v>86.769430912162335</v>
      </c>
      <c r="L43" s="8">
        <f t="shared" si="158"/>
        <v>78.913337266435335</v>
      </c>
      <c r="M43" s="8">
        <f t="shared" si="158"/>
        <v>104.17819143643459</v>
      </c>
      <c r="N43" s="8">
        <f t="shared" si="158"/>
        <v>79.138092535058874</v>
      </c>
      <c r="O43" s="8">
        <f t="shared" si="158"/>
        <v>65.428749732403347</v>
      </c>
      <c r="P43" s="8">
        <f t="shared" si="158"/>
        <v>85.554989476612519</v>
      </c>
      <c r="Q43" s="8">
        <f t="shared" si="158"/>
        <v>93.037133999338025</v>
      </c>
      <c r="R43" s="8">
        <f t="shared" si="158"/>
        <v>89.944172719872554</v>
      </c>
      <c r="S43" s="8">
        <f t="shared" si="158"/>
        <v>92.609447985398077</v>
      </c>
      <c r="T43" s="8">
        <f t="shared" si="158"/>
        <v>125.67749927177736</v>
      </c>
      <c r="U43" s="8">
        <f t="shared" si="158"/>
        <v>100.30112488215379</v>
      </c>
      <c r="V43" s="8">
        <f t="shared" si="158"/>
        <v>92.630424915007154</v>
      </c>
      <c r="W43" s="8">
        <f t="shared" si="158"/>
        <v>109.98028792577192</v>
      </c>
      <c r="X43" s="8">
        <f t="shared" si="158"/>
        <v>108.83138630502251</v>
      </c>
      <c r="Y43" s="8">
        <f t="shared" si="158"/>
        <v>107.2983108161563</v>
      </c>
      <c r="Z43" s="8">
        <f t="shared" si="158"/>
        <v>116.8632709688147</v>
      </c>
      <c r="AA43" s="8">
        <f t="shared" si="158"/>
        <v>87.572114544989958</v>
      </c>
      <c r="AB43" s="8">
        <f t="shared" si="158"/>
        <v>115.17224828271915</v>
      </c>
      <c r="AC43" s="8">
        <f t="shared" si="158"/>
        <v>111.97479484616396</v>
      </c>
      <c r="AD43" s="8">
        <f t="shared" si="158"/>
        <v>111.88319317111902</v>
      </c>
      <c r="AE43" s="8">
        <f t="shared" si="158"/>
        <v>162.54109646068596</v>
      </c>
      <c r="AF43" s="8">
        <f t="shared" si="158"/>
        <v>130.2419616145483</v>
      </c>
      <c r="AG43" s="8">
        <f t="shared" si="158"/>
        <v>112.27466860416234</v>
      </c>
      <c r="AH43" s="8">
        <f t="shared" si="158"/>
        <v>104.48922246226539</v>
      </c>
      <c r="AI43" s="8">
        <f t="shared" si="158"/>
        <v>135.89874934312482</v>
      </c>
      <c r="AJ43" s="8">
        <f t="shared" si="158"/>
        <v>79.93770164333084</v>
      </c>
      <c r="AK43" s="8">
        <f t="shared" si="158"/>
        <v>111.59966143325774</v>
      </c>
      <c r="AL43" s="8">
        <f t="shared" si="158"/>
        <v>97.715699269744064</v>
      </c>
      <c r="AM43" s="8">
        <f t="shared" si="158"/>
        <v>77.175114158017806</v>
      </c>
      <c r="AN43" s="8">
        <f t="shared" si="158"/>
        <v>91.858901425498715</v>
      </c>
      <c r="AO43" s="8">
        <f t="shared" si="158"/>
        <v>52.911681551320058</v>
      </c>
      <c r="AP43" s="8">
        <f t="shared" si="158"/>
        <v>74.522852188523316</v>
      </c>
      <c r="AQ43" s="8">
        <f t="shared" si="158"/>
        <v>73.4824770028589</v>
      </c>
      <c r="AR43" s="8">
        <f t="shared" si="158"/>
        <v>67.258996299336104</v>
      </c>
      <c r="AS43" s="8">
        <f t="shared" si="158"/>
        <v>58.096091599459804</v>
      </c>
      <c r="AT43" s="8">
        <f t="shared" si="158"/>
        <v>63.199234925449225</v>
      </c>
      <c r="AU43" s="8">
        <f t="shared" si="158"/>
        <v>48.803939883278083</v>
      </c>
      <c r="AV43" s="8">
        <f t="shared" ref="AV43:AW43" si="159">GEOMEAN(AV377:AV385)</f>
        <v>62.522466507357066</v>
      </c>
      <c r="AW43" s="8">
        <f t="shared" si="159"/>
        <v>59.278882326105489</v>
      </c>
      <c r="AX43" s="8">
        <f t="shared" ref="AX43" si="160">GEOMEAN(AX377:AX385)</f>
        <v>75.46104874260034</v>
      </c>
      <c r="AY43" s="8">
        <f t="shared" si="158"/>
        <v>69.267221704843109</v>
      </c>
    </row>
    <row r="44" spans="1:51" x14ac:dyDescent="0.25">
      <c r="A44" s="4" t="s">
        <v>62</v>
      </c>
      <c r="B44" s="4" t="s">
        <v>64</v>
      </c>
      <c r="C44" s="4">
        <v>360</v>
      </c>
      <c r="D44" s="4" t="s">
        <v>284</v>
      </c>
      <c r="F44" s="4" t="s">
        <v>46</v>
      </c>
      <c r="G44" s="8"/>
      <c r="H44" s="8"/>
      <c r="I44" s="8"/>
      <c r="J44" s="8">
        <f t="shared" ref="J44:AY44" si="161">GEOMEAN(J386:J394)</f>
        <v>204.15573698545904</v>
      </c>
      <c r="K44" s="8">
        <f t="shared" si="161"/>
        <v>92.964820261631331</v>
      </c>
      <c r="L44" s="8">
        <f t="shared" si="161"/>
        <v>67.551116428608296</v>
      </c>
      <c r="M44" s="8">
        <f t="shared" si="161"/>
        <v>78.342681447149843</v>
      </c>
      <c r="N44" s="8">
        <f t="shared" si="161"/>
        <v>76.838588153003414</v>
      </c>
      <c r="O44" s="8">
        <f t="shared" si="161"/>
        <v>72.627526694774502</v>
      </c>
      <c r="P44" s="8">
        <f t="shared" si="161"/>
        <v>70.149179532966841</v>
      </c>
      <c r="Q44" s="8">
        <f t="shared" si="161"/>
        <v>68.313093022133131</v>
      </c>
      <c r="R44" s="8">
        <f t="shared" si="161"/>
        <v>91.129453891688783</v>
      </c>
      <c r="S44" s="8">
        <f t="shared" si="161"/>
        <v>68.823467939257966</v>
      </c>
      <c r="T44" s="8">
        <f t="shared" si="161"/>
        <v>102.43300738408379</v>
      </c>
      <c r="U44" s="8">
        <f t="shared" si="161"/>
        <v>74.833765930815545</v>
      </c>
      <c r="V44" s="8">
        <f t="shared" si="161"/>
        <v>66.788691768568142</v>
      </c>
      <c r="W44" s="8">
        <f t="shared" si="161"/>
        <v>69.568837271325805</v>
      </c>
      <c r="X44" s="8">
        <f t="shared" si="161"/>
        <v>77.968764689744717</v>
      </c>
      <c r="Y44" s="8">
        <f t="shared" si="161"/>
        <v>88.54314353135301</v>
      </c>
      <c r="Z44" s="8">
        <f t="shared" si="161"/>
        <v>75.415281408277309</v>
      </c>
      <c r="AA44" s="8">
        <f t="shared" si="161"/>
        <v>86.139101028731261</v>
      </c>
      <c r="AB44" s="8">
        <f t="shared" si="161"/>
        <v>68.222903204319962</v>
      </c>
      <c r="AC44" s="8">
        <f t="shared" si="161"/>
        <v>75.805442802530266</v>
      </c>
      <c r="AD44" s="8">
        <f t="shared" si="161"/>
        <v>70.564541460532013</v>
      </c>
      <c r="AE44" s="8">
        <f t="shared" si="161"/>
        <v>83.99787520996324</v>
      </c>
      <c r="AF44" s="8">
        <f t="shared" si="161"/>
        <v>78.130665389896976</v>
      </c>
      <c r="AG44" s="8">
        <f t="shared" si="161"/>
        <v>96.219900451698933</v>
      </c>
      <c r="AH44" s="8">
        <f t="shared" si="161"/>
        <v>80.628918399926107</v>
      </c>
      <c r="AI44" s="8">
        <f t="shared" si="161"/>
        <v>74.558475897030803</v>
      </c>
      <c r="AJ44" s="8">
        <f t="shared" si="161"/>
        <v>68.187252848349331</v>
      </c>
      <c r="AK44" s="8">
        <f t="shared" si="161"/>
        <v>68.506537121677582</v>
      </c>
      <c r="AL44" s="8">
        <f t="shared" si="161"/>
        <v>74.55775397905623</v>
      </c>
      <c r="AM44" s="8">
        <f t="shared" si="161"/>
        <v>60.134054745771031</v>
      </c>
      <c r="AN44" s="8">
        <f t="shared" si="161"/>
        <v>49.10139105104107</v>
      </c>
      <c r="AO44" s="8">
        <f t="shared" si="161"/>
        <v>41.113359683386015</v>
      </c>
      <c r="AP44" s="8">
        <f t="shared" si="161"/>
        <v>52.311245164218647</v>
      </c>
      <c r="AQ44" s="8">
        <f t="shared" si="161"/>
        <v>39.175905303945868</v>
      </c>
      <c r="AR44" s="8">
        <f t="shared" si="161"/>
        <v>29.92740518072371</v>
      </c>
      <c r="AS44" s="8">
        <f t="shared" si="161"/>
        <v>33.368993411886223</v>
      </c>
      <c r="AT44" s="8">
        <f t="shared" si="161"/>
        <v>36.040424870853208</v>
      </c>
      <c r="AU44" s="8">
        <f t="shared" si="161"/>
        <v>37.951826626290043</v>
      </c>
      <c r="AV44" s="8">
        <f t="shared" ref="AV44:AW44" si="162">GEOMEAN(AV386:AV394)</f>
        <v>31.397639490972406</v>
      </c>
      <c r="AW44" s="8">
        <f t="shared" si="162"/>
        <v>41.119189908351714</v>
      </c>
      <c r="AX44" s="8">
        <f t="shared" ref="AX44" si="163">GEOMEAN(AX386:AX394)</f>
        <v>30.31992734023865</v>
      </c>
      <c r="AY44" s="8">
        <f t="shared" si="161"/>
        <v>34.802361034989495</v>
      </c>
    </row>
    <row r="45" spans="1:51" x14ac:dyDescent="0.25">
      <c r="A45" s="4" t="s">
        <v>62</v>
      </c>
      <c r="B45" s="4" t="s">
        <v>64</v>
      </c>
      <c r="C45" s="4">
        <v>370</v>
      </c>
      <c r="D45" s="4" t="s">
        <v>285</v>
      </c>
      <c r="F45" s="4" t="s">
        <v>46</v>
      </c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>
        <f t="shared" ref="R45:AY45" si="164">GEOMEAN(R395:R403)</f>
        <v>99.813925536908471</v>
      </c>
      <c r="S45" s="8">
        <f t="shared" si="164"/>
        <v>120.87088848791066</v>
      </c>
      <c r="T45" s="8">
        <f t="shared" si="164"/>
        <v>209.64001582065399</v>
      </c>
      <c r="U45" s="8">
        <f t="shared" si="164"/>
        <v>106.16542942631767</v>
      </c>
      <c r="V45" s="8">
        <f t="shared" si="164"/>
        <v>138.07429917068367</v>
      </c>
      <c r="W45" s="8">
        <f t="shared" si="164"/>
        <v>59.689600583529689</v>
      </c>
      <c r="X45" s="8">
        <f t="shared" si="164"/>
        <v>69.597661060363691</v>
      </c>
      <c r="Y45" s="8">
        <f t="shared" si="164"/>
        <v>63.990199786604947</v>
      </c>
      <c r="Z45" s="8">
        <f t="shared" si="164"/>
        <v>61.11927281237886</v>
      </c>
      <c r="AA45" s="8">
        <f t="shared" si="164"/>
        <v>53.50767687543334</v>
      </c>
      <c r="AB45" s="8">
        <f t="shared" si="164"/>
        <v>70.717863060994148</v>
      </c>
      <c r="AC45" s="8">
        <f t="shared" si="164"/>
        <v>58.606661798628444</v>
      </c>
      <c r="AD45" s="8">
        <f t="shared" si="164"/>
        <v>62.094003219114612</v>
      </c>
      <c r="AE45" s="8">
        <f t="shared" si="164"/>
        <v>95.37057693017708</v>
      </c>
      <c r="AF45" s="8">
        <f t="shared" si="164"/>
        <v>84.022354928842162</v>
      </c>
      <c r="AG45" s="8">
        <f t="shared" si="164"/>
        <v>80.391840967739682</v>
      </c>
      <c r="AH45" s="8">
        <f t="shared" si="164"/>
        <v>83.832209079309436</v>
      </c>
      <c r="AI45" s="8">
        <f t="shared" si="164"/>
        <v>78.27423289063077</v>
      </c>
      <c r="AJ45" s="8">
        <f t="shared" si="164"/>
        <v>59.22272004901707</v>
      </c>
      <c r="AK45" s="8">
        <f t="shared" si="164"/>
        <v>66.315776630002986</v>
      </c>
      <c r="AL45" s="8">
        <f t="shared" si="164"/>
        <v>80.393623741417315</v>
      </c>
      <c r="AM45" s="8">
        <f t="shared" si="164"/>
        <v>58.894955411684684</v>
      </c>
      <c r="AN45" s="8">
        <f t="shared" si="164"/>
        <v>108.12927793227402</v>
      </c>
      <c r="AO45" s="8">
        <f t="shared" si="164"/>
        <v>86.630471686668557</v>
      </c>
      <c r="AP45" s="8">
        <f t="shared" si="164"/>
        <v>66.986145248074848</v>
      </c>
      <c r="AQ45" s="8">
        <f t="shared" si="164"/>
        <v>62.723136863467047</v>
      </c>
      <c r="AR45" s="8">
        <f t="shared" si="164"/>
        <v>28.797601787313958</v>
      </c>
      <c r="AS45" s="8">
        <f t="shared" si="164"/>
        <v>23.628065184694929</v>
      </c>
      <c r="AT45" s="8">
        <f t="shared" si="164"/>
        <v>3.8926033330106349</v>
      </c>
      <c r="AU45" s="8">
        <f t="shared" si="164"/>
        <v>23.181540642053555</v>
      </c>
      <c r="AV45" s="8">
        <f t="shared" ref="AV45:AW45" si="165">GEOMEAN(AV395:AV403)</f>
        <v>22.479764666951102</v>
      </c>
      <c r="AW45" s="8">
        <f t="shared" si="165"/>
        <v>30.001290906334798</v>
      </c>
      <c r="AX45" s="8">
        <f t="shared" ref="AX45" si="166">GEOMEAN(AX395:AX403)</f>
        <v>30.683610740844074</v>
      </c>
      <c r="AY45" s="8">
        <f t="shared" si="164"/>
        <v>30.995666443644996</v>
      </c>
    </row>
    <row r="46" spans="1:51" x14ac:dyDescent="0.25">
      <c r="A46" s="4" t="s">
        <v>62</v>
      </c>
      <c r="B46" s="4" t="s">
        <v>65</v>
      </c>
      <c r="C46" s="4">
        <v>230</v>
      </c>
      <c r="D46" s="4" t="s">
        <v>161</v>
      </c>
      <c r="F46" s="4" t="s">
        <v>42</v>
      </c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>
        <f>GEOMEAN(Z404:Z408)</f>
        <v>45.252287809908154</v>
      </c>
      <c r="AA46" s="8">
        <f t="shared" ref="AA46:AY46" si="167">GEOMEAN(AA404:AA408)</f>
        <v>20.032960946059127</v>
      </c>
      <c r="AB46" s="8">
        <f t="shared" si="167"/>
        <v>42.999343541749923</v>
      </c>
      <c r="AC46" s="8">
        <f t="shared" si="167"/>
        <v>46.581799203307199</v>
      </c>
      <c r="AD46" s="8">
        <f t="shared" si="167"/>
        <v>43.428157632331761</v>
      </c>
      <c r="AE46" s="8">
        <f t="shared" si="167"/>
        <v>19.850268120372903</v>
      </c>
      <c r="AF46" s="8">
        <f t="shared" si="167"/>
        <v>38.913148566746585</v>
      </c>
      <c r="AG46" s="8">
        <f t="shared" si="167"/>
        <v>88.822720496740388</v>
      </c>
      <c r="AH46" s="8">
        <f t="shared" si="167"/>
        <v>97.974962371222745</v>
      </c>
      <c r="AI46" s="8">
        <f t="shared" si="167"/>
        <v>45.620681541889454</v>
      </c>
      <c r="AJ46" s="8">
        <f t="shared" si="167"/>
        <v>54.202294396207556</v>
      </c>
      <c r="AK46" s="8">
        <f t="shared" si="167"/>
        <v>74.649771316630364</v>
      </c>
      <c r="AL46" s="8">
        <f t="shared" si="167"/>
        <v>77.541350549216588</v>
      </c>
      <c r="AM46" s="8">
        <f t="shared" si="167"/>
        <v>123.13989918908698</v>
      </c>
      <c r="AN46" s="8">
        <f t="shared" si="167"/>
        <v>124.72725393855056</v>
      </c>
      <c r="AO46" s="8">
        <f t="shared" si="167"/>
        <v>94.06922070477718</v>
      </c>
      <c r="AP46" s="8">
        <f t="shared" si="167"/>
        <v>115.67148552007173</v>
      </c>
      <c r="AQ46" s="8">
        <f t="shared" si="167"/>
        <v>97.545783090131465</v>
      </c>
      <c r="AR46" s="8">
        <f t="shared" ref="AR46:AU46" si="168">GEOMEAN(AR404:AR408)</f>
        <v>100.31291365472539</v>
      </c>
      <c r="AS46" s="8">
        <f t="shared" si="168"/>
        <v>138.2825151106824</v>
      </c>
      <c r="AT46" s="8">
        <f t="shared" si="168"/>
        <v>94.960623362447635</v>
      </c>
      <c r="AU46" s="8">
        <f t="shared" si="168"/>
        <v>100.74677920916233</v>
      </c>
      <c r="AV46" s="8">
        <f t="shared" ref="AV46:AW46" si="169">GEOMEAN(AV404:AV408)</f>
        <v>128.21474678191137</v>
      </c>
      <c r="AW46" s="8">
        <f t="shared" si="169"/>
        <v>72.135135175742519</v>
      </c>
      <c r="AX46" s="8">
        <f t="shared" ref="AX46" si="170">GEOMEAN(AX404:AX408)</f>
        <v>122.61155904514102</v>
      </c>
      <c r="AY46" s="8">
        <f t="shared" si="167"/>
        <v>107.27379328046821</v>
      </c>
    </row>
    <row r="47" spans="1:51" x14ac:dyDescent="0.25">
      <c r="A47" s="4" t="s">
        <v>62</v>
      </c>
      <c r="B47" s="4" t="s">
        <v>65</v>
      </c>
      <c r="C47" s="4">
        <v>240</v>
      </c>
      <c r="D47" s="4" t="s">
        <v>162</v>
      </c>
      <c r="F47" s="4" t="s">
        <v>42</v>
      </c>
      <c r="G47" s="8"/>
      <c r="H47" s="8"/>
      <c r="I47" s="8"/>
      <c r="J47" s="8"/>
      <c r="K47" s="8">
        <f>GEOMEAN(K409:K413)</f>
        <v>0.91844617170685583</v>
      </c>
      <c r="L47" s="8">
        <f t="shared" ref="L47:AY47" si="171">GEOMEAN(L409:L413)</f>
        <v>1.0494178778002823</v>
      </c>
      <c r="M47" s="8">
        <f t="shared" si="171"/>
        <v>1.3126041419238783</v>
      </c>
      <c r="N47" s="8">
        <f t="shared" si="171"/>
        <v>2.3514422605387191</v>
      </c>
      <c r="O47" s="8">
        <f t="shared" si="171"/>
        <v>3.1122853725083472</v>
      </c>
      <c r="P47" s="8">
        <f t="shared" si="171"/>
        <v>3.1264904414685057</v>
      </c>
      <c r="Q47" s="8">
        <f t="shared" si="171"/>
        <v>4.1391332593269548</v>
      </c>
      <c r="R47" s="8">
        <f t="shared" si="171"/>
        <v>5.7068230623961451</v>
      </c>
      <c r="S47" s="8">
        <f t="shared" si="171"/>
        <v>11.34537118775833</v>
      </c>
      <c r="T47" s="8">
        <f t="shared" si="171"/>
        <v>8.2347277849159006</v>
      </c>
      <c r="U47" s="8">
        <f t="shared" si="171"/>
        <v>4.9110942572179432</v>
      </c>
      <c r="V47" s="8">
        <f t="shared" si="171"/>
        <v>6.7459987297064616</v>
      </c>
      <c r="W47" s="8">
        <f t="shared" si="171"/>
        <v>8.8039993173160855</v>
      </c>
      <c r="X47" s="8">
        <f t="shared" si="171"/>
        <v>6.0222938283115299</v>
      </c>
      <c r="Y47" s="8">
        <f t="shared" si="171"/>
        <v>7.6819672307877163</v>
      </c>
      <c r="Z47" s="8">
        <f t="shared" si="171"/>
        <v>41.087622007378783</v>
      </c>
      <c r="AA47" s="8">
        <f t="shared" si="171"/>
        <v>12.660313259096037</v>
      </c>
      <c r="AB47" s="8">
        <f t="shared" si="171"/>
        <v>14.948241368078994</v>
      </c>
      <c r="AC47" s="8">
        <f t="shared" si="171"/>
        <v>24.219971540632812</v>
      </c>
      <c r="AD47" s="8">
        <f t="shared" si="171"/>
        <v>16.962036898366755</v>
      </c>
      <c r="AE47" s="8">
        <f t="shared" si="171"/>
        <v>18.565321409598603</v>
      </c>
      <c r="AF47" s="8">
        <f t="shared" si="171"/>
        <v>78.479207068568428</v>
      </c>
      <c r="AG47" s="8">
        <f t="shared" si="171"/>
        <v>68.609537069762155</v>
      </c>
      <c r="AH47" s="8">
        <f t="shared" si="171"/>
        <v>101.79750697048556</v>
      </c>
      <c r="AI47" s="8">
        <f t="shared" si="171"/>
        <v>73.359872333248092</v>
      </c>
      <c r="AJ47" s="8">
        <f t="shared" si="171"/>
        <v>74.882919462696265</v>
      </c>
      <c r="AK47" s="8">
        <f t="shared" si="171"/>
        <v>67.402967717601825</v>
      </c>
      <c r="AL47" s="8">
        <f t="shared" si="171"/>
        <v>98.121971833936513</v>
      </c>
      <c r="AM47" s="8">
        <f t="shared" si="171"/>
        <v>132.46457678041835</v>
      </c>
      <c r="AN47" s="8">
        <f t="shared" si="171"/>
        <v>129.55711269226128</v>
      </c>
      <c r="AO47" s="8">
        <f t="shared" si="171"/>
        <v>54.606529276572616</v>
      </c>
      <c r="AP47" s="8">
        <f t="shared" si="171"/>
        <v>146.65685004563673</v>
      </c>
      <c r="AQ47" s="8">
        <f t="shared" si="171"/>
        <v>176.45904837037887</v>
      </c>
      <c r="AR47" s="8">
        <f t="shared" ref="AR47:AU47" si="172">GEOMEAN(AR409:AR413)</f>
        <v>212.26540973442121</v>
      </c>
      <c r="AS47" s="8">
        <f t="shared" si="172"/>
        <v>195.28553865565686</v>
      </c>
      <c r="AT47" s="8">
        <f t="shared" si="172"/>
        <v>142.20460735330985</v>
      </c>
      <c r="AU47" s="8">
        <f t="shared" si="172"/>
        <v>170.06262896885025</v>
      </c>
      <c r="AV47" s="8">
        <f t="shared" ref="AV47:AW47" si="173">GEOMEAN(AV409:AV413)</f>
        <v>135.90891036465038</v>
      </c>
      <c r="AW47" s="8">
        <f t="shared" si="173"/>
        <v>175.25463595347483</v>
      </c>
      <c r="AX47" s="8">
        <f t="shared" ref="AX47" si="174">GEOMEAN(AX409:AX413)</f>
        <v>168.16739853028201</v>
      </c>
      <c r="AY47" s="8">
        <f t="shared" si="171"/>
        <v>161.09306651143919</v>
      </c>
    </row>
    <row r="48" spans="1:51" x14ac:dyDescent="0.25">
      <c r="A48" s="4" t="s">
        <v>62</v>
      </c>
      <c r="B48" s="4" t="s">
        <v>65</v>
      </c>
      <c r="C48" s="4">
        <v>250</v>
      </c>
      <c r="D48" s="4" t="s">
        <v>163</v>
      </c>
      <c r="F48" s="4" t="s">
        <v>42</v>
      </c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>
        <f>GEOMEAN(S414:S418)</f>
        <v>3.5016616281441428</v>
      </c>
      <c r="T48" s="8">
        <f t="shared" ref="T48:AY48" si="175">GEOMEAN(T414:T418)</f>
        <v>1.6305987662881725</v>
      </c>
      <c r="U48" s="8">
        <f t="shared" si="175"/>
        <v>2.9787887105159405</v>
      </c>
      <c r="V48" s="8">
        <f t="shared" si="175"/>
        <v>2.6807774336395007</v>
      </c>
      <c r="W48" s="8">
        <f t="shared" si="175"/>
        <v>34.972354476899078</v>
      </c>
      <c r="X48" s="8">
        <f t="shared" si="175"/>
        <v>47.115362865000492</v>
      </c>
      <c r="Y48" s="8">
        <f t="shared" si="175"/>
        <v>61.307929903207622</v>
      </c>
      <c r="Z48" s="8">
        <f t="shared" si="175"/>
        <v>68.257724756978405</v>
      </c>
      <c r="AA48" s="8">
        <f t="shared" si="175"/>
        <v>56.727403533494737</v>
      </c>
      <c r="AB48" s="8">
        <f t="shared" si="175"/>
        <v>56.619427749139781</v>
      </c>
      <c r="AC48" s="8">
        <f t="shared" si="175"/>
        <v>68.729388554187139</v>
      </c>
      <c r="AD48" s="8">
        <f t="shared" si="175"/>
        <v>102.33048627922609</v>
      </c>
      <c r="AE48" s="8">
        <f t="shared" si="175"/>
        <v>46.090302445009364</v>
      </c>
      <c r="AF48" s="8">
        <f t="shared" si="175"/>
        <v>24.265976326121237</v>
      </c>
      <c r="AG48" s="8">
        <f t="shared" si="175"/>
        <v>37.440664027185285</v>
      </c>
      <c r="AH48" s="8">
        <f t="shared" si="175"/>
        <v>57.687839607402843</v>
      </c>
      <c r="AI48" s="8">
        <f t="shared" si="175"/>
        <v>49.850011467124091</v>
      </c>
      <c r="AJ48" s="8">
        <f t="shared" si="175"/>
        <v>27.890127722402553</v>
      </c>
      <c r="AK48" s="8">
        <f t="shared" si="175"/>
        <v>47.967009881342257</v>
      </c>
      <c r="AL48" s="8">
        <f t="shared" si="175"/>
        <v>70.435037438402887</v>
      </c>
      <c r="AM48" s="8">
        <f t="shared" si="175"/>
        <v>114.19007668318206</v>
      </c>
      <c r="AN48" s="8">
        <f t="shared" si="175"/>
        <v>85.532144046443733</v>
      </c>
      <c r="AO48" s="8">
        <f t="shared" si="175"/>
        <v>136.75858653523716</v>
      </c>
      <c r="AP48" s="8">
        <f t="shared" si="175"/>
        <v>143.58760061423047</v>
      </c>
      <c r="AQ48" s="8">
        <f t="shared" si="175"/>
        <v>63.455127781044979</v>
      </c>
      <c r="AR48" s="8">
        <f t="shared" ref="AR48:AU48" si="176">GEOMEAN(AR414:AR418)</f>
        <v>156.91986370723379</v>
      </c>
      <c r="AS48" s="8">
        <f t="shared" si="176"/>
        <v>58.687922089785246</v>
      </c>
      <c r="AT48" s="8">
        <f t="shared" si="176"/>
        <v>79.407148377115021</v>
      </c>
      <c r="AU48" s="8">
        <f t="shared" si="176"/>
        <v>95.280281259137567</v>
      </c>
      <c r="AV48" s="8">
        <f t="shared" ref="AV48:AW48" si="177">GEOMEAN(AV414:AV418)</f>
        <v>69.204208927102172</v>
      </c>
      <c r="AW48" s="8">
        <f t="shared" si="177"/>
        <v>49.262539057479927</v>
      </c>
      <c r="AX48" s="8">
        <f t="shared" ref="AX48" si="178">GEOMEAN(AX414:AX418)</f>
        <v>65.256441008487585</v>
      </c>
      <c r="AY48" s="8">
        <f t="shared" si="175"/>
        <v>45.586156351975248</v>
      </c>
    </row>
    <row r="49" spans="1:51" x14ac:dyDescent="0.25">
      <c r="A49" s="4" t="s">
        <v>62</v>
      </c>
      <c r="B49" s="4" t="s">
        <v>65</v>
      </c>
      <c r="C49" s="4">
        <v>260</v>
      </c>
      <c r="D49" s="4" t="s">
        <v>164</v>
      </c>
      <c r="F49" s="4" t="s">
        <v>42</v>
      </c>
      <c r="H49" s="8">
        <f t="shared" ref="H49:AY49" si="179">GEOMEAN(H419:H423)</f>
        <v>1.4578725286112582</v>
      </c>
      <c r="I49" s="8">
        <f t="shared" si="179"/>
        <v>1.5667937640347942</v>
      </c>
      <c r="J49" s="8">
        <f t="shared" si="179"/>
        <v>1.0282791421362161</v>
      </c>
      <c r="K49" s="8">
        <f t="shared" si="179"/>
        <v>2.0496550177471624</v>
      </c>
      <c r="L49" s="8">
        <f t="shared" si="179"/>
        <v>1.6487944118212032</v>
      </c>
      <c r="M49" s="8">
        <f t="shared" si="179"/>
        <v>1.7498221688127544</v>
      </c>
      <c r="N49" s="8">
        <f t="shared" si="179"/>
        <v>1.8282235444323884</v>
      </c>
      <c r="O49" s="8">
        <f t="shared" si="179"/>
        <v>2.6582715350572856</v>
      </c>
      <c r="P49" s="8">
        <f t="shared" si="179"/>
        <v>2.363262826643354</v>
      </c>
      <c r="Q49" s="8">
        <f t="shared" si="179"/>
        <v>3.1175313209870117</v>
      </c>
      <c r="R49" s="8">
        <f t="shared" si="179"/>
        <v>2.8852905910517057</v>
      </c>
      <c r="S49" s="8">
        <f t="shared" si="179"/>
        <v>5.1762843563941239</v>
      </c>
      <c r="T49" s="8">
        <f t="shared" si="179"/>
        <v>1.5585920579294279</v>
      </c>
      <c r="U49" s="8">
        <f t="shared" si="179"/>
        <v>1.8510120869716946</v>
      </c>
      <c r="V49" s="8">
        <f t="shared" si="179"/>
        <v>1.1394687125492793</v>
      </c>
      <c r="W49" s="8">
        <f t="shared" si="179"/>
        <v>2.9941246759087883</v>
      </c>
      <c r="X49" s="8">
        <f t="shared" si="179"/>
        <v>4.1794275780307135</v>
      </c>
      <c r="Y49" s="8">
        <f t="shared" si="179"/>
        <v>3.6677974293906233</v>
      </c>
      <c r="Z49" s="8">
        <f t="shared" si="179"/>
        <v>7.7192516774720792</v>
      </c>
      <c r="AA49" s="8">
        <f t="shared" si="179"/>
        <v>42.129536808706483</v>
      </c>
      <c r="AB49" s="8">
        <f t="shared" si="179"/>
        <v>7.0196668792915862</v>
      </c>
      <c r="AC49" s="8">
        <f t="shared" si="179"/>
        <v>8.9978095230559259</v>
      </c>
      <c r="AD49" s="8">
        <f t="shared" si="179"/>
        <v>55.527380053291971</v>
      </c>
      <c r="AE49" s="8">
        <f t="shared" si="179"/>
        <v>62.006847889164042</v>
      </c>
      <c r="AF49" s="8">
        <f t="shared" si="179"/>
        <v>74.587224086096938</v>
      </c>
      <c r="AG49" s="8">
        <f t="shared" si="179"/>
        <v>99.550328298250676</v>
      </c>
      <c r="AH49" s="8">
        <f t="shared" si="179"/>
        <v>87.241771743827357</v>
      </c>
      <c r="AI49" s="8">
        <f t="shared" si="179"/>
        <v>259.84860445146535</v>
      </c>
      <c r="AJ49" s="8">
        <f t="shared" si="179"/>
        <v>215.28725845347353</v>
      </c>
      <c r="AK49" s="8">
        <f t="shared" si="179"/>
        <v>193.14015846830421</v>
      </c>
      <c r="AL49" s="8">
        <f t="shared" si="179"/>
        <v>193.15365979885871</v>
      </c>
      <c r="AM49" s="8">
        <f t="shared" si="179"/>
        <v>212.3634179017088</v>
      </c>
      <c r="AN49" s="8">
        <f t="shared" si="179"/>
        <v>228.63079852106685</v>
      </c>
      <c r="AO49" s="8">
        <f t="shared" si="179"/>
        <v>252.63178671549585</v>
      </c>
      <c r="AP49" s="8">
        <f t="shared" si="179"/>
        <v>226.11963901571315</v>
      </c>
      <c r="AQ49" s="8">
        <f t="shared" si="179"/>
        <v>142.64456322341428</v>
      </c>
      <c r="AR49" s="8">
        <f t="shared" ref="AR49:AU49" si="180">GEOMEAN(AR419:AR423)</f>
        <v>179.14370291133369</v>
      </c>
      <c r="AS49" s="8">
        <f t="shared" si="180"/>
        <v>119.05780049502057</v>
      </c>
      <c r="AT49" s="8">
        <f t="shared" si="180"/>
        <v>200.56117736037962</v>
      </c>
      <c r="AU49" s="8">
        <f t="shared" si="180"/>
        <v>132.40284354870045</v>
      </c>
      <c r="AV49" s="8">
        <f t="shared" ref="AV49:AW49" si="181">GEOMEAN(AV419:AV423)</f>
        <v>139.13234409193331</v>
      </c>
      <c r="AW49" s="8">
        <f t="shared" si="181"/>
        <v>124.62994616557184</v>
      </c>
      <c r="AX49" s="8">
        <f t="shared" ref="AX49" si="182">GEOMEAN(AX419:AX423)</f>
        <v>89.342540705182657</v>
      </c>
      <c r="AY49" s="8">
        <f t="shared" si="179"/>
        <v>62.017682710929897</v>
      </c>
    </row>
    <row r="50" spans="1:51" x14ac:dyDescent="0.25">
      <c r="A50" s="4" t="s">
        <v>62</v>
      </c>
      <c r="B50" s="4" t="s">
        <v>65</v>
      </c>
      <c r="C50" s="4">
        <v>4440</v>
      </c>
      <c r="D50" s="4" t="s">
        <v>165</v>
      </c>
      <c r="F50" s="4" t="s">
        <v>42</v>
      </c>
      <c r="G50" s="8">
        <f>GEOMEAN(G424:G428)</f>
        <v>1.167203435218265</v>
      </c>
      <c r="H50" s="8">
        <f t="shared" ref="H50:AY50" si="183">GEOMEAN(H424:H428)</f>
        <v>0.51776943583795487</v>
      </c>
      <c r="I50" s="8">
        <f t="shared" si="183"/>
        <v>0.91568367343104384</v>
      </c>
      <c r="J50" s="8">
        <f t="shared" si="183"/>
        <v>0.83124605763227488</v>
      </c>
      <c r="K50" s="8">
        <f t="shared" si="183"/>
        <v>1.7873739615626389</v>
      </c>
      <c r="L50" s="8">
        <f t="shared" si="183"/>
        <v>1.2201744785483202</v>
      </c>
      <c r="M50" s="8">
        <f t="shared" si="183"/>
        <v>2.1113241934325879</v>
      </c>
      <c r="N50" s="8">
        <f t="shared" si="183"/>
        <v>3.5140263008797157</v>
      </c>
      <c r="O50" s="8">
        <f t="shared" si="183"/>
        <v>2.510401103037132</v>
      </c>
      <c r="P50" s="8">
        <f t="shared" si="183"/>
        <v>2.7122224496818172</v>
      </c>
      <c r="Q50" s="8">
        <f t="shared" si="183"/>
        <v>3.6079447014119421</v>
      </c>
      <c r="R50" s="8">
        <f t="shared" si="183"/>
        <v>2.6489095209699349</v>
      </c>
      <c r="S50" s="8">
        <f t="shared" si="183"/>
        <v>2.9063760911214951</v>
      </c>
      <c r="T50" s="8">
        <f t="shared" si="183"/>
        <v>1.2623510454381059</v>
      </c>
      <c r="U50" s="8">
        <f t="shared" si="183"/>
        <v>4.6729473512172088</v>
      </c>
      <c r="V50" s="8">
        <f t="shared" si="183"/>
        <v>3.4219212949811095</v>
      </c>
      <c r="W50" s="8">
        <f t="shared" si="183"/>
        <v>10.093827958885109</v>
      </c>
      <c r="X50" s="8">
        <f t="shared" si="183"/>
        <v>14.261818255175136</v>
      </c>
      <c r="Y50" s="8">
        <f t="shared" si="183"/>
        <v>4.2547841514252847</v>
      </c>
      <c r="Z50" s="8">
        <f t="shared" si="183"/>
        <v>11.610302392904398</v>
      </c>
      <c r="AA50" s="8">
        <f t="shared" si="183"/>
        <v>13.423518520276053</v>
      </c>
      <c r="AB50" s="8">
        <f t="shared" si="183"/>
        <v>8.1759935066017011</v>
      </c>
      <c r="AC50" s="8">
        <f t="shared" si="183"/>
        <v>48.704487212907793</v>
      </c>
      <c r="AD50" s="8">
        <f t="shared" si="183"/>
        <v>7.0721846549260396</v>
      </c>
      <c r="AE50" s="8">
        <f t="shared" si="183"/>
        <v>34.046531758133042</v>
      </c>
      <c r="AF50" s="8">
        <f t="shared" si="183"/>
        <v>40.160996557199361</v>
      </c>
      <c r="AG50" s="8">
        <f t="shared" si="183"/>
        <v>38.511411978743162</v>
      </c>
      <c r="AH50" s="8">
        <f t="shared" si="183"/>
        <v>92.572446689655976</v>
      </c>
      <c r="AI50" s="8">
        <f t="shared" si="183"/>
        <v>156.33122916511863</v>
      </c>
      <c r="AJ50" s="8">
        <f t="shared" si="183"/>
        <v>130.26419752250456</v>
      </c>
      <c r="AK50" s="8">
        <f t="shared" si="183"/>
        <v>107.71420361626387</v>
      </c>
      <c r="AL50" s="8">
        <f t="shared" si="183"/>
        <v>78.612883136739427</v>
      </c>
      <c r="AM50" s="8">
        <f t="shared" si="183"/>
        <v>187.35786558656173</v>
      </c>
      <c r="AN50" s="8">
        <f t="shared" si="183"/>
        <v>184.67090734560443</v>
      </c>
      <c r="AO50" s="8">
        <f t="shared" si="183"/>
        <v>128.17449392235898</v>
      </c>
      <c r="AP50" s="8">
        <f t="shared" si="183"/>
        <v>161.91764978745189</v>
      </c>
      <c r="AQ50" s="8">
        <f t="shared" si="183"/>
        <v>140.54318061887949</v>
      </c>
      <c r="AR50" s="8">
        <f t="shared" ref="AR50:AU50" si="184">GEOMEAN(AR424:AR428)</f>
        <v>267.50120027719856</v>
      </c>
      <c r="AS50" s="8">
        <f t="shared" si="184"/>
        <v>161.34368432230943</v>
      </c>
      <c r="AT50" s="8">
        <f t="shared" si="184"/>
        <v>228.09203183014301</v>
      </c>
      <c r="AU50" s="8">
        <f t="shared" si="184"/>
        <v>155.48615836000698</v>
      </c>
      <c r="AV50" s="8">
        <f t="shared" ref="AV50:AW50" si="185">GEOMEAN(AV424:AV428)</f>
        <v>174.85460847140013</v>
      </c>
      <c r="AW50" s="8">
        <f t="shared" si="185"/>
        <v>250.33530661569347</v>
      </c>
      <c r="AX50" s="8">
        <f t="shared" ref="AX50" si="186">GEOMEAN(AX424:AX428)</f>
        <v>111.75928434451139</v>
      </c>
      <c r="AY50" s="8">
        <f t="shared" si="183"/>
        <v>55.58810740847413</v>
      </c>
    </row>
    <row r="51" spans="1:51" x14ac:dyDescent="0.25">
      <c r="A51" s="4" t="s">
        <v>62</v>
      </c>
      <c r="B51" s="4" t="s">
        <v>65</v>
      </c>
      <c r="C51" s="4">
        <v>4910</v>
      </c>
      <c r="D51" s="4" t="s">
        <v>166</v>
      </c>
      <c r="F51" s="4" t="s">
        <v>42</v>
      </c>
      <c r="G51" s="8">
        <f>GEOMEAN(G429:G433)</f>
        <v>0.76322202021838015</v>
      </c>
      <c r="H51" s="8">
        <f t="shared" ref="H51:AY51" si="187">GEOMEAN(H429:H433)</f>
        <v>0.232449987781463</v>
      </c>
      <c r="I51" s="8">
        <f t="shared" si="187"/>
        <v>0.70523669445397175</v>
      </c>
      <c r="J51" s="8">
        <f t="shared" si="187"/>
        <v>0.8993455999194111</v>
      </c>
      <c r="K51" s="8">
        <f t="shared" si="187"/>
        <v>1.546995011788783</v>
      </c>
      <c r="L51" s="8">
        <f t="shared" si="187"/>
        <v>1.6614229662814111</v>
      </c>
      <c r="M51" s="8">
        <f t="shared" si="187"/>
        <v>2.7001388409742821</v>
      </c>
      <c r="N51" s="8">
        <f t="shared" si="187"/>
        <v>2.9940543030878701</v>
      </c>
      <c r="O51" s="8">
        <f t="shared" si="187"/>
        <v>3.1269372795050301</v>
      </c>
      <c r="P51" s="8">
        <f t="shared" si="187"/>
        <v>5.1251631837992901</v>
      </c>
      <c r="Q51" s="8">
        <f t="shared" si="187"/>
        <v>10.14265355833472</v>
      </c>
      <c r="R51" s="8">
        <f t="shared" si="187"/>
        <v>5.584197478744259</v>
      </c>
      <c r="S51" s="8">
        <f t="shared" si="187"/>
        <v>9.5393322293164005</v>
      </c>
      <c r="T51" s="8">
        <f t="shared" si="187"/>
        <v>1.3075034713330602</v>
      </c>
      <c r="U51" s="8">
        <f t="shared" si="187"/>
        <v>3.9886347353002782</v>
      </c>
      <c r="V51" s="8">
        <f t="shared" si="187"/>
        <v>2.536590284484908</v>
      </c>
      <c r="W51" s="8">
        <f t="shared" si="187"/>
        <v>2.3238356558758704</v>
      </c>
      <c r="X51" s="8">
        <f t="shared" si="187"/>
        <v>25.302582954328432</v>
      </c>
      <c r="Y51" s="8">
        <f t="shared" si="187"/>
        <v>52.066073349119925</v>
      </c>
      <c r="Z51" s="8">
        <f t="shared" si="187"/>
        <v>61.428972699727161</v>
      </c>
      <c r="AA51" s="8">
        <f t="shared" si="187"/>
        <v>43.509092968765323</v>
      </c>
      <c r="AB51" s="8">
        <f t="shared" si="187"/>
        <v>14.581375434641677</v>
      </c>
      <c r="AC51" s="8">
        <f t="shared" si="187"/>
        <v>58.127700946547634</v>
      </c>
      <c r="AD51" s="8">
        <f t="shared" si="187"/>
        <v>36.904899066411495</v>
      </c>
      <c r="AE51" s="8">
        <f t="shared" si="187"/>
        <v>30.656253587571118</v>
      </c>
      <c r="AF51" s="8">
        <f t="shared" si="187"/>
        <v>31.358619038568506</v>
      </c>
      <c r="AG51" s="8">
        <f t="shared" si="187"/>
        <v>7.9925851729016522</v>
      </c>
      <c r="AH51" s="8">
        <f t="shared" si="187"/>
        <v>34.678858654991188</v>
      </c>
      <c r="AI51" s="8">
        <f t="shared" si="187"/>
        <v>60.052762526161288</v>
      </c>
      <c r="AJ51" s="8">
        <f t="shared" si="187"/>
        <v>93.626856662879533</v>
      </c>
      <c r="AK51" s="8">
        <f t="shared" si="187"/>
        <v>14.474068710930188</v>
      </c>
      <c r="AL51" s="8">
        <f t="shared" si="187"/>
        <v>61.387318455175539</v>
      </c>
      <c r="AM51" s="8">
        <f t="shared" si="187"/>
        <v>139.83303613816727</v>
      </c>
      <c r="AN51" s="8">
        <f t="shared" si="187"/>
        <v>146.66945505266253</v>
      </c>
      <c r="AO51" s="8">
        <f t="shared" si="187"/>
        <v>144.76838030399804</v>
      </c>
      <c r="AP51" s="8">
        <f t="shared" si="187"/>
        <v>151.74915566437733</v>
      </c>
      <c r="AQ51" s="8">
        <f t="shared" si="187"/>
        <v>47.271441062363209</v>
      </c>
      <c r="AR51" s="8">
        <f t="shared" ref="AR51:AU51" si="188">GEOMEAN(AR429:AR433)</f>
        <v>163.90273887181144</v>
      </c>
      <c r="AS51" s="8">
        <f t="shared" si="188"/>
        <v>163.65572359914606</v>
      </c>
      <c r="AT51" s="8">
        <f t="shared" si="188"/>
        <v>89.669015902619449</v>
      </c>
      <c r="AU51" s="8">
        <f t="shared" si="188"/>
        <v>152.58958754215453</v>
      </c>
      <c r="AV51" s="8">
        <f t="shared" ref="AV51:AW51" si="189">GEOMEAN(AV429:AV433)</f>
        <v>258.32443508748202</v>
      </c>
      <c r="AW51" s="8">
        <f t="shared" si="189"/>
        <v>96.145005776570528</v>
      </c>
      <c r="AX51" s="8">
        <f t="shared" ref="AX51" si="190">GEOMEAN(AX429:AX433)</f>
        <v>33.535440437670026</v>
      </c>
      <c r="AY51" s="8">
        <f t="shared" si="187"/>
        <v>42.833987548685982</v>
      </c>
    </row>
    <row r="52" spans="1:51" x14ac:dyDescent="0.25">
      <c r="A52" s="4" t="s">
        <v>62</v>
      </c>
      <c r="B52" s="4" t="s">
        <v>65</v>
      </c>
      <c r="C52" s="4">
        <v>340</v>
      </c>
      <c r="D52" s="4" t="s">
        <v>282</v>
      </c>
      <c r="F52" s="4" t="s">
        <v>42</v>
      </c>
      <c r="G52" s="8">
        <f>GEOMEAN(G434:G439)</f>
        <v>6.287357325548971</v>
      </c>
      <c r="H52" s="8">
        <f t="shared" ref="H52:AY52" si="191">GEOMEAN(H434:H439)</f>
        <v>2.2329988020987024</v>
      </c>
      <c r="I52" s="8">
        <f t="shared" si="191"/>
        <v>2.1248469728332062</v>
      </c>
      <c r="J52" s="8">
        <f t="shared" si="191"/>
        <v>4.3244964558062051</v>
      </c>
      <c r="K52" s="8">
        <f t="shared" si="191"/>
        <v>14.050298781604983</v>
      </c>
      <c r="L52" s="8">
        <f t="shared" si="191"/>
        <v>6.5166333368899911</v>
      </c>
      <c r="M52" s="8">
        <f t="shared" si="191"/>
        <v>28.49100761336452</v>
      </c>
      <c r="N52" s="8">
        <f t="shared" si="191"/>
        <v>21.530841138714749</v>
      </c>
      <c r="O52" s="8">
        <f t="shared" si="191"/>
        <v>27.744681567342255</v>
      </c>
      <c r="P52" s="8">
        <f t="shared" si="191"/>
        <v>27.53070170318405</v>
      </c>
      <c r="Q52" s="8">
        <f t="shared" si="191"/>
        <v>35.815064664850517</v>
      </c>
      <c r="R52" s="8">
        <f t="shared" si="191"/>
        <v>41.075958219675293</v>
      </c>
      <c r="S52" s="8">
        <f t="shared" si="191"/>
        <v>39.06171813001572</v>
      </c>
      <c r="T52" s="8">
        <f t="shared" si="191"/>
        <v>45.996442236090864</v>
      </c>
      <c r="U52" s="8">
        <f t="shared" si="191"/>
        <v>44.508193699621998</v>
      </c>
      <c r="V52" s="8">
        <f t="shared" si="191"/>
        <v>70.809530473961829</v>
      </c>
      <c r="W52" s="8">
        <f t="shared" si="191"/>
        <v>78.609580661280432</v>
      </c>
      <c r="X52" s="8">
        <f t="shared" si="191"/>
        <v>81.982421678781975</v>
      </c>
      <c r="Y52" s="8">
        <f t="shared" si="191"/>
        <v>80.751947449561513</v>
      </c>
      <c r="Z52" s="8">
        <f t="shared" si="191"/>
        <v>76.378510614912074</v>
      </c>
      <c r="AA52" s="8">
        <f t="shared" si="191"/>
        <v>87.683658290926061</v>
      </c>
      <c r="AB52" s="8">
        <f t="shared" si="191"/>
        <v>61.038532793935296</v>
      </c>
      <c r="AC52" s="8">
        <f t="shared" si="191"/>
        <v>101.82855526318457</v>
      </c>
      <c r="AD52" s="8">
        <f t="shared" si="191"/>
        <v>133.03359927710895</v>
      </c>
      <c r="AE52" s="8">
        <f t="shared" si="191"/>
        <v>104.86321548443203</v>
      </c>
      <c r="AF52" s="8">
        <f t="shared" si="191"/>
        <v>53.320458521697503</v>
      </c>
      <c r="AG52" s="8">
        <f t="shared" si="191"/>
        <v>97.447519243160329</v>
      </c>
      <c r="AH52" s="8">
        <f t="shared" si="191"/>
        <v>87.664357259455869</v>
      </c>
      <c r="AI52" s="8">
        <f t="shared" si="191"/>
        <v>115.70114288362561</v>
      </c>
      <c r="AJ52" s="8">
        <f t="shared" si="191"/>
        <v>103.06988861870153</v>
      </c>
      <c r="AK52" s="8">
        <f t="shared" si="191"/>
        <v>130.25404250126184</v>
      </c>
      <c r="AL52" s="8">
        <f t="shared" si="191"/>
        <v>129.23192296256198</v>
      </c>
      <c r="AM52" s="8">
        <f t="shared" si="191"/>
        <v>138.83694040337778</v>
      </c>
      <c r="AN52" s="8">
        <f t="shared" si="191"/>
        <v>101.90561997133165</v>
      </c>
      <c r="AO52" s="8">
        <f t="shared" si="191"/>
        <v>142.38832095332015</v>
      </c>
      <c r="AP52" s="8">
        <f t="shared" si="191"/>
        <v>101.59737363752021</v>
      </c>
      <c r="AQ52" s="8">
        <f t="shared" si="191"/>
        <v>123.13987066520379</v>
      </c>
      <c r="AR52" s="8">
        <f t="shared" si="191"/>
        <v>144.81472785955287</v>
      </c>
      <c r="AS52" s="8">
        <f t="shared" si="191"/>
        <v>70.763112590079828</v>
      </c>
      <c r="AT52" s="8">
        <f t="shared" si="191"/>
        <v>128.97994910883907</v>
      </c>
      <c r="AU52" s="8">
        <f t="shared" si="191"/>
        <v>151.16857439298417</v>
      </c>
      <c r="AV52" s="8">
        <f t="shared" ref="AV52:AW52" si="192">GEOMEAN(AV434:AV439)</f>
        <v>185.84688498340086</v>
      </c>
      <c r="AW52" s="8">
        <f t="shared" si="192"/>
        <v>123.55459975748164</v>
      </c>
      <c r="AX52" s="8">
        <f t="shared" ref="AX52" si="193">GEOMEAN(AX434:AX439)</f>
        <v>51.821307392507464</v>
      </c>
      <c r="AY52" s="8">
        <f t="shared" si="191"/>
        <v>91.700000114696451</v>
      </c>
    </row>
    <row r="53" spans="1:51" x14ac:dyDescent="0.25">
      <c r="A53" s="4" t="s">
        <v>62</v>
      </c>
      <c r="B53" s="4" t="s">
        <v>65</v>
      </c>
      <c r="C53" s="4">
        <v>350</v>
      </c>
      <c r="D53" s="4" t="s">
        <v>283</v>
      </c>
      <c r="F53" s="4" t="s">
        <v>42</v>
      </c>
      <c r="G53" s="8">
        <f>GEOMEAN(G440:G445)</f>
        <v>28.500037093986755</v>
      </c>
      <c r="H53" s="8">
        <f t="shared" ref="H53:AY53" si="194">GEOMEAN(H440:H445)</f>
        <v>18.964896876186494</v>
      </c>
      <c r="I53" s="8">
        <f t="shared" si="194"/>
        <v>11.055354864800487</v>
      </c>
      <c r="J53" s="8">
        <f t="shared" si="194"/>
        <v>14.511110954611837</v>
      </c>
      <c r="K53" s="8">
        <f t="shared" si="194"/>
        <v>17.713026313854748</v>
      </c>
      <c r="L53" s="8">
        <f t="shared" si="194"/>
        <v>20.533714587338689</v>
      </c>
      <c r="M53" s="8">
        <f t="shared" si="194"/>
        <v>32.649096665612603</v>
      </c>
      <c r="N53" s="8">
        <f t="shared" si="194"/>
        <v>29.101772255537483</v>
      </c>
      <c r="O53" s="8">
        <f t="shared" si="194"/>
        <v>41.99703970333919</v>
      </c>
      <c r="P53" s="8">
        <f t="shared" si="194"/>
        <v>45.81907130394363</v>
      </c>
      <c r="Q53" s="8">
        <f t="shared" si="194"/>
        <v>36.227609790271337</v>
      </c>
      <c r="R53" s="8">
        <f t="shared" si="194"/>
        <v>43.237212177011621</v>
      </c>
      <c r="S53" s="8">
        <f t="shared" si="194"/>
        <v>36.27911969411803</v>
      </c>
      <c r="T53" s="8">
        <f t="shared" si="194"/>
        <v>34.995201668146933</v>
      </c>
      <c r="U53" s="8">
        <f t="shared" si="194"/>
        <v>53.160908367208592</v>
      </c>
      <c r="V53" s="8">
        <f t="shared" si="194"/>
        <v>54.548422297903976</v>
      </c>
      <c r="W53" s="8">
        <f t="shared" si="194"/>
        <v>54.94584535593161</v>
      </c>
      <c r="X53" s="8">
        <f t="shared" si="194"/>
        <v>73.932465546082298</v>
      </c>
      <c r="Y53" s="8">
        <f t="shared" si="194"/>
        <v>80.955875172205367</v>
      </c>
      <c r="Z53" s="8">
        <f t="shared" si="194"/>
        <v>80.195104572024135</v>
      </c>
      <c r="AA53" s="8">
        <f t="shared" si="194"/>
        <v>100.19376482076611</v>
      </c>
      <c r="AB53" s="8">
        <f t="shared" si="194"/>
        <v>89.563234585779838</v>
      </c>
      <c r="AC53" s="8">
        <f t="shared" si="194"/>
        <v>104.63543938301423</v>
      </c>
      <c r="AD53" s="8">
        <f t="shared" si="194"/>
        <v>117.96751322457743</v>
      </c>
      <c r="AE53" s="8">
        <f t="shared" si="194"/>
        <v>147.14662941193609</v>
      </c>
      <c r="AF53" s="8">
        <f t="shared" si="194"/>
        <v>147.77398251469384</v>
      </c>
      <c r="AG53" s="8">
        <f t="shared" si="194"/>
        <v>144.34085608528238</v>
      </c>
      <c r="AH53" s="8">
        <f t="shared" si="194"/>
        <v>134.91197379598324</v>
      </c>
      <c r="AI53" s="8">
        <f t="shared" si="194"/>
        <v>129.26646607161589</v>
      </c>
      <c r="AJ53" s="8">
        <f t="shared" si="194"/>
        <v>114.22453788891299</v>
      </c>
      <c r="AK53" s="8">
        <f t="shared" si="194"/>
        <v>135.5937991271926</v>
      </c>
      <c r="AL53" s="8">
        <f t="shared" si="194"/>
        <v>140.12477708936913</v>
      </c>
      <c r="AM53" s="8">
        <f t="shared" si="194"/>
        <v>104.74837610595776</v>
      </c>
      <c r="AN53" s="8">
        <f t="shared" si="194"/>
        <v>141.25608953339614</v>
      </c>
      <c r="AO53" s="8">
        <f t="shared" si="194"/>
        <v>157.11711339753344</v>
      </c>
      <c r="AP53" s="8">
        <f t="shared" si="194"/>
        <v>132.13482930539658</v>
      </c>
      <c r="AQ53" s="8">
        <f t="shared" si="194"/>
        <v>124.72778989135392</v>
      </c>
      <c r="AR53" s="8">
        <f t="shared" si="194"/>
        <v>117.20252979020525</v>
      </c>
      <c r="AS53" s="8">
        <f t="shared" si="194"/>
        <v>128.41519475460782</v>
      </c>
      <c r="AT53" s="8">
        <f t="shared" si="194"/>
        <v>110.71423031420566</v>
      </c>
      <c r="AU53" s="8">
        <f t="shared" si="194"/>
        <v>92.673931932826378</v>
      </c>
      <c r="AV53" s="8">
        <f t="shared" ref="AV53:AW53" si="195">GEOMEAN(AV440:AV445)</f>
        <v>76.227725348191839</v>
      </c>
      <c r="AW53" s="8">
        <f t="shared" si="195"/>
        <v>99.504803192759738</v>
      </c>
      <c r="AX53" s="8">
        <f t="shared" ref="AX53" si="196">GEOMEAN(AX440:AX445)</f>
        <v>89.219575674310306</v>
      </c>
      <c r="AY53" s="8">
        <f t="shared" si="194"/>
        <v>98.596873330628654</v>
      </c>
    </row>
    <row r="54" spans="1:51" x14ac:dyDescent="0.25">
      <c r="A54" s="4" t="s">
        <v>62</v>
      </c>
      <c r="B54" s="4" t="s">
        <v>65</v>
      </c>
      <c r="C54" s="4">
        <v>360</v>
      </c>
      <c r="D54" s="4" t="s">
        <v>284</v>
      </c>
      <c r="F54" s="4" t="s">
        <v>42</v>
      </c>
      <c r="G54" s="8"/>
      <c r="H54" s="8">
        <f t="shared" ref="H54:AY54" si="197">GEOMEAN(H446:H451)</f>
        <v>2.1389004186218967</v>
      </c>
      <c r="I54" s="8">
        <f t="shared" si="197"/>
        <v>2.3636441251453997</v>
      </c>
      <c r="J54" s="8">
        <f t="shared" si="197"/>
        <v>3.7633391894250883</v>
      </c>
      <c r="K54" s="8">
        <f t="shared" si="197"/>
        <v>1.4862656364841862</v>
      </c>
      <c r="L54" s="8">
        <f t="shared" si="197"/>
        <v>2.3509969785639933</v>
      </c>
      <c r="M54" s="8">
        <f t="shared" si="197"/>
        <v>2.8688712054319043</v>
      </c>
      <c r="N54" s="8">
        <f t="shared" si="197"/>
        <v>2.3510349641990627</v>
      </c>
      <c r="O54" s="8">
        <f t="shared" si="197"/>
        <v>2.474144382430822</v>
      </c>
      <c r="P54" s="8">
        <f t="shared" si="197"/>
        <v>2.3116232760864666</v>
      </c>
      <c r="Q54" s="8">
        <f t="shared" si="197"/>
        <v>5.8645818721307332</v>
      </c>
      <c r="R54" s="8">
        <f t="shared" si="197"/>
        <v>4.6893139828983408</v>
      </c>
      <c r="S54" s="8">
        <f t="shared" si="197"/>
        <v>8.4369893287564359</v>
      </c>
      <c r="T54" s="8">
        <f t="shared" si="197"/>
        <v>19.203238089633505</v>
      </c>
      <c r="U54" s="8">
        <f t="shared" si="197"/>
        <v>17.411634091231175</v>
      </c>
      <c r="V54" s="8">
        <f t="shared" si="197"/>
        <v>20.89091670760774</v>
      </c>
      <c r="W54" s="8">
        <f t="shared" si="197"/>
        <v>30.997384480960939</v>
      </c>
      <c r="X54" s="8">
        <f t="shared" si="197"/>
        <v>37.810399773530555</v>
      </c>
      <c r="Y54" s="8">
        <f t="shared" si="197"/>
        <v>65.732768744730052</v>
      </c>
      <c r="Z54" s="8">
        <f t="shared" si="197"/>
        <v>70.494750699654233</v>
      </c>
      <c r="AA54" s="8">
        <f t="shared" si="197"/>
        <v>67.241576428238886</v>
      </c>
      <c r="AB54" s="8">
        <f t="shared" si="197"/>
        <v>93.57982427484518</v>
      </c>
      <c r="AC54" s="8">
        <f t="shared" si="197"/>
        <v>105.29435585832327</v>
      </c>
      <c r="AD54" s="8">
        <f t="shared" si="197"/>
        <v>118.5883286301743</v>
      </c>
      <c r="AE54" s="8">
        <f t="shared" si="197"/>
        <v>90.930142823606175</v>
      </c>
      <c r="AF54" s="8">
        <f t="shared" si="197"/>
        <v>95.162644842091694</v>
      </c>
      <c r="AG54" s="8">
        <f t="shared" si="197"/>
        <v>107.97963885578555</v>
      </c>
      <c r="AH54" s="8">
        <f t="shared" si="197"/>
        <v>109.83995481739011</v>
      </c>
      <c r="AI54" s="8">
        <f t="shared" si="197"/>
        <v>93.395743404557734</v>
      </c>
      <c r="AJ54" s="8">
        <f t="shared" si="197"/>
        <v>98.02111588385138</v>
      </c>
      <c r="AK54" s="8">
        <f t="shared" si="197"/>
        <v>126.45384699828517</v>
      </c>
      <c r="AL54" s="8">
        <f t="shared" si="197"/>
        <v>125.17895373463158</v>
      </c>
      <c r="AM54" s="8">
        <f t="shared" si="197"/>
        <v>107.86975024102323</v>
      </c>
      <c r="AN54" s="8">
        <f t="shared" si="197"/>
        <v>106.44796811309406</v>
      </c>
      <c r="AO54" s="8">
        <f t="shared" si="197"/>
        <v>114.00863299896254</v>
      </c>
      <c r="AP54" s="8">
        <f t="shared" si="197"/>
        <v>109.10117659315269</v>
      </c>
      <c r="AQ54" s="8">
        <f t="shared" si="197"/>
        <v>132.88739421269972</v>
      </c>
      <c r="AR54" s="8">
        <f t="shared" si="197"/>
        <v>132.2614358369008</v>
      </c>
      <c r="AS54" s="8">
        <f t="shared" si="197"/>
        <v>130.52031462845372</v>
      </c>
      <c r="AT54" s="8">
        <f t="shared" si="197"/>
        <v>103.54240329361647</v>
      </c>
      <c r="AU54" s="8">
        <f t="shared" si="197"/>
        <v>131.68341453542604</v>
      </c>
      <c r="AV54" s="8">
        <f t="shared" ref="AV54:AW54" si="198">GEOMEAN(AV446:AV451)</f>
        <v>91.561879614408824</v>
      </c>
      <c r="AW54" s="8">
        <f t="shared" si="198"/>
        <v>109.2472062046817</v>
      </c>
      <c r="AX54" s="8">
        <f t="shared" ref="AX54" si="199">GEOMEAN(AX446:AX451)</f>
        <v>100.79262565884007</v>
      </c>
      <c r="AY54" s="8">
        <f t="shared" si="197"/>
        <v>79.120685174474886</v>
      </c>
    </row>
    <row r="55" spans="1:51" x14ac:dyDescent="0.25">
      <c r="A55" s="4" t="s">
        <v>62</v>
      </c>
      <c r="B55" s="4" t="s">
        <v>65</v>
      </c>
      <c r="C55" s="4">
        <v>370</v>
      </c>
      <c r="D55" s="4" t="s">
        <v>285</v>
      </c>
      <c r="F55" s="4" t="s">
        <v>42</v>
      </c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>
        <f t="shared" ref="T55:AY55" si="200">GEOMEAN(T452:T457)</f>
        <v>4.6270827899651685</v>
      </c>
      <c r="U55" s="8">
        <f t="shared" si="200"/>
        <v>19.745041682838821</v>
      </c>
      <c r="V55" s="8">
        <f t="shared" si="200"/>
        <v>35.281249069777893</v>
      </c>
      <c r="W55" s="8">
        <f t="shared" si="200"/>
        <v>38.730182087275182</v>
      </c>
      <c r="X55" s="8">
        <f t="shared" si="200"/>
        <v>45.885814158610593</v>
      </c>
      <c r="Y55" s="8">
        <f t="shared" si="200"/>
        <v>39.366718217829934</v>
      </c>
      <c r="Z55" s="8">
        <f t="shared" si="200"/>
        <v>48.501097624485439</v>
      </c>
      <c r="AA55" s="8">
        <f t="shared" si="200"/>
        <v>40.730438265860627</v>
      </c>
      <c r="AB55" s="8">
        <f t="shared" si="200"/>
        <v>91.610165844541342</v>
      </c>
      <c r="AC55" s="8">
        <f t="shared" si="200"/>
        <v>79.486629874731719</v>
      </c>
      <c r="AD55" s="8">
        <f t="shared" si="200"/>
        <v>106.09105726618951</v>
      </c>
      <c r="AE55" s="8">
        <f t="shared" si="200"/>
        <v>74.260910920659995</v>
      </c>
      <c r="AF55" s="8">
        <f t="shared" si="200"/>
        <v>90.278690546203634</v>
      </c>
      <c r="AG55" s="8">
        <f t="shared" si="200"/>
        <v>92.800226128852046</v>
      </c>
      <c r="AH55" s="8">
        <f t="shared" si="200"/>
        <v>75.768825670419346</v>
      </c>
      <c r="AI55" s="8">
        <f t="shared" si="200"/>
        <v>69.464596110436062</v>
      </c>
      <c r="AJ55" s="8">
        <f t="shared" si="200"/>
        <v>55.848728606519138</v>
      </c>
      <c r="AK55" s="8">
        <f t="shared" si="200"/>
        <v>63.695795974123619</v>
      </c>
      <c r="AL55" s="8">
        <f t="shared" si="200"/>
        <v>43.993444897811479</v>
      </c>
      <c r="AM55" s="8">
        <f t="shared" si="200"/>
        <v>87.344285143363081</v>
      </c>
      <c r="AN55" s="8">
        <f t="shared" si="200"/>
        <v>60.548797899902866</v>
      </c>
      <c r="AO55" s="8">
        <f t="shared" si="200"/>
        <v>88.323978502012451</v>
      </c>
      <c r="AP55" s="8">
        <f t="shared" si="200"/>
        <v>83.077151254653018</v>
      </c>
      <c r="AQ55" s="8">
        <f t="shared" si="200"/>
        <v>71.936216654094139</v>
      </c>
      <c r="AR55" s="8">
        <f t="shared" si="200"/>
        <v>132.82944792541568</v>
      </c>
      <c r="AS55" s="8">
        <f t="shared" si="200"/>
        <v>29.670120621923523</v>
      </c>
      <c r="AT55" s="8">
        <f t="shared" si="200"/>
        <v>88.747116769948505</v>
      </c>
      <c r="AU55" s="8">
        <f t="shared" si="200"/>
        <v>14.8555762354747</v>
      </c>
      <c r="AV55" s="8">
        <f t="shared" ref="AV55:AW55" si="201">GEOMEAN(AV452:AV457)</f>
        <v>50.194882999692005</v>
      </c>
      <c r="AW55" s="8">
        <f t="shared" si="201"/>
        <v>42.098228642719249</v>
      </c>
      <c r="AX55" s="8">
        <f t="shared" ref="AX55" si="202">GEOMEAN(AX452:AX457)</f>
        <v>81.774493097598878</v>
      </c>
      <c r="AY55" s="8">
        <f t="shared" si="200"/>
        <v>23.467105720907956</v>
      </c>
    </row>
    <row r="56" spans="1:51" x14ac:dyDescent="0.25">
      <c r="A56" s="4" t="s">
        <v>62</v>
      </c>
      <c r="B56" s="5" t="s">
        <v>66</v>
      </c>
      <c r="C56" s="4">
        <v>230</v>
      </c>
      <c r="D56" s="4" t="s">
        <v>161</v>
      </c>
      <c r="F56" s="4" t="s">
        <v>67</v>
      </c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>
        <f>GEOMEAN(AA458:AA464)</f>
        <v>32.79539142741482</v>
      </c>
      <c r="AB56" s="8">
        <f t="shared" ref="AB56:AY56" si="203">GEOMEAN(AB458:AB464)</f>
        <v>31.753931717273229</v>
      </c>
      <c r="AC56" s="8">
        <f t="shared" si="203"/>
        <v>28.680338899888739</v>
      </c>
      <c r="AD56" s="8">
        <f t="shared" si="203"/>
        <v>17.746485453588328</v>
      </c>
      <c r="AE56" s="8">
        <f t="shared" si="203"/>
        <v>26.734677112706152</v>
      </c>
      <c r="AF56" s="8">
        <f t="shared" si="203"/>
        <v>22.707781286341053</v>
      </c>
      <c r="AG56" s="8">
        <f t="shared" si="203"/>
        <v>36.923922062383902</v>
      </c>
      <c r="AH56" s="8">
        <f t="shared" si="203"/>
        <v>25.785172859557569</v>
      </c>
      <c r="AI56" s="8">
        <f t="shared" si="203"/>
        <v>29.714704278149789</v>
      </c>
      <c r="AJ56" s="8">
        <f t="shared" si="203"/>
        <v>41.880500300128141</v>
      </c>
      <c r="AK56" s="8">
        <f t="shared" si="203"/>
        <v>18.18441953540027</v>
      </c>
      <c r="AL56" s="8">
        <f t="shared" si="203"/>
        <v>21.104776611067265</v>
      </c>
      <c r="AM56" s="8">
        <f t="shared" si="203"/>
        <v>17.26972996739039</v>
      </c>
      <c r="AN56" s="8">
        <f t="shared" si="203"/>
        <v>35.116708708307684</v>
      </c>
      <c r="AO56" s="8">
        <f t="shared" si="203"/>
        <v>58.544468291483831</v>
      </c>
      <c r="AP56" s="8">
        <f t="shared" si="203"/>
        <v>45.822778512763627</v>
      </c>
      <c r="AQ56" s="8">
        <f>GEOMEAN(AQ458:AQ464)</f>
        <v>37.946883140778191</v>
      </c>
      <c r="AR56" s="8">
        <f t="shared" ref="AR56:AU56" si="204">GEOMEAN(AR458:AR464)</f>
        <v>142.27275036740812</v>
      </c>
      <c r="AS56" s="8">
        <f t="shared" si="204"/>
        <v>147.26946961845789</v>
      </c>
      <c r="AT56" s="8">
        <f t="shared" si="204"/>
        <v>160.07828791972779</v>
      </c>
      <c r="AU56" s="8">
        <f t="shared" si="204"/>
        <v>46.312162837600283</v>
      </c>
      <c r="AV56" s="8">
        <f t="shared" ref="AV56:AW56" si="205">GEOMEAN(AV458:AV464)</f>
        <v>92.380726103263598</v>
      </c>
      <c r="AW56" s="8">
        <f t="shared" si="205"/>
        <v>90.726724500268048</v>
      </c>
      <c r="AX56" s="8">
        <f t="shared" ref="AX56" si="206">GEOMEAN(AX458:AX464)</f>
        <v>163.59302664312449</v>
      </c>
      <c r="AY56" s="8">
        <f t="shared" si="203"/>
        <v>66.057037919728131</v>
      </c>
    </row>
    <row r="57" spans="1:51" x14ac:dyDescent="0.25">
      <c r="A57" s="4" t="s">
        <v>62</v>
      </c>
      <c r="B57" s="5" t="s">
        <v>66</v>
      </c>
      <c r="C57" s="4">
        <v>240</v>
      </c>
      <c r="D57" s="4" t="s">
        <v>162</v>
      </c>
      <c r="F57" s="4" t="s">
        <v>67</v>
      </c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>
        <f>GEOMEAN(X465:X471)</f>
        <v>10.926824152818561</v>
      </c>
      <c r="Y57" s="8">
        <f t="shared" ref="Y57:AY57" si="207">GEOMEAN(Y465:Y471)</f>
        <v>16.573050595615523</v>
      </c>
      <c r="Z57" s="8">
        <f t="shared" si="207"/>
        <v>13.33636256380241</v>
      </c>
      <c r="AA57" s="8">
        <f t="shared" si="207"/>
        <v>12.749146687447656</v>
      </c>
      <c r="AB57" s="8">
        <f t="shared" si="207"/>
        <v>5.3563394155940545</v>
      </c>
      <c r="AC57" s="8">
        <f t="shared" si="207"/>
        <v>8.6303402715510806</v>
      </c>
      <c r="AD57" s="8">
        <f t="shared" si="207"/>
        <v>5.2535062113062647</v>
      </c>
      <c r="AE57" s="8">
        <f t="shared" si="207"/>
        <v>6.8768747450292915</v>
      </c>
      <c r="AF57" s="8">
        <f t="shared" si="207"/>
        <v>8.9781258710456999</v>
      </c>
      <c r="AG57" s="8">
        <f t="shared" si="207"/>
        <v>5.1485494350012857</v>
      </c>
      <c r="AH57" s="8">
        <f t="shared" si="207"/>
        <v>23.53171206958131</v>
      </c>
      <c r="AI57" s="8">
        <f t="shared" si="207"/>
        <v>47.840819432731095</v>
      </c>
      <c r="AJ57" s="8">
        <f t="shared" si="207"/>
        <v>21.979416585869167</v>
      </c>
      <c r="AK57" s="8">
        <f t="shared" si="207"/>
        <v>25.715211564537888</v>
      </c>
      <c r="AL57" s="8">
        <f t="shared" si="207"/>
        <v>59.824342760244569</v>
      </c>
      <c r="AM57" s="8">
        <f t="shared" si="207"/>
        <v>20.162991132298753</v>
      </c>
      <c r="AN57" s="8">
        <f t="shared" si="207"/>
        <v>51.78171534282906</v>
      </c>
      <c r="AO57" s="8">
        <f t="shared" si="207"/>
        <v>71.189412481078293</v>
      </c>
      <c r="AP57" s="8">
        <f t="shared" si="207"/>
        <v>49.385590360531687</v>
      </c>
      <c r="AQ57" s="8">
        <f t="shared" si="207"/>
        <v>36.308343185456366</v>
      </c>
      <c r="AR57" s="8">
        <f t="shared" ref="AR57:AU57" si="208">GEOMEAN(AR465:AR471)</f>
        <v>123.64800285602621</v>
      </c>
      <c r="AS57" s="8">
        <f t="shared" si="208"/>
        <v>138.02638981243959</v>
      </c>
      <c r="AT57" s="8">
        <f t="shared" si="208"/>
        <v>171.8883112632555</v>
      </c>
      <c r="AU57" s="8">
        <f t="shared" si="208"/>
        <v>110.55157419676783</v>
      </c>
      <c r="AV57" s="8">
        <f t="shared" ref="AV57:AW57" si="209">GEOMEAN(AV465:AV471)</f>
        <v>157.31741011568923</v>
      </c>
      <c r="AW57" s="8">
        <f t="shared" si="209"/>
        <v>91.254295194953386</v>
      </c>
      <c r="AX57" s="8">
        <f t="shared" ref="AX57" si="210">GEOMEAN(AX465:AX471)</f>
        <v>264.58649298733002</v>
      </c>
      <c r="AY57" s="8">
        <f t="shared" si="207"/>
        <v>185.55619694577774</v>
      </c>
    </row>
    <row r="58" spans="1:51" x14ac:dyDescent="0.25">
      <c r="A58" s="4" t="s">
        <v>62</v>
      </c>
      <c r="B58" s="5" t="s">
        <v>66</v>
      </c>
      <c r="C58" s="4">
        <v>250</v>
      </c>
      <c r="D58" s="4" t="s">
        <v>163</v>
      </c>
      <c r="F58" s="4" t="s">
        <v>67</v>
      </c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>
        <f>GEOMEAN(S472:S479)</f>
        <v>5.4724105042534994</v>
      </c>
      <c r="T58" s="8">
        <f t="shared" ref="T58:AQ58" si="211">GEOMEAN(T472:T479)</f>
        <v>8.6569910867224102</v>
      </c>
      <c r="U58" s="8">
        <f t="shared" si="211"/>
        <v>5.900334527432336</v>
      </c>
      <c r="V58" s="8">
        <f t="shared" si="211"/>
        <v>12.708533688357651</v>
      </c>
      <c r="W58" s="8">
        <f t="shared" si="211"/>
        <v>20.501102414249477</v>
      </c>
      <c r="X58" s="8">
        <f t="shared" si="211"/>
        <v>43.227949033339229</v>
      </c>
      <c r="Y58" s="8">
        <f t="shared" si="211"/>
        <v>23.977127957915897</v>
      </c>
      <c r="Z58" s="8">
        <f t="shared" si="211"/>
        <v>26.561901611866915</v>
      </c>
      <c r="AA58" s="8">
        <f t="shared" si="211"/>
        <v>75.001051286761623</v>
      </c>
      <c r="AB58" s="8">
        <f t="shared" si="211"/>
        <v>11.081396295549629</v>
      </c>
      <c r="AC58" s="8">
        <f t="shared" si="211"/>
        <v>84.308887579666703</v>
      </c>
      <c r="AD58" s="8">
        <f t="shared" si="211"/>
        <v>64.247429088488218</v>
      </c>
      <c r="AE58" s="8">
        <f t="shared" si="211"/>
        <v>103.31373933082227</v>
      </c>
      <c r="AF58" s="8">
        <f t="shared" si="211"/>
        <v>17.869691126236724</v>
      </c>
      <c r="AG58" s="8">
        <f t="shared" si="211"/>
        <v>14.504818400666036</v>
      </c>
      <c r="AH58" s="8">
        <f t="shared" si="211"/>
        <v>77.88653253833624</v>
      </c>
      <c r="AI58" s="8">
        <f t="shared" si="211"/>
        <v>29.211808515066117</v>
      </c>
      <c r="AJ58" s="8">
        <f t="shared" si="211"/>
        <v>8.0581054634450435</v>
      </c>
      <c r="AK58" s="8">
        <f t="shared" si="211"/>
        <v>68.731314034890119</v>
      </c>
      <c r="AL58" s="8">
        <f t="shared" si="211"/>
        <v>17.14948849811201</v>
      </c>
      <c r="AM58" s="8">
        <f t="shared" si="211"/>
        <v>14.704812198675587</v>
      </c>
      <c r="AN58" s="8">
        <f t="shared" si="211"/>
        <v>27.317669774430808</v>
      </c>
      <c r="AO58" s="8">
        <f t="shared" si="211"/>
        <v>26.798883988030802</v>
      </c>
      <c r="AP58" s="8">
        <f t="shared" si="211"/>
        <v>32.828662163232615</v>
      </c>
      <c r="AQ58" s="8">
        <f t="shared" si="211"/>
        <v>29.788493300082976</v>
      </c>
      <c r="AR58" s="8">
        <f t="shared" ref="AR58:AU58" si="212">GEOMEAN(AR472:AR479)</f>
        <v>43.615539642662689</v>
      </c>
      <c r="AS58" s="8">
        <f t="shared" si="212"/>
        <v>37.145232057644883</v>
      </c>
      <c r="AT58" s="8">
        <f t="shared" si="212"/>
        <v>29.068925675384783</v>
      </c>
      <c r="AU58" s="8">
        <f t="shared" si="212"/>
        <v>19.850623503951574</v>
      </c>
      <c r="AV58" s="8">
        <f t="shared" ref="AV58" si="213">GEOMEAN(AV472:AV479)</f>
        <v>41.097488701150574</v>
      </c>
      <c r="AW58" s="8">
        <f>GEOMEAN(AW472:AW479)</f>
        <v>20.056881138358989</v>
      </c>
      <c r="AX58" s="8">
        <f>GEOMEAN(AX472:AX479)</f>
        <v>33.304088015661023</v>
      </c>
      <c r="AY58" s="8">
        <f>GEOMEAN(AY472:AY479)</f>
        <v>49.886798383593131</v>
      </c>
    </row>
    <row r="59" spans="1:51" x14ac:dyDescent="0.25">
      <c r="A59" s="4" t="s">
        <v>62</v>
      </c>
      <c r="B59" s="5" t="s">
        <v>66</v>
      </c>
      <c r="C59" s="4">
        <v>260</v>
      </c>
      <c r="D59" s="4" t="s">
        <v>164</v>
      </c>
      <c r="F59" s="4" t="s">
        <v>67</v>
      </c>
      <c r="G59" s="8">
        <f>GEOMEAN(G480:G487)</f>
        <v>11.548381255371265</v>
      </c>
      <c r="H59" s="8">
        <f t="shared" ref="H59:AY59" si="214">GEOMEAN(H480:H487)</f>
        <v>12.090056864822095</v>
      </c>
      <c r="I59" s="8">
        <f t="shared" si="214"/>
        <v>9.9753555021879521</v>
      </c>
      <c r="J59" s="8">
        <f t="shared" si="214"/>
        <v>8.1349957505552464</v>
      </c>
      <c r="K59" s="8">
        <f t="shared" si="214"/>
        <v>11.066551789055517</v>
      </c>
      <c r="L59" s="8">
        <f t="shared" si="214"/>
        <v>10.315276297367097</v>
      </c>
      <c r="M59" s="8">
        <f t="shared" si="214"/>
        <v>12.864407911826815</v>
      </c>
      <c r="N59" s="8">
        <f t="shared" si="214"/>
        <v>11.715905356780004</v>
      </c>
      <c r="O59" s="8">
        <f t="shared" si="214"/>
        <v>15.834583163433008</v>
      </c>
      <c r="P59" s="8">
        <f t="shared" si="214"/>
        <v>14.764458088385943</v>
      </c>
      <c r="Q59" s="8">
        <f t="shared" si="214"/>
        <v>4.5725240120547275</v>
      </c>
      <c r="R59" s="8">
        <f t="shared" si="214"/>
        <v>14.991360577106414</v>
      </c>
      <c r="S59" s="8">
        <f t="shared" si="214"/>
        <v>6.7696803033939217</v>
      </c>
      <c r="T59" s="8">
        <f t="shared" si="214"/>
        <v>10.810589721746256</v>
      </c>
      <c r="U59" s="8">
        <f t="shared" si="214"/>
        <v>8.8860817546034223</v>
      </c>
      <c r="V59" s="8">
        <f t="shared" si="214"/>
        <v>8.9246891399364436</v>
      </c>
      <c r="W59" s="8">
        <f t="shared" si="214"/>
        <v>23.070972550529206</v>
      </c>
      <c r="X59" s="8">
        <f t="shared" si="214"/>
        <v>45.446836130501289</v>
      </c>
      <c r="Y59" s="8">
        <f t="shared" si="214"/>
        <v>8.5126527620707435</v>
      </c>
      <c r="Z59" s="8">
        <f t="shared" si="214"/>
        <v>13.203782205301248</v>
      </c>
      <c r="AA59" s="8">
        <f t="shared" si="214"/>
        <v>56.195407118488802</v>
      </c>
      <c r="AB59" s="8">
        <f t="shared" si="214"/>
        <v>51.082601133983005</v>
      </c>
      <c r="AC59" s="8">
        <f t="shared" si="214"/>
        <v>40.91247178128058</v>
      </c>
      <c r="AD59" s="8">
        <f t="shared" si="214"/>
        <v>64.693279947567035</v>
      </c>
      <c r="AE59" s="8">
        <f t="shared" si="214"/>
        <v>37.57969822114336</v>
      </c>
      <c r="AF59" s="8">
        <f t="shared" si="214"/>
        <v>35.624759363708016</v>
      </c>
      <c r="AG59" s="8">
        <f t="shared" si="214"/>
        <v>32.621192689479749</v>
      </c>
      <c r="AH59" s="8">
        <f t="shared" si="214"/>
        <v>96.81150439937251</v>
      </c>
      <c r="AI59" s="8">
        <f t="shared" si="214"/>
        <v>109.05161243407761</v>
      </c>
      <c r="AJ59" s="8">
        <f t="shared" si="214"/>
        <v>170.68375132424561</v>
      </c>
      <c r="AK59" s="8">
        <f t="shared" si="214"/>
        <v>186.54855371475145</v>
      </c>
      <c r="AL59" s="8">
        <f t="shared" si="214"/>
        <v>112.48320077584756</v>
      </c>
      <c r="AM59" s="8">
        <f t="shared" si="214"/>
        <v>113.13687177919772</v>
      </c>
      <c r="AN59" s="8">
        <f t="shared" si="214"/>
        <v>102.11435664870983</v>
      </c>
      <c r="AO59" s="8">
        <f t="shared" si="214"/>
        <v>56.702788109724864</v>
      </c>
      <c r="AP59" s="8">
        <f t="shared" si="214"/>
        <v>76.474099046653237</v>
      </c>
      <c r="AQ59" s="8">
        <f t="shared" si="214"/>
        <v>82.129299479220407</v>
      </c>
      <c r="AR59" s="8">
        <f t="shared" ref="AR59:AU59" si="215">GEOMEAN(AR480:AR487)</f>
        <v>98.522310718715673</v>
      </c>
      <c r="AS59" s="8">
        <f t="shared" si="215"/>
        <v>44.207059192528419</v>
      </c>
      <c r="AT59" s="8">
        <f t="shared" si="215"/>
        <v>118.82949826659181</v>
      </c>
      <c r="AU59" s="8">
        <f t="shared" si="215"/>
        <v>119.01376679215264</v>
      </c>
      <c r="AV59" s="8">
        <f t="shared" ref="AV59:AW59" si="216">GEOMEAN(AV480:AV487)</f>
        <v>83.878572022923024</v>
      </c>
      <c r="AW59" s="8">
        <f t="shared" si="216"/>
        <v>85.484204451174207</v>
      </c>
      <c r="AX59" s="8">
        <f t="shared" ref="AX59" si="217">GEOMEAN(AX480:AX487)</f>
        <v>36.859515061650981</v>
      </c>
      <c r="AY59" s="8">
        <f t="shared" si="214"/>
        <v>73.678904272190536</v>
      </c>
    </row>
    <row r="60" spans="1:51" x14ac:dyDescent="0.25">
      <c r="A60" s="4" t="s">
        <v>62</v>
      </c>
      <c r="B60" s="5" t="s">
        <v>66</v>
      </c>
      <c r="C60" s="4">
        <v>4440</v>
      </c>
      <c r="D60" s="4" t="s">
        <v>165</v>
      </c>
      <c r="F60" s="4" t="s">
        <v>67</v>
      </c>
      <c r="G60" s="8">
        <f>GEOMEAN(G488:G495)</f>
        <v>11.954173256713938</v>
      </c>
      <c r="H60" s="8">
        <f t="shared" ref="H60:AY60" si="218">GEOMEAN(H488:H495)</f>
        <v>17.577738596642863</v>
      </c>
      <c r="I60" s="8">
        <f t="shared" si="218"/>
        <v>9.1524772753030295</v>
      </c>
      <c r="J60" s="8">
        <f t="shared" si="218"/>
        <v>9.651037302129021</v>
      </c>
      <c r="K60" s="8">
        <f t="shared" si="218"/>
        <v>7.1512578998571898</v>
      </c>
      <c r="L60" s="8">
        <f t="shared" si="218"/>
        <v>6.884799905201179</v>
      </c>
      <c r="M60" s="8">
        <f t="shared" si="218"/>
        <v>6.8535507558843429</v>
      </c>
      <c r="N60" s="8">
        <f t="shared" si="218"/>
        <v>7.9560716613117268</v>
      </c>
      <c r="O60" s="8">
        <f t="shared" si="218"/>
        <v>9.7947968911562651</v>
      </c>
      <c r="P60" s="8">
        <f t="shared" si="218"/>
        <v>17.133185058069927</v>
      </c>
      <c r="Q60" s="8">
        <f t="shared" si="218"/>
        <v>9.2508601689937677</v>
      </c>
      <c r="R60" s="8">
        <f t="shared" si="218"/>
        <v>16.108361858513739</v>
      </c>
      <c r="S60" s="8">
        <f t="shared" si="218"/>
        <v>7.9382626425487395</v>
      </c>
      <c r="T60" s="8">
        <f t="shared" si="218"/>
        <v>6.7951539365817668</v>
      </c>
      <c r="U60" s="8">
        <f t="shared" si="218"/>
        <v>11.149932092820626</v>
      </c>
      <c r="V60" s="8">
        <f t="shared" si="218"/>
        <v>18.237439640205483</v>
      </c>
      <c r="W60" s="8">
        <f t="shared" si="218"/>
        <v>14.771635313503168</v>
      </c>
      <c r="X60" s="8">
        <f t="shared" si="218"/>
        <v>21.873673877318929</v>
      </c>
      <c r="Y60" s="8">
        <f t="shared" si="218"/>
        <v>23.720413471145019</v>
      </c>
      <c r="Z60" s="8">
        <f t="shared" si="218"/>
        <v>23.200508496395862</v>
      </c>
      <c r="AA60" s="8">
        <f t="shared" si="218"/>
        <v>50.575098349383197</v>
      </c>
      <c r="AB60" s="8">
        <f t="shared" si="218"/>
        <v>68.19460919449358</v>
      </c>
      <c r="AC60" s="8">
        <f t="shared" si="218"/>
        <v>74.395328133178367</v>
      </c>
      <c r="AD60" s="8">
        <f t="shared" si="218"/>
        <v>96.976688229329298</v>
      </c>
      <c r="AE60" s="8">
        <f t="shared" si="218"/>
        <v>80.248145952721941</v>
      </c>
      <c r="AF60" s="8">
        <f t="shared" si="218"/>
        <v>105.09763073206696</v>
      </c>
      <c r="AG60" s="8">
        <f t="shared" si="218"/>
        <v>122.26010732653455</v>
      </c>
      <c r="AH60" s="8">
        <f t="shared" si="218"/>
        <v>119.58085545146838</v>
      </c>
      <c r="AI60" s="8">
        <f t="shared" si="218"/>
        <v>103.96118692989153</v>
      </c>
      <c r="AJ60" s="8">
        <f t="shared" si="218"/>
        <v>142.82772919341525</v>
      </c>
      <c r="AK60" s="8">
        <f t="shared" si="218"/>
        <v>179.06589275254825</v>
      </c>
      <c r="AL60" s="8">
        <f t="shared" si="218"/>
        <v>160.23749872236172</v>
      </c>
      <c r="AM60" s="8">
        <f t="shared" si="218"/>
        <v>186.40848973266955</v>
      </c>
      <c r="AN60" s="8">
        <f t="shared" si="218"/>
        <v>153.78980071401736</v>
      </c>
      <c r="AO60" s="8">
        <f t="shared" si="218"/>
        <v>104.6943577236465</v>
      </c>
      <c r="AP60" s="8">
        <f t="shared" si="218"/>
        <v>111.13907504918966</v>
      </c>
      <c r="AQ60" s="8">
        <f t="shared" si="218"/>
        <v>139.08842119186781</v>
      </c>
      <c r="AR60" s="8">
        <f t="shared" ref="AR60:AU60" si="219">GEOMEAN(AR488:AR495)</f>
        <v>195.6639999458196</v>
      </c>
      <c r="AS60" s="8">
        <f t="shared" si="219"/>
        <v>157.81068733605287</v>
      </c>
      <c r="AT60" s="8">
        <f t="shared" si="219"/>
        <v>174.02881596318929</v>
      </c>
      <c r="AU60" s="8">
        <f t="shared" si="219"/>
        <v>155.82758921001061</v>
      </c>
      <c r="AV60" s="8">
        <f t="shared" ref="AV60:AW60" si="220">GEOMEAN(AV488:AV495)</f>
        <v>168.84884607018111</v>
      </c>
      <c r="AW60" s="8">
        <f t="shared" si="220"/>
        <v>137.90542773116402</v>
      </c>
      <c r="AX60" s="8">
        <f t="shared" ref="AX60" si="221">GEOMEAN(AX488:AX495)</f>
        <v>81.082185843607945</v>
      </c>
      <c r="AY60" s="8">
        <f t="shared" si="218"/>
        <v>118.03173995881467</v>
      </c>
    </row>
    <row r="61" spans="1:51" x14ac:dyDescent="0.25">
      <c r="A61" s="4" t="s">
        <v>62</v>
      </c>
      <c r="B61" s="5" t="s">
        <v>66</v>
      </c>
      <c r="C61" s="4">
        <v>4910</v>
      </c>
      <c r="D61" s="4" t="s">
        <v>166</v>
      </c>
      <c r="F61" s="4" t="s">
        <v>67</v>
      </c>
      <c r="G61" s="8">
        <f>GEOMEAN(G496:G503)</f>
        <v>6.0537015278179833</v>
      </c>
      <c r="H61" s="8">
        <f t="shared" ref="H61:AY61" si="222">GEOMEAN(H496:H503)</f>
        <v>8.1591963012228863</v>
      </c>
      <c r="I61" s="8">
        <f t="shared" si="222"/>
        <v>9.4640073179737172</v>
      </c>
      <c r="J61" s="8">
        <f t="shared" si="222"/>
        <v>41.936941550368594</v>
      </c>
      <c r="K61" s="8">
        <f t="shared" si="222"/>
        <v>5.6679372078168972</v>
      </c>
      <c r="L61" s="8">
        <f t="shared" si="222"/>
        <v>12.84682346279132</v>
      </c>
      <c r="M61" s="8">
        <f t="shared" si="222"/>
        <v>20.982283093089752</v>
      </c>
      <c r="N61" s="8">
        <f t="shared" si="222"/>
        <v>10.455867731403684</v>
      </c>
      <c r="O61" s="8">
        <f t="shared" si="222"/>
        <v>13.085054192484717</v>
      </c>
      <c r="P61" s="8">
        <f t="shared" si="222"/>
        <v>43.80843141207135</v>
      </c>
      <c r="Q61" s="8">
        <f t="shared" si="222"/>
        <v>28.87081550265659</v>
      </c>
      <c r="R61" s="8">
        <f t="shared" si="222"/>
        <v>41.259140061325958</v>
      </c>
      <c r="S61" s="8">
        <f t="shared" si="222"/>
        <v>24.490301997716479</v>
      </c>
      <c r="T61" s="8">
        <f t="shared" si="222"/>
        <v>41.295648977324603</v>
      </c>
      <c r="U61" s="8">
        <f t="shared" si="222"/>
        <v>29.360100203620377</v>
      </c>
      <c r="V61" s="8">
        <f t="shared" si="222"/>
        <v>9.1911278017404321</v>
      </c>
      <c r="W61" s="8">
        <f t="shared" si="222"/>
        <v>25.610530012989461</v>
      </c>
      <c r="X61" s="8">
        <f t="shared" si="222"/>
        <v>33.700837114184601</v>
      </c>
      <c r="Y61" s="8">
        <f t="shared" si="222"/>
        <v>31.812499746913726</v>
      </c>
      <c r="Z61" s="8">
        <f t="shared" si="222"/>
        <v>18.151225720109679</v>
      </c>
      <c r="AA61" s="8">
        <f t="shared" si="222"/>
        <v>27.72208335506869</v>
      </c>
      <c r="AB61" s="8">
        <f t="shared" si="222"/>
        <v>10.607200119494459</v>
      </c>
      <c r="AC61" s="8">
        <f t="shared" si="222"/>
        <v>27.399819905310714</v>
      </c>
      <c r="AD61" s="8">
        <f t="shared" si="222"/>
        <v>17.474030220790777</v>
      </c>
      <c r="AE61" s="8">
        <f t="shared" si="222"/>
        <v>23.276222943465903</v>
      </c>
      <c r="AF61" s="8">
        <f t="shared" si="222"/>
        <v>26.816735077670877</v>
      </c>
      <c r="AG61" s="8">
        <f t="shared" si="222"/>
        <v>31.833484182906478</v>
      </c>
      <c r="AH61" s="8">
        <f t="shared" si="222"/>
        <v>44.940032373248066</v>
      </c>
      <c r="AI61" s="8">
        <f t="shared" si="222"/>
        <v>46.747486847942533</v>
      </c>
      <c r="AJ61" s="8">
        <f t="shared" si="222"/>
        <v>40.435443220962654</v>
      </c>
      <c r="AK61" s="8">
        <f t="shared" si="222"/>
        <v>48.737032261354535</v>
      </c>
      <c r="AL61" s="8">
        <f t="shared" si="222"/>
        <v>14.202100160016716</v>
      </c>
      <c r="AM61" s="8">
        <f t="shared" si="222"/>
        <v>41.975911124400049</v>
      </c>
      <c r="AN61" s="8">
        <f t="shared" si="222"/>
        <v>152.94453087159198</v>
      </c>
      <c r="AO61" s="8">
        <f t="shared" si="222"/>
        <v>78.780807296305184</v>
      </c>
      <c r="AP61" s="8">
        <f t="shared" si="222"/>
        <v>99.913237506340778</v>
      </c>
      <c r="AQ61" s="8">
        <f t="shared" si="222"/>
        <v>62.821094046298526</v>
      </c>
      <c r="AR61" s="8">
        <f t="shared" ref="AR61:AU61" si="223">GEOMEAN(AR496:AR503)</f>
        <v>102.00246934802524</v>
      </c>
      <c r="AS61" s="8">
        <f t="shared" si="223"/>
        <v>136.59435031593648</v>
      </c>
      <c r="AT61" s="8">
        <f t="shared" si="223"/>
        <v>57.448452002673548</v>
      </c>
      <c r="AU61" s="8">
        <f t="shared" si="223"/>
        <v>99.857040295408595</v>
      </c>
      <c r="AV61" s="8">
        <f t="shared" ref="AV61:AW61" si="224">GEOMEAN(AV496:AV503)</f>
        <v>127.69069989719024</v>
      </c>
      <c r="AW61" s="8">
        <f t="shared" si="224"/>
        <v>52.746796542047434</v>
      </c>
      <c r="AX61" s="8">
        <f t="shared" ref="AX61" si="225">GEOMEAN(AX496:AX503)</f>
        <v>68.359252757754035</v>
      </c>
      <c r="AY61" s="8">
        <f t="shared" si="222"/>
        <v>76.450163912590966</v>
      </c>
    </row>
    <row r="62" spans="1:51" x14ac:dyDescent="0.25">
      <c r="A62" s="4" t="s">
        <v>62</v>
      </c>
      <c r="B62" s="5" t="s">
        <v>66</v>
      </c>
      <c r="C62" s="4">
        <v>340</v>
      </c>
      <c r="D62" s="4" t="s">
        <v>282</v>
      </c>
      <c r="F62" s="4" t="s">
        <v>67</v>
      </c>
      <c r="G62" s="8">
        <f>GEOMEAN(G504:G510)</f>
        <v>1.5919328611106955</v>
      </c>
      <c r="H62" s="8">
        <f t="shared" ref="H62:AY62" si="226">GEOMEAN(H504:H510)</f>
        <v>2.2976985828917993</v>
      </c>
      <c r="I62" s="8">
        <f t="shared" si="226"/>
        <v>1.9053679994909116</v>
      </c>
      <c r="J62" s="8">
        <f t="shared" si="226"/>
        <v>8.2473540256496101</v>
      </c>
      <c r="K62" s="8">
        <f t="shared" si="226"/>
        <v>5.8294759886309873</v>
      </c>
      <c r="L62" s="8">
        <f t="shared" si="226"/>
        <v>4.3618294719968835</v>
      </c>
      <c r="M62" s="8">
        <f t="shared" si="226"/>
        <v>21.589047179498866</v>
      </c>
      <c r="N62" s="8">
        <f t="shared" si="226"/>
        <v>18.811205325731745</v>
      </c>
      <c r="O62" s="8">
        <f t="shared" si="226"/>
        <v>8.0314998923821381</v>
      </c>
      <c r="P62" s="8">
        <f t="shared" si="226"/>
        <v>28.589404340714385</v>
      </c>
      <c r="Q62" s="8">
        <f t="shared" si="226"/>
        <v>8.4943205071678189</v>
      </c>
      <c r="R62" s="8">
        <f t="shared" si="226"/>
        <v>21.71471758031328</v>
      </c>
      <c r="S62" s="8">
        <f t="shared" si="226"/>
        <v>29.556910465746213</v>
      </c>
      <c r="T62" s="8">
        <f t="shared" si="226"/>
        <v>9.9237377531110536</v>
      </c>
      <c r="U62" s="8">
        <f t="shared" si="226"/>
        <v>20.534938210316657</v>
      </c>
      <c r="V62" s="8">
        <f t="shared" si="226"/>
        <v>20.320065460896878</v>
      </c>
      <c r="W62" s="8">
        <f t="shared" si="226"/>
        <v>26.106076492660581</v>
      </c>
      <c r="X62" s="8">
        <f t="shared" si="226"/>
        <v>30.761895868863892</v>
      </c>
      <c r="Y62" s="8">
        <f t="shared" si="226"/>
        <v>11.706250517417619</v>
      </c>
      <c r="Z62" s="8">
        <f t="shared" si="226"/>
        <v>21.374638678436231</v>
      </c>
      <c r="AA62" s="8">
        <f t="shared" si="226"/>
        <v>8.3415177830218674</v>
      </c>
      <c r="AB62" s="8">
        <f t="shared" si="226"/>
        <v>17.525045933959358</v>
      </c>
      <c r="AC62" s="8">
        <f t="shared" si="226"/>
        <v>23.788352364445466</v>
      </c>
      <c r="AD62" s="8">
        <f t="shared" si="226"/>
        <v>31.024849079993547</v>
      </c>
      <c r="AE62" s="8">
        <f t="shared" si="226"/>
        <v>26.423253134871789</v>
      </c>
      <c r="AF62" s="8">
        <f t="shared" si="226"/>
        <v>15.743705973169217</v>
      </c>
      <c r="AG62" s="8">
        <f t="shared" si="226"/>
        <v>37.267917878823553</v>
      </c>
      <c r="AH62" s="8">
        <f t="shared" si="226"/>
        <v>35.530253814641988</v>
      </c>
      <c r="AI62" s="8">
        <f t="shared" si="226"/>
        <v>12.090411613967248</v>
      </c>
      <c r="AJ62" s="8">
        <f t="shared" si="226"/>
        <v>109.52332577027374</v>
      </c>
      <c r="AK62" s="8">
        <f t="shared" si="226"/>
        <v>29.913214940064702</v>
      </c>
      <c r="AL62" s="8">
        <f t="shared" si="226"/>
        <v>11.360953646360333</v>
      </c>
      <c r="AM62" s="8">
        <f t="shared" si="226"/>
        <v>29.605199548348949</v>
      </c>
      <c r="AN62" s="8">
        <f t="shared" si="226"/>
        <v>112.89465749906557</v>
      </c>
      <c r="AO62" s="8">
        <f t="shared" si="226"/>
        <v>49.170531672783838</v>
      </c>
      <c r="AP62" s="8">
        <f t="shared" si="226"/>
        <v>50.33824496542141</v>
      </c>
      <c r="AQ62" s="8">
        <f t="shared" si="226"/>
        <v>14.061457900215</v>
      </c>
      <c r="AR62" s="8">
        <f t="shared" si="226"/>
        <v>45.466323299239001</v>
      </c>
      <c r="AS62" s="8">
        <f t="shared" si="226"/>
        <v>16.464659387753418</v>
      </c>
      <c r="AT62" s="8">
        <f t="shared" si="226"/>
        <v>71.238072687628943</v>
      </c>
      <c r="AU62" s="8">
        <f t="shared" si="226"/>
        <v>57.513047736599006</v>
      </c>
      <c r="AV62" s="8">
        <f t="shared" ref="AV62:AW62" si="227">GEOMEAN(AV504:AV510)</f>
        <v>60.712461147906247</v>
      </c>
      <c r="AW62" s="8">
        <f t="shared" si="227"/>
        <v>42.18854111754866</v>
      </c>
      <c r="AX62" s="8">
        <f t="shared" ref="AX62" si="228">GEOMEAN(AX504:AX510)</f>
        <v>195.75425890778018</v>
      </c>
      <c r="AY62" s="8">
        <f t="shared" si="226"/>
        <v>54.788518224214016</v>
      </c>
    </row>
    <row r="63" spans="1:51" x14ac:dyDescent="0.25">
      <c r="A63" s="4" t="s">
        <v>62</v>
      </c>
      <c r="B63" s="5" t="s">
        <v>66</v>
      </c>
      <c r="C63" s="4">
        <v>350</v>
      </c>
      <c r="D63" s="4" t="s">
        <v>283</v>
      </c>
      <c r="F63" s="4" t="s">
        <v>67</v>
      </c>
      <c r="G63" s="8">
        <f>GEOMEAN(G511:G517)</f>
        <v>11.66225711293712</v>
      </c>
      <c r="H63" s="8">
        <f t="shared" ref="H63:AY63" si="229">GEOMEAN(H511:H517)</f>
        <v>15.304195185585053</v>
      </c>
      <c r="I63" s="8">
        <f t="shared" si="229"/>
        <v>78.749726730385348</v>
      </c>
      <c r="J63" s="8">
        <f t="shared" si="229"/>
        <v>43.652674965700506</v>
      </c>
      <c r="K63" s="8">
        <f t="shared" si="229"/>
        <v>12.539036862096511</v>
      </c>
      <c r="L63" s="8">
        <f t="shared" si="229"/>
        <v>13.102279717723787</v>
      </c>
      <c r="M63" s="8">
        <f t="shared" si="229"/>
        <v>11.035017320119755</v>
      </c>
      <c r="N63" s="8">
        <f t="shared" si="229"/>
        <v>51.614518004994281</v>
      </c>
      <c r="O63" s="8">
        <f t="shared" si="229"/>
        <v>12.494893883867421</v>
      </c>
      <c r="P63" s="8">
        <f t="shared" si="229"/>
        <v>22.465318221455973</v>
      </c>
      <c r="Q63" s="8">
        <f t="shared" si="229"/>
        <v>38.414311178901613</v>
      </c>
      <c r="R63" s="8">
        <f t="shared" si="229"/>
        <v>14.240970763421563</v>
      </c>
      <c r="S63" s="8">
        <f t="shared" si="229"/>
        <v>23.516919305245043</v>
      </c>
      <c r="T63" s="8">
        <f t="shared" si="229"/>
        <v>15.135652711880779</v>
      </c>
      <c r="U63" s="8">
        <f t="shared" si="229"/>
        <v>48.715167935841471</v>
      </c>
      <c r="V63" s="8">
        <f t="shared" si="229"/>
        <v>34.282874098158231</v>
      </c>
      <c r="W63" s="8">
        <f t="shared" si="229"/>
        <v>49.946335222361597</v>
      </c>
      <c r="X63" s="8">
        <f t="shared" si="229"/>
        <v>21.236978147948289</v>
      </c>
      <c r="Y63" s="8">
        <f t="shared" si="229"/>
        <v>40.735723479530854</v>
      </c>
      <c r="Z63" s="8">
        <f t="shared" si="229"/>
        <v>26.673843207163813</v>
      </c>
      <c r="AA63" s="8">
        <f t="shared" si="229"/>
        <v>41.881740834973797</v>
      </c>
      <c r="AB63" s="8">
        <f t="shared" si="229"/>
        <v>19.437536627920132</v>
      </c>
      <c r="AC63" s="8">
        <f t="shared" si="229"/>
        <v>46.237713058682047</v>
      </c>
      <c r="AD63" s="8">
        <f t="shared" si="229"/>
        <v>18.127413574086795</v>
      </c>
      <c r="AE63" s="8">
        <f t="shared" si="229"/>
        <v>19.960306589472033</v>
      </c>
      <c r="AF63" s="8">
        <f t="shared" si="229"/>
        <v>26.288605581801779</v>
      </c>
      <c r="AG63" s="8">
        <f t="shared" si="229"/>
        <v>18.803760700450834</v>
      </c>
      <c r="AH63" s="8">
        <f t="shared" si="229"/>
        <v>17.929386457774342</v>
      </c>
      <c r="AI63" s="8">
        <f t="shared" si="229"/>
        <v>22.421614419062649</v>
      </c>
      <c r="AJ63" s="8">
        <f t="shared" si="229"/>
        <v>21.034119900811351</v>
      </c>
      <c r="AK63" s="8">
        <f t="shared" si="229"/>
        <v>19.850501629645365</v>
      </c>
      <c r="AL63" s="8">
        <f t="shared" si="229"/>
        <v>44.772492813794827</v>
      </c>
      <c r="AM63" s="8">
        <f t="shared" si="229"/>
        <v>44.253019583387392</v>
      </c>
      <c r="AN63" s="8">
        <f t="shared" si="229"/>
        <v>52.675708244095588</v>
      </c>
      <c r="AO63" s="8">
        <f t="shared" si="229"/>
        <v>134.16020673625249</v>
      </c>
      <c r="AP63" s="8">
        <f t="shared" si="229"/>
        <v>43.322664498361164</v>
      </c>
      <c r="AQ63" s="8">
        <f t="shared" si="229"/>
        <v>171.58261144208748</v>
      </c>
      <c r="AR63" s="8">
        <f t="shared" si="229"/>
        <v>53.058663172937131</v>
      </c>
      <c r="AS63" s="8">
        <f t="shared" si="229"/>
        <v>19.169138427564739</v>
      </c>
      <c r="AT63" s="8">
        <f t="shared" si="229"/>
        <v>115.36069579851988</v>
      </c>
      <c r="AU63" s="8">
        <f t="shared" si="229"/>
        <v>106.87128099091269</v>
      </c>
      <c r="AV63" s="8">
        <f t="shared" ref="AV63:AW63" si="230">GEOMEAN(AV511:AV517)</f>
        <v>41.463557533233185</v>
      </c>
      <c r="AW63" s="8">
        <f t="shared" si="230"/>
        <v>117.38949519339408</v>
      </c>
      <c r="AX63" s="8">
        <f t="shared" ref="AX63" si="231">GEOMEAN(AX511:AX517)</f>
        <v>153.12106097491329</v>
      </c>
      <c r="AY63" s="8">
        <f t="shared" si="229"/>
        <v>26.917890317279596</v>
      </c>
    </row>
    <row r="64" spans="1:51" x14ac:dyDescent="0.25">
      <c r="A64" s="4" t="s">
        <v>62</v>
      </c>
      <c r="B64" s="5" t="s">
        <v>66</v>
      </c>
      <c r="C64" s="4">
        <v>360</v>
      </c>
      <c r="D64" s="4" t="s">
        <v>284</v>
      </c>
      <c r="F64" s="4" t="s">
        <v>67</v>
      </c>
      <c r="G64" s="8"/>
      <c r="H64" s="8"/>
      <c r="I64" s="8"/>
      <c r="J64" s="8"/>
      <c r="K64" s="8">
        <f t="shared" ref="K64:AY64" si="232">GEOMEAN(K518:K524)</f>
        <v>7.4452508497683496</v>
      </c>
      <c r="L64" s="8">
        <f t="shared" si="232"/>
        <v>7.9540925000645109</v>
      </c>
      <c r="M64" s="8">
        <f t="shared" si="232"/>
        <v>5.2038571090034553</v>
      </c>
      <c r="N64" s="8">
        <f t="shared" si="232"/>
        <v>13.502706987345464</v>
      </c>
      <c r="O64" s="8">
        <f t="shared" si="232"/>
        <v>7.633796502919969</v>
      </c>
      <c r="P64" s="8">
        <f t="shared" si="232"/>
        <v>8.5267707581677676</v>
      </c>
      <c r="Q64" s="8">
        <f t="shared" si="232"/>
        <v>22.246450710579779</v>
      </c>
      <c r="R64" s="8">
        <f t="shared" si="232"/>
        <v>9.4441890156116255</v>
      </c>
      <c r="S64" s="8">
        <f t="shared" si="232"/>
        <v>17.461118536034828</v>
      </c>
      <c r="T64" s="8">
        <f t="shared" si="232"/>
        <v>58.568967171365031</v>
      </c>
      <c r="U64" s="8">
        <f t="shared" si="232"/>
        <v>58.030274628803674</v>
      </c>
      <c r="V64" s="8">
        <f t="shared" si="232"/>
        <v>27.859121899127352</v>
      </c>
      <c r="W64" s="8">
        <f t="shared" si="232"/>
        <v>104.32925593272901</v>
      </c>
      <c r="X64" s="8">
        <f t="shared" si="232"/>
        <v>126.11343037510714</v>
      </c>
      <c r="Y64" s="8">
        <f t="shared" si="232"/>
        <v>146.12296728753768</v>
      </c>
      <c r="Z64" s="8">
        <f t="shared" si="232"/>
        <v>42.620060398578111</v>
      </c>
      <c r="AA64" s="8">
        <f t="shared" si="232"/>
        <v>31.86132773133242</v>
      </c>
      <c r="AB64" s="8">
        <f t="shared" si="232"/>
        <v>99.917631545576768</v>
      </c>
      <c r="AC64" s="8">
        <f t="shared" si="232"/>
        <v>118.82811986210874</v>
      </c>
      <c r="AD64" s="8">
        <f t="shared" si="232"/>
        <v>94.048533555435611</v>
      </c>
      <c r="AE64" s="8">
        <f t="shared" si="232"/>
        <v>70.728859875062469</v>
      </c>
      <c r="AF64" s="8">
        <f t="shared" si="232"/>
        <v>70.25276200907885</v>
      </c>
      <c r="AG64" s="8">
        <f t="shared" si="232"/>
        <v>72.157576778258402</v>
      </c>
      <c r="AH64" s="8">
        <f t="shared" si="232"/>
        <v>30.083516196524283</v>
      </c>
      <c r="AI64" s="8">
        <f t="shared" si="232"/>
        <v>69.719252748243775</v>
      </c>
      <c r="AJ64" s="8">
        <f t="shared" si="232"/>
        <v>90.081302831753447</v>
      </c>
      <c r="AK64" s="8">
        <f t="shared" si="232"/>
        <v>76.514038235344884</v>
      </c>
      <c r="AL64" s="8">
        <f t="shared" si="232"/>
        <v>100.48441720994738</v>
      </c>
      <c r="AM64" s="8">
        <f t="shared" si="232"/>
        <v>75.396084705181522</v>
      </c>
      <c r="AN64" s="8">
        <f t="shared" si="232"/>
        <v>21.875060813303545</v>
      </c>
      <c r="AO64" s="8">
        <f t="shared" si="232"/>
        <v>88.761929488065206</v>
      </c>
      <c r="AP64" s="8">
        <f t="shared" si="232"/>
        <v>118.57811080802475</v>
      </c>
      <c r="AQ64" s="8">
        <f t="shared" si="232"/>
        <v>115.8228136071879</v>
      </c>
      <c r="AR64" s="8">
        <f t="shared" si="232"/>
        <v>129.28394531500905</v>
      </c>
      <c r="AS64" s="8">
        <f t="shared" si="232"/>
        <v>28.382829126118132</v>
      </c>
      <c r="AT64" s="8">
        <f t="shared" si="232"/>
        <v>80.401626601035318</v>
      </c>
      <c r="AU64" s="8">
        <f t="shared" si="232"/>
        <v>142.23975391459544</v>
      </c>
      <c r="AV64" s="8">
        <f t="shared" ref="AV64:AW64" si="233">GEOMEAN(AV518:AV524)</f>
        <v>123.16503598880011</v>
      </c>
      <c r="AW64" s="8">
        <f t="shared" si="233"/>
        <v>132.81554090021405</v>
      </c>
      <c r="AX64" s="8">
        <f t="shared" ref="AX64" si="234">GEOMEAN(AX518:AX524)</f>
        <v>146.24537555306603</v>
      </c>
      <c r="AY64" s="8">
        <f t="shared" si="232"/>
        <v>169.34335500753267</v>
      </c>
    </row>
    <row r="65" spans="1:51" x14ac:dyDescent="0.25">
      <c r="A65" s="4" t="s">
        <v>62</v>
      </c>
      <c r="B65" s="5" t="s">
        <v>66</v>
      </c>
      <c r="C65" s="4">
        <v>370</v>
      </c>
      <c r="D65" s="4" t="s">
        <v>285</v>
      </c>
      <c r="F65" s="4" t="s">
        <v>67</v>
      </c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>
        <f t="shared" ref="S65:AY65" si="235">GEOMEAN(S525:S531)</f>
        <v>15.048923020697126</v>
      </c>
      <c r="T65" s="8">
        <f t="shared" si="235"/>
        <v>24.258666341443906</v>
      </c>
      <c r="U65" s="8">
        <f t="shared" si="235"/>
        <v>221.05258550422849</v>
      </c>
      <c r="V65" s="8">
        <f t="shared" si="235"/>
        <v>130.41540153712793</v>
      </c>
      <c r="W65" s="8">
        <f t="shared" si="235"/>
        <v>228.18695535788493</v>
      </c>
      <c r="X65" s="8">
        <f t="shared" si="235"/>
        <v>190.60405542834431</v>
      </c>
      <c r="Y65" s="8">
        <f t="shared" si="235"/>
        <v>130.05916413752612</v>
      </c>
      <c r="Z65" s="8">
        <f t="shared" si="235"/>
        <v>45.647703724062531</v>
      </c>
      <c r="AA65" s="8">
        <f t="shared" si="235"/>
        <v>67.54630253430588</v>
      </c>
      <c r="AB65" s="8">
        <f t="shared" si="235"/>
        <v>80.566059935097158</v>
      </c>
      <c r="AC65" s="8">
        <f t="shared" si="235"/>
        <v>77.536365371823024</v>
      </c>
      <c r="AD65" s="8">
        <f t="shared" si="235"/>
        <v>34.417854033298653</v>
      </c>
      <c r="AE65" s="8">
        <f t="shared" si="235"/>
        <v>35.692440673753609</v>
      </c>
      <c r="AF65" s="8">
        <f t="shared" si="235"/>
        <v>37.444974155460372</v>
      </c>
      <c r="AG65" s="8">
        <f t="shared" si="235"/>
        <v>31.956984345427472</v>
      </c>
      <c r="AH65" s="8">
        <f t="shared" si="235"/>
        <v>30.446147910316686</v>
      </c>
      <c r="AI65" s="8">
        <f t="shared" si="235"/>
        <v>23.312446576615862</v>
      </c>
      <c r="AJ65" s="8">
        <f t="shared" si="235"/>
        <v>30.530862025629045</v>
      </c>
      <c r="AK65" s="8">
        <f t="shared" si="235"/>
        <v>20.971795791423276</v>
      </c>
      <c r="AL65" s="8">
        <f t="shared" si="235"/>
        <v>19.686082424277426</v>
      </c>
      <c r="AM65" s="8">
        <f t="shared" si="235"/>
        <v>23.704776559144811</v>
      </c>
      <c r="AN65" s="8">
        <f t="shared" si="235"/>
        <v>52.749571010704116</v>
      </c>
      <c r="AO65" s="8">
        <f t="shared" si="235"/>
        <v>81.376206374636425</v>
      </c>
      <c r="AP65" s="8">
        <f t="shared" si="235"/>
        <v>49.677208006131025</v>
      </c>
      <c r="AQ65" s="8">
        <f t="shared" si="235"/>
        <v>51.002907722308485</v>
      </c>
      <c r="AR65" s="8">
        <f t="shared" si="235"/>
        <v>65.079841161369259</v>
      </c>
      <c r="AS65" s="8">
        <f t="shared" si="235"/>
        <v>33.45884759776547</v>
      </c>
      <c r="AT65" s="8">
        <f t="shared" si="235"/>
        <v>49.376885320338012</v>
      </c>
      <c r="AU65" s="8">
        <f t="shared" si="235"/>
        <v>13.457729704735332</v>
      </c>
      <c r="AV65" s="8">
        <f t="shared" ref="AV65:AW65" si="236">GEOMEAN(AV525:AV531)</f>
        <v>21.308241065085458</v>
      </c>
      <c r="AW65" s="8">
        <f t="shared" si="236"/>
        <v>18.189194920681334</v>
      </c>
      <c r="AX65" s="8">
        <f t="shared" ref="AX65" si="237">GEOMEAN(AX525:AX531)</f>
        <v>89.059119151726691</v>
      </c>
      <c r="AY65" s="8">
        <f t="shared" si="235"/>
        <v>13.789577074321553</v>
      </c>
    </row>
    <row r="66" spans="1:51" x14ac:dyDescent="0.25">
      <c r="A66" s="4" t="s">
        <v>62</v>
      </c>
      <c r="B66" s="4" t="s">
        <v>68</v>
      </c>
      <c r="C66" s="4">
        <v>230</v>
      </c>
      <c r="D66" s="4" t="s">
        <v>161</v>
      </c>
      <c r="F66" s="4" t="s">
        <v>48</v>
      </c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>
        <f>GEOMEAN(AA532:AA534)</f>
        <v>3.4385925848829229</v>
      </c>
      <c r="AB66" s="8">
        <f t="shared" ref="AB66:AY66" si="238">GEOMEAN(AB532:AB534)</f>
        <v>3.984544807121253</v>
      </c>
      <c r="AC66" s="8">
        <f t="shared" si="238"/>
        <v>11.468268493857268</v>
      </c>
      <c r="AD66" s="8">
        <f t="shared" si="238"/>
        <v>6.0329886272250093</v>
      </c>
      <c r="AE66" s="8">
        <f t="shared" si="238"/>
        <v>22.281364676006106</v>
      </c>
      <c r="AF66" s="8">
        <f t="shared" si="238"/>
        <v>21.794900912930263</v>
      </c>
      <c r="AG66" s="8">
        <f t="shared" si="238"/>
        <v>30.589422999957677</v>
      </c>
      <c r="AH66" s="8">
        <f t="shared" si="238"/>
        <v>21.830270428055414</v>
      </c>
      <c r="AI66" s="8">
        <f t="shared" si="238"/>
        <v>24.211713725114734</v>
      </c>
      <c r="AJ66" s="8">
        <f t="shared" si="238"/>
        <v>36.456115484491299</v>
      </c>
      <c r="AK66" s="8">
        <f t="shared" si="238"/>
        <v>44.581617890051895</v>
      </c>
      <c r="AL66" s="8">
        <f t="shared" si="238"/>
        <v>69.553324267831968</v>
      </c>
      <c r="AM66" s="8">
        <f t="shared" si="238"/>
        <v>78.956795929109276</v>
      </c>
      <c r="AN66" s="8">
        <f t="shared" si="238"/>
        <v>82.711448956239067</v>
      </c>
      <c r="AO66" s="8">
        <f t="shared" si="238"/>
        <v>82.490123249180968</v>
      </c>
      <c r="AP66" s="8">
        <f t="shared" si="238"/>
        <v>63.017654097737733</v>
      </c>
      <c r="AQ66" s="8">
        <f t="shared" si="238"/>
        <v>67.052488430775071</v>
      </c>
      <c r="AR66" s="8">
        <f t="shared" ref="AR66:AU66" si="239">GEOMEAN(AR532:AR534)</f>
        <v>92.502048512066708</v>
      </c>
      <c r="AS66" s="8">
        <f t="shared" si="239"/>
        <v>82.231319084168803</v>
      </c>
      <c r="AT66" s="8">
        <f t="shared" si="239"/>
        <v>154.40069425330023</v>
      </c>
      <c r="AU66" s="8">
        <f t="shared" si="239"/>
        <v>165.41114301620948</v>
      </c>
      <c r="AV66" s="8">
        <f t="shared" ref="AV66:AW66" si="240">GEOMEAN(AV532:AV534)</f>
        <v>208.18227623129852</v>
      </c>
      <c r="AW66" s="8">
        <f t="shared" si="240"/>
        <v>200.24045469276925</v>
      </c>
      <c r="AX66" s="8">
        <f t="shared" ref="AX66" si="241">GEOMEAN(AX532:AX534)</f>
        <v>215.49289351197248</v>
      </c>
      <c r="AY66" s="8">
        <f t="shared" si="238"/>
        <v>300.72435502487241</v>
      </c>
    </row>
    <row r="67" spans="1:51" x14ac:dyDescent="0.25">
      <c r="A67" s="4" t="s">
        <v>62</v>
      </c>
      <c r="B67" s="4" t="s">
        <v>68</v>
      </c>
      <c r="C67" s="4">
        <v>240</v>
      </c>
      <c r="D67" s="4" t="s">
        <v>162</v>
      </c>
      <c r="F67" s="4" t="s">
        <v>48</v>
      </c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>
        <f>GEOMEAN(AA535:AA537)</f>
        <v>3.2091002791861376</v>
      </c>
      <c r="AB67" s="8">
        <f t="shared" ref="AB67:AY67" si="242">GEOMEAN(AB535:AB537)</f>
        <v>0.72647009976020427</v>
      </c>
      <c r="AC67" s="8">
        <f t="shared" si="242"/>
        <v>3.543924564477845</v>
      </c>
      <c r="AD67" s="8">
        <f t="shared" si="242"/>
        <v>2.6748983786409046</v>
      </c>
      <c r="AE67" s="8">
        <f t="shared" si="242"/>
        <v>3.9167789173025387</v>
      </c>
      <c r="AF67" s="8">
        <f t="shared" si="242"/>
        <v>8.5169243504778329</v>
      </c>
      <c r="AG67" s="8">
        <f t="shared" si="242"/>
        <v>4.037532719976566</v>
      </c>
      <c r="AH67" s="8">
        <f t="shared" si="242"/>
        <v>25.601020084925025</v>
      </c>
      <c r="AI67" s="8">
        <f t="shared" si="242"/>
        <v>21.216011003882596</v>
      </c>
      <c r="AJ67" s="8">
        <f t="shared" si="242"/>
        <v>20.723913032201306</v>
      </c>
      <c r="AK67" s="8">
        <f t="shared" si="242"/>
        <v>7.2734334277420389</v>
      </c>
      <c r="AL67" s="8">
        <f t="shared" si="242"/>
        <v>28.176591659845222</v>
      </c>
      <c r="AM67" s="8">
        <f t="shared" si="242"/>
        <v>46.245684881965289</v>
      </c>
      <c r="AN67" s="8">
        <f t="shared" si="242"/>
        <v>56.002683941300617</v>
      </c>
      <c r="AO67" s="8">
        <f t="shared" si="242"/>
        <v>52.087321035995863</v>
      </c>
      <c r="AP67" s="8">
        <f t="shared" si="242"/>
        <v>57.667938531297075</v>
      </c>
      <c r="AQ67" s="8">
        <f t="shared" si="242"/>
        <v>64.129674680315219</v>
      </c>
      <c r="AR67" s="8">
        <f t="shared" ref="AR67:AU67" si="243">GEOMEAN(AR535:AR537)</f>
        <v>51.791896952406596</v>
      </c>
      <c r="AS67" s="8">
        <f t="shared" si="243"/>
        <v>127.75578995683718</v>
      </c>
      <c r="AT67" s="8">
        <f t="shared" si="243"/>
        <v>195.75973734572568</v>
      </c>
      <c r="AU67" s="8">
        <f t="shared" si="243"/>
        <v>328.31369380301044</v>
      </c>
      <c r="AV67" s="8">
        <f t="shared" ref="AV67:AW67" si="244">GEOMEAN(AV535:AV537)</f>
        <v>233.00109703849537</v>
      </c>
      <c r="AW67" s="8">
        <f t="shared" si="244"/>
        <v>213.87009168565947</v>
      </c>
      <c r="AX67" s="8">
        <f t="shared" ref="AX67" si="245">GEOMEAN(AX535:AX537)</f>
        <v>199.193922164708</v>
      </c>
      <c r="AY67" s="8">
        <f t="shared" si="242"/>
        <v>290.05581271843334</v>
      </c>
    </row>
    <row r="68" spans="1:51" x14ac:dyDescent="0.25">
      <c r="A68" s="4" t="s">
        <v>62</v>
      </c>
      <c r="B68" s="4" t="s">
        <v>68</v>
      </c>
      <c r="C68" s="4">
        <v>250</v>
      </c>
      <c r="D68" s="4" t="s">
        <v>163</v>
      </c>
      <c r="F68" s="4" t="s">
        <v>48</v>
      </c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>
        <f>GEOMEAN(S538:S540)</f>
        <v>9.4287489960219997</v>
      </c>
      <c r="T68" s="8">
        <f t="shared" ref="T68:AY68" si="246">GEOMEAN(T538:T540)</f>
        <v>10.380395616377346</v>
      </c>
      <c r="U68" s="8">
        <f t="shared" si="246"/>
        <v>11.997958840197761</v>
      </c>
      <c r="V68" s="8">
        <f t="shared" si="246"/>
        <v>13.414878542537345</v>
      </c>
      <c r="W68" s="8">
        <f t="shared" si="246"/>
        <v>14.441675784333466</v>
      </c>
      <c r="X68" s="8">
        <f t="shared" si="246"/>
        <v>10.069969862331723</v>
      </c>
      <c r="Y68" s="8">
        <f t="shared" si="246"/>
        <v>11.178433044645418</v>
      </c>
      <c r="Z68" s="8">
        <f t="shared" si="246"/>
        <v>17.327214104367297</v>
      </c>
      <c r="AA68" s="8">
        <f t="shared" si="246"/>
        <v>8.8261173066758207</v>
      </c>
      <c r="AB68" s="8">
        <f t="shared" si="246"/>
        <v>8.3257807815009013</v>
      </c>
      <c r="AC68" s="8">
        <f t="shared" si="246"/>
        <v>29.653111988721044</v>
      </c>
      <c r="AD68" s="8">
        <f t="shared" si="246"/>
        <v>7.8616631518488278</v>
      </c>
      <c r="AE68" s="8">
        <f t="shared" si="246"/>
        <v>48.855251237837649</v>
      </c>
      <c r="AF68" s="8">
        <f t="shared" si="246"/>
        <v>27.548222490472988</v>
      </c>
      <c r="AG68" s="8">
        <f t="shared" si="246"/>
        <v>50.732927217295831</v>
      </c>
      <c r="AH68" s="8">
        <f t="shared" si="246"/>
        <v>90.473149806036361</v>
      </c>
      <c r="AI68" s="8">
        <f t="shared" si="246"/>
        <v>73.375010316688872</v>
      </c>
      <c r="AJ68" s="8">
        <f t="shared" si="246"/>
        <v>8.6121957065876824</v>
      </c>
      <c r="AK68" s="8">
        <f t="shared" si="246"/>
        <v>11.634558428307667</v>
      </c>
      <c r="AL68" s="8">
        <f t="shared" si="246"/>
        <v>46.736768430250009</v>
      </c>
      <c r="AM68" s="8">
        <f t="shared" si="246"/>
        <v>124.23568785113501</v>
      </c>
      <c r="AN68" s="8">
        <f t="shared" si="246"/>
        <v>93.459674553184115</v>
      </c>
      <c r="AO68" s="8">
        <f t="shared" si="246"/>
        <v>129.42115695137511</v>
      </c>
      <c r="AP68" s="8">
        <f t="shared" si="246"/>
        <v>47.877016500195303</v>
      </c>
      <c r="AQ68" s="8">
        <f t="shared" si="246"/>
        <v>76.35517182556832</v>
      </c>
      <c r="AR68" s="8">
        <f t="shared" ref="AR68:AU68" si="247">GEOMEAN(AR538:AR540)</f>
        <v>120.99007148578258</v>
      </c>
      <c r="AS68" s="8">
        <f t="shared" si="247"/>
        <v>85.317135755910385</v>
      </c>
      <c r="AT68" s="8">
        <f t="shared" si="247"/>
        <v>52.608107192736092</v>
      </c>
      <c r="AU68" s="8">
        <f t="shared" si="247"/>
        <v>95.77036000405711</v>
      </c>
      <c r="AV68" s="8">
        <f t="shared" ref="AV68:AW68" si="248">GEOMEAN(AV538:AV540)</f>
        <v>109.33553964951182</v>
      </c>
      <c r="AW68" s="8">
        <f t="shared" si="248"/>
        <v>156.3839870291684</v>
      </c>
      <c r="AX68" s="8">
        <f t="shared" ref="AX68" si="249">GEOMEAN(AX538:AX540)</f>
        <v>90.967548418153285</v>
      </c>
      <c r="AY68" s="8">
        <f t="shared" si="246"/>
        <v>11.010459211827749</v>
      </c>
    </row>
    <row r="69" spans="1:51" x14ac:dyDescent="0.25">
      <c r="A69" s="4" t="s">
        <v>62</v>
      </c>
      <c r="B69" s="4" t="s">
        <v>68</v>
      </c>
      <c r="C69" s="4">
        <v>260</v>
      </c>
      <c r="D69" s="4" t="s">
        <v>164</v>
      </c>
      <c r="F69" s="4" t="s">
        <v>48</v>
      </c>
      <c r="H69" s="8"/>
      <c r="I69" s="8"/>
      <c r="J69" s="8"/>
      <c r="K69" s="8">
        <f>GEOMEAN(K541:K543)</f>
        <v>2.4448845964716903</v>
      </c>
      <c r="L69" s="8">
        <f t="shared" ref="L69:AY69" si="250">GEOMEAN(L541:L543)</f>
        <v>2.5937033640320806</v>
      </c>
      <c r="M69" s="8">
        <f t="shared" si="250"/>
        <v>2.5247147259411244</v>
      </c>
      <c r="N69" s="8">
        <f t="shared" si="250"/>
        <v>2.4204549134642099</v>
      </c>
      <c r="O69" s="8">
        <f t="shared" si="250"/>
        <v>2.3122921777902499</v>
      </c>
      <c r="P69" s="8">
        <f t="shared" si="250"/>
        <v>2.1549578129068316</v>
      </c>
      <c r="Q69" s="8">
        <f t="shared" si="250"/>
        <v>1.7571363536366194</v>
      </c>
      <c r="R69" s="8">
        <f t="shared" si="250"/>
        <v>1.6541167417206393</v>
      </c>
      <c r="S69" s="8">
        <f t="shared" si="250"/>
        <v>0.50726673873337613</v>
      </c>
      <c r="T69" s="8">
        <f t="shared" si="250"/>
        <v>3.6991545220827211</v>
      </c>
      <c r="U69" s="8">
        <f t="shared" si="250"/>
        <v>2.5033280880504627</v>
      </c>
      <c r="V69" s="8">
        <f t="shared" si="250"/>
        <v>2.847292978355882</v>
      </c>
      <c r="W69" s="8">
        <f t="shared" si="250"/>
        <v>6.9162242198849855</v>
      </c>
      <c r="X69" s="8">
        <f t="shared" si="250"/>
        <v>3.8779829376242589</v>
      </c>
      <c r="Y69" s="8">
        <f t="shared" si="250"/>
        <v>3.9105663705450104</v>
      </c>
      <c r="Z69" s="8">
        <f t="shared" si="250"/>
        <v>4.2712255020906804</v>
      </c>
      <c r="AA69" s="8">
        <f t="shared" si="250"/>
        <v>4.5632442072002277</v>
      </c>
      <c r="AB69" s="8">
        <f t="shared" si="250"/>
        <v>4.7078514359629153</v>
      </c>
      <c r="AC69" s="8">
        <f t="shared" si="250"/>
        <v>2.6686014011301142</v>
      </c>
      <c r="AD69" s="8">
        <f t="shared" si="250"/>
        <v>14.109597094126411</v>
      </c>
      <c r="AE69" s="8">
        <f t="shared" si="250"/>
        <v>30.703244413309346</v>
      </c>
      <c r="AF69" s="8">
        <f t="shared" si="250"/>
        <v>37.915345418831116</v>
      </c>
      <c r="AG69" s="8">
        <f t="shared" si="250"/>
        <v>58.224649918702063</v>
      </c>
      <c r="AH69" s="8">
        <f t="shared" si="250"/>
        <v>89.711513437382393</v>
      </c>
      <c r="AI69" s="8">
        <f t="shared" si="250"/>
        <v>97.093211422875925</v>
      </c>
      <c r="AJ69" s="8">
        <f t="shared" si="250"/>
        <v>135.43679779370467</v>
      </c>
      <c r="AK69" s="8">
        <f t="shared" si="250"/>
        <v>182.36929859085259</v>
      </c>
      <c r="AL69" s="8">
        <f t="shared" si="250"/>
        <v>146.74583927350909</v>
      </c>
      <c r="AM69" s="8">
        <f t="shared" si="250"/>
        <v>187.40674706992883</v>
      </c>
      <c r="AN69" s="8">
        <f t="shared" si="250"/>
        <v>172.930413348277</v>
      </c>
      <c r="AO69" s="8">
        <f t="shared" si="250"/>
        <v>163.59641613866086</v>
      </c>
      <c r="AP69" s="8">
        <f t="shared" si="250"/>
        <v>126.27400197138419</v>
      </c>
      <c r="AQ69" s="8">
        <f t="shared" si="250"/>
        <v>160.79334977046329</v>
      </c>
      <c r="AR69" s="8">
        <f t="shared" ref="AR69:AU69" si="251">GEOMEAN(AR541:AR543)</f>
        <v>213.21790411820453</v>
      </c>
      <c r="AS69" s="8">
        <f t="shared" si="251"/>
        <v>154.7989662178164</v>
      </c>
      <c r="AT69" s="8">
        <f t="shared" si="251"/>
        <v>104.59615610881757</v>
      </c>
      <c r="AU69" s="8">
        <f t="shared" si="251"/>
        <v>195.54973317533762</v>
      </c>
      <c r="AV69" s="8">
        <f t="shared" ref="AV69:AW69" si="252">GEOMEAN(AV541:AV543)</f>
        <v>207.97324877857386</v>
      </c>
      <c r="AW69" s="8">
        <f t="shared" si="252"/>
        <v>127.4543733069158</v>
      </c>
      <c r="AX69" s="8">
        <f t="shared" ref="AX69" si="253">GEOMEAN(AX541:AX543)</f>
        <v>106.37667677886368</v>
      </c>
      <c r="AY69" s="8">
        <f t="shared" si="250"/>
        <v>119.30508478144856</v>
      </c>
    </row>
    <row r="70" spans="1:51" x14ac:dyDescent="0.25">
      <c r="A70" s="4" t="s">
        <v>62</v>
      </c>
      <c r="B70" s="4" t="s">
        <v>68</v>
      </c>
      <c r="C70" s="4">
        <v>4440</v>
      </c>
      <c r="D70" s="4" t="s">
        <v>165</v>
      </c>
      <c r="F70" s="4" t="s">
        <v>48</v>
      </c>
      <c r="G70" s="8">
        <f t="shared" ref="G70" si="254">GEOMEAN(G544:G546)</f>
        <v>4.0761347853098115</v>
      </c>
      <c r="H70" s="8">
        <f t="shared" ref="H70:AY70" si="255">GEOMEAN(H544:H546)</f>
        <v>3.3223020174038203</v>
      </c>
      <c r="I70" s="8">
        <f t="shared" si="255"/>
        <v>3.1418013590863705</v>
      </c>
      <c r="J70" s="8">
        <f t="shared" si="255"/>
        <v>2.7917837365124432</v>
      </c>
      <c r="K70" s="8">
        <f t="shared" si="255"/>
        <v>0.833341327215534</v>
      </c>
      <c r="L70" s="8">
        <f t="shared" si="255"/>
        <v>5.3145578271116358</v>
      </c>
      <c r="M70" s="8">
        <f t="shared" si="255"/>
        <v>6.5936193370816918</v>
      </c>
      <c r="N70" s="8">
        <f t="shared" si="255"/>
        <v>1.029069373541065</v>
      </c>
      <c r="O70" s="8">
        <f t="shared" si="255"/>
        <v>0.95819259388950828</v>
      </c>
      <c r="P70" s="8">
        <f t="shared" si="255"/>
        <v>2.1179148682566229</v>
      </c>
      <c r="Q70" s="8">
        <f t="shared" si="255"/>
        <v>3.6659160971678642</v>
      </c>
      <c r="R70" s="8">
        <f t="shared" si="255"/>
        <v>5.3777425457756936</v>
      </c>
      <c r="S70" s="8">
        <f t="shared" si="255"/>
        <v>6.6784403693015015</v>
      </c>
      <c r="T70" s="8">
        <f t="shared" si="255"/>
        <v>7.8931485405848596</v>
      </c>
      <c r="U70" s="8">
        <f t="shared" si="255"/>
        <v>6.7210163346448075</v>
      </c>
      <c r="V70" s="8">
        <f t="shared" si="255"/>
        <v>5.4310147768275074</v>
      </c>
      <c r="W70" s="8">
        <f t="shared" si="255"/>
        <v>4.7986041799685193</v>
      </c>
      <c r="X70" s="8">
        <f t="shared" si="255"/>
        <v>14.725088608942325</v>
      </c>
      <c r="Y70" s="8">
        <f t="shared" si="255"/>
        <v>18.620153645211936</v>
      </c>
      <c r="Z70" s="8">
        <f t="shared" si="255"/>
        <v>24.724441996620914</v>
      </c>
      <c r="AA70" s="8">
        <f t="shared" si="255"/>
        <v>9.4839601426029105</v>
      </c>
      <c r="AB70" s="8">
        <f t="shared" si="255"/>
        <v>26.518756235726393</v>
      </c>
      <c r="AC70" s="8">
        <f t="shared" si="255"/>
        <v>5.5783235651257259</v>
      </c>
      <c r="AD70" s="8">
        <f t="shared" si="255"/>
        <v>17.127672128418649</v>
      </c>
      <c r="AE70" s="8">
        <f t="shared" si="255"/>
        <v>28.203906426609358</v>
      </c>
      <c r="AF70" s="8">
        <f t="shared" si="255"/>
        <v>36.866093011272056</v>
      </c>
      <c r="AG70" s="8">
        <f t="shared" si="255"/>
        <v>76.176492037567812</v>
      </c>
      <c r="AH70" s="8">
        <f t="shared" si="255"/>
        <v>126.23955029956329</v>
      </c>
      <c r="AI70" s="8">
        <f t="shared" si="255"/>
        <v>161.67546154601314</v>
      </c>
      <c r="AJ70" s="8">
        <f t="shared" si="255"/>
        <v>140.35282945127761</v>
      </c>
      <c r="AK70" s="8">
        <f t="shared" si="255"/>
        <v>162.33647817673338</v>
      </c>
      <c r="AL70" s="8">
        <f t="shared" si="255"/>
        <v>172.11544820456032</v>
      </c>
      <c r="AM70" s="8">
        <f t="shared" si="255"/>
        <v>151.69571540164645</v>
      </c>
      <c r="AN70" s="8">
        <f t="shared" si="255"/>
        <v>146.3439368060194</v>
      </c>
      <c r="AO70" s="8">
        <f t="shared" si="255"/>
        <v>135.05211585228378</v>
      </c>
      <c r="AP70" s="8">
        <f t="shared" si="255"/>
        <v>158.8314192715589</v>
      </c>
      <c r="AQ70" s="8">
        <f t="shared" si="255"/>
        <v>121.99982106857644</v>
      </c>
      <c r="AR70" s="8">
        <f t="shared" ref="AR70:AU70" si="256">GEOMEAN(AR544:AR546)</f>
        <v>124.67011365524334</v>
      </c>
      <c r="AS70" s="8">
        <f t="shared" si="256"/>
        <v>119.30543126710141</v>
      </c>
      <c r="AT70" s="8">
        <f t="shared" si="256"/>
        <v>114.98601284542954</v>
      </c>
      <c r="AU70" s="8">
        <f t="shared" si="256"/>
        <v>167.67618252601577</v>
      </c>
      <c r="AV70" s="8">
        <f t="shared" ref="AV70:AW70" si="257">GEOMEAN(AV544:AV546)</f>
        <v>157.59324232976377</v>
      </c>
      <c r="AW70" s="8">
        <f t="shared" si="257"/>
        <v>152.68685389336855</v>
      </c>
      <c r="AX70" s="8">
        <f t="shared" ref="AX70" si="258">GEOMEAN(AX544:AX546)</f>
        <v>169.94366523811644</v>
      </c>
      <c r="AY70" s="8">
        <f t="shared" si="255"/>
        <v>121.1383403160827</v>
      </c>
    </row>
    <row r="71" spans="1:51" x14ac:dyDescent="0.25">
      <c r="A71" s="4" t="s">
        <v>62</v>
      </c>
      <c r="B71" s="4" t="s">
        <v>68</v>
      </c>
      <c r="C71" s="4">
        <v>4910</v>
      </c>
      <c r="D71" s="4" t="s">
        <v>166</v>
      </c>
      <c r="F71" s="4" t="s">
        <v>48</v>
      </c>
      <c r="G71" s="8">
        <f t="shared" ref="G71" si="259">GEOMEAN(G547:G549)</f>
        <v>4.0639254192228806</v>
      </c>
      <c r="H71" s="8">
        <f t="shared" ref="H71:AY71" si="260">GEOMEAN(H547:H549)</f>
        <v>4.5245631594024323</v>
      </c>
      <c r="I71" s="8">
        <f t="shared" si="260"/>
        <v>4.9993022119845998</v>
      </c>
      <c r="J71" s="8">
        <f t="shared" si="260"/>
        <v>3.5703917796551212</v>
      </c>
      <c r="K71" s="8">
        <f t="shared" si="260"/>
        <v>0.75303450089804835</v>
      </c>
      <c r="L71" s="8">
        <f t="shared" si="260"/>
        <v>10.180752202109748</v>
      </c>
      <c r="M71" s="8">
        <f t="shared" si="260"/>
        <v>6.8269612609198775</v>
      </c>
      <c r="N71" s="8">
        <f t="shared" si="260"/>
        <v>1.1336384430640545</v>
      </c>
      <c r="O71" s="8">
        <f t="shared" si="260"/>
        <v>6.4331453518217163</v>
      </c>
      <c r="P71" s="8">
        <f t="shared" si="260"/>
        <v>9.7956878167541337</v>
      </c>
      <c r="Q71" s="8">
        <f t="shared" si="260"/>
        <v>11.655379991439089</v>
      </c>
      <c r="R71" s="8">
        <f t="shared" si="260"/>
        <v>12.652459004992323</v>
      </c>
      <c r="S71" s="8">
        <f t="shared" si="260"/>
        <v>14.296604939289004</v>
      </c>
      <c r="T71" s="8">
        <f t="shared" si="260"/>
        <v>8.1489501884411535</v>
      </c>
      <c r="U71" s="8">
        <f t="shared" si="260"/>
        <v>9.4249763152683759</v>
      </c>
      <c r="V71" s="8">
        <f t="shared" si="260"/>
        <v>9.6409931422992692</v>
      </c>
      <c r="W71" s="8">
        <f t="shared" si="260"/>
        <v>6.5613292413780329</v>
      </c>
      <c r="X71" s="8">
        <f t="shared" si="260"/>
        <v>1.1924307255383972</v>
      </c>
      <c r="Y71" s="8">
        <f t="shared" si="260"/>
        <v>1.2055354091931532</v>
      </c>
      <c r="Z71" s="8">
        <f t="shared" si="260"/>
        <v>13.852275354590502</v>
      </c>
      <c r="AA71" s="8">
        <f t="shared" si="260"/>
        <v>9.7275416952316291</v>
      </c>
      <c r="AB71" s="8">
        <f t="shared" si="260"/>
        <v>10.98559771088668</v>
      </c>
      <c r="AC71" s="8">
        <f t="shared" si="260"/>
        <v>8.9050938405379139</v>
      </c>
      <c r="AD71" s="8">
        <f t="shared" si="260"/>
        <v>11.133072995964287</v>
      </c>
      <c r="AE71" s="8">
        <f t="shared" si="260"/>
        <v>1.0220250575707079</v>
      </c>
      <c r="AF71" s="8">
        <f t="shared" si="260"/>
        <v>5.3689621320064456</v>
      </c>
      <c r="AG71" s="8">
        <f t="shared" si="260"/>
        <v>1.0319482515373599</v>
      </c>
      <c r="AH71" s="8">
        <f t="shared" si="260"/>
        <v>0.96701393846035688</v>
      </c>
      <c r="AI71" s="8">
        <f t="shared" si="260"/>
        <v>4.2513916111649159</v>
      </c>
      <c r="AJ71" s="8">
        <f t="shared" si="260"/>
        <v>5.1675147301863795</v>
      </c>
      <c r="AK71" s="8">
        <f t="shared" si="260"/>
        <v>0.73796975206877446</v>
      </c>
      <c r="AL71" s="8">
        <f t="shared" si="260"/>
        <v>27.63722720616191</v>
      </c>
      <c r="AM71" s="8">
        <f t="shared" si="260"/>
        <v>77.23902145036655</v>
      </c>
      <c r="AN71" s="8">
        <f t="shared" si="260"/>
        <v>150.77712192535262</v>
      </c>
      <c r="AO71" s="8">
        <f t="shared" si="260"/>
        <v>78.670916495073001</v>
      </c>
      <c r="AP71" s="8">
        <f t="shared" si="260"/>
        <v>92.163148812380186</v>
      </c>
      <c r="AQ71" s="8">
        <f t="shared" si="260"/>
        <v>99.635854622295042</v>
      </c>
      <c r="AR71" s="8">
        <f t="shared" ref="AR71:AU71" si="261">GEOMEAN(AR547:AR549)</f>
        <v>132.36055940665148</v>
      </c>
      <c r="AS71" s="8">
        <f t="shared" si="261"/>
        <v>164.44697658553918</v>
      </c>
      <c r="AT71" s="8">
        <f t="shared" si="261"/>
        <v>163.2238021485592</v>
      </c>
      <c r="AU71" s="8">
        <f t="shared" si="261"/>
        <v>190.51969222735852</v>
      </c>
      <c r="AV71" s="8">
        <f t="shared" ref="AV71:AW71" si="262">GEOMEAN(AV547:AV549)</f>
        <v>191.10650670617173</v>
      </c>
      <c r="AW71" s="8">
        <f t="shared" si="262"/>
        <v>135.02178300496004</v>
      </c>
      <c r="AX71" s="8">
        <f t="shared" ref="AX71" si="263">GEOMEAN(AX547:AX549)</f>
        <v>147.99277044752989</v>
      </c>
      <c r="AY71" s="8">
        <f t="shared" si="260"/>
        <v>155.97875998953023</v>
      </c>
    </row>
    <row r="72" spans="1:51" x14ac:dyDescent="0.25">
      <c r="A72" s="4" t="s">
        <v>62</v>
      </c>
      <c r="B72" s="4" t="s">
        <v>68</v>
      </c>
      <c r="C72" s="4">
        <v>340</v>
      </c>
      <c r="D72" s="4" t="s">
        <v>282</v>
      </c>
      <c r="F72" s="4" t="s">
        <v>48</v>
      </c>
      <c r="G72" s="8">
        <f>GEOMEAN(G550:G552)</f>
        <v>1.4698940150801676</v>
      </c>
      <c r="H72" s="8">
        <f t="shared" ref="H72:AY72" si="264">GEOMEAN(H550:H552)</f>
        <v>2.2074456791960451</v>
      </c>
      <c r="I72" s="8">
        <f t="shared" si="264"/>
        <v>1.3560231014063353</v>
      </c>
      <c r="J72" s="8">
        <f t="shared" si="264"/>
        <v>1.5461042160902196</v>
      </c>
      <c r="K72" s="8">
        <f t="shared" si="264"/>
        <v>0.98988683149873213</v>
      </c>
      <c r="L72" s="8">
        <f t="shared" si="264"/>
        <v>0.61661599641947884</v>
      </c>
      <c r="M72" s="8">
        <f t="shared" si="264"/>
        <v>0.94572311224468342</v>
      </c>
      <c r="N72" s="8">
        <f t="shared" si="264"/>
        <v>0.94913730471605884</v>
      </c>
      <c r="O72" s="8">
        <f t="shared" si="264"/>
        <v>0.91198153070741494</v>
      </c>
      <c r="P72" s="8">
        <f t="shared" si="264"/>
        <v>0.95083522837950063</v>
      </c>
      <c r="Q72" s="8">
        <f t="shared" si="264"/>
        <v>2.9240047678991292</v>
      </c>
      <c r="R72" s="8">
        <f t="shared" si="264"/>
        <v>5.2942392303907617</v>
      </c>
      <c r="S72" s="8">
        <f t="shared" si="264"/>
        <v>3.9926116726016545</v>
      </c>
      <c r="T72" s="8">
        <f t="shared" si="264"/>
        <v>3.5479078987321144</v>
      </c>
      <c r="U72" s="8">
        <f t="shared" si="264"/>
        <v>3.4751842936846673</v>
      </c>
      <c r="V72" s="8">
        <f t="shared" si="264"/>
        <v>3.9470893310594222</v>
      </c>
      <c r="W72" s="8">
        <f t="shared" si="264"/>
        <v>3.1772424846643816</v>
      </c>
      <c r="X72" s="8">
        <f t="shared" si="264"/>
        <v>3.8227295192059705</v>
      </c>
      <c r="Y72" s="8">
        <f t="shared" si="264"/>
        <v>4.3333817893183042</v>
      </c>
      <c r="Z72" s="8">
        <f t="shared" si="264"/>
        <v>4.5145209906829633</v>
      </c>
      <c r="AA72" s="8">
        <f t="shared" si="264"/>
        <v>4.2617804190937152</v>
      </c>
      <c r="AB72" s="8">
        <f t="shared" si="264"/>
        <v>4.4363635398399177</v>
      </c>
      <c r="AC72" s="8">
        <f t="shared" si="264"/>
        <v>4.8861545969597273</v>
      </c>
      <c r="AD72" s="8">
        <f t="shared" si="264"/>
        <v>4.5285627088490825</v>
      </c>
      <c r="AE72" s="8">
        <f t="shared" si="264"/>
        <v>4.8119296258879265</v>
      </c>
      <c r="AF72" s="8">
        <f t="shared" si="264"/>
        <v>5.8020550917420666</v>
      </c>
      <c r="AG72" s="8">
        <f t="shared" si="264"/>
        <v>28.678212695609311</v>
      </c>
      <c r="AH72" s="8">
        <f t="shared" si="264"/>
        <v>32.962100584204535</v>
      </c>
      <c r="AI72" s="8">
        <f t="shared" si="264"/>
        <v>64.499865674614853</v>
      </c>
      <c r="AJ72" s="8">
        <f t="shared" si="264"/>
        <v>62.296826240827443</v>
      </c>
      <c r="AK72" s="8">
        <f t="shared" si="264"/>
        <v>87.09471781867444</v>
      </c>
      <c r="AL72" s="8">
        <f t="shared" si="264"/>
        <v>128.20486873864542</v>
      </c>
      <c r="AM72" s="8">
        <f t="shared" si="264"/>
        <v>85.889321364684974</v>
      </c>
      <c r="AN72" s="8">
        <f t="shared" si="264"/>
        <v>129.28666787994015</v>
      </c>
      <c r="AO72" s="8">
        <f t="shared" si="264"/>
        <v>140.36409578179124</v>
      </c>
      <c r="AP72" s="8">
        <f t="shared" si="264"/>
        <v>172.10184078167663</v>
      </c>
      <c r="AQ72" s="8">
        <f t="shared" si="264"/>
        <v>180.70826557789633</v>
      </c>
      <c r="AR72" s="8">
        <f t="shared" si="264"/>
        <v>180.1937504583932</v>
      </c>
      <c r="AS72" s="8">
        <f t="shared" si="264"/>
        <v>221.82924186299337</v>
      </c>
      <c r="AT72" s="8">
        <f t="shared" si="264"/>
        <v>346.26077638114606</v>
      </c>
      <c r="AU72" s="8">
        <f t="shared" si="264"/>
        <v>287.08214361525245</v>
      </c>
      <c r="AV72" s="8">
        <f t="shared" ref="AV72:AW72" si="265">GEOMEAN(AV550:AV552)</f>
        <v>215.72205330789481</v>
      </c>
      <c r="AW72" s="8">
        <f t="shared" si="265"/>
        <v>211.84100289318926</v>
      </c>
      <c r="AX72" s="8">
        <f t="shared" ref="AX72" si="266">GEOMEAN(AX550:AX552)</f>
        <v>271.12765833326768</v>
      </c>
      <c r="AY72" s="8">
        <f t="shared" si="264"/>
        <v>333.32891129601381</v>
      </c>
    </row>
    <row r="73" spans="1:51" x14ac:dyDescent="0.25">
      <c r="A73" s="4" t="s">
        <v>62</v>
      </c>
      <c r="B73" s="4" t="s">
        <v>68</v>
      </c>
      <c r="C73" s="4">
        <v>350</v>
      </c>
      <c r="D73" s="4" t="s">
        <v>283</v>
      </c>
      <c r="F73" s="4" t="s">
        <v>48</v>
      </c>
      <c r="G73" s="8">
        <f>GEOMEAN(G553:G555)</f>
        <v>6.4511983511654405</v>
      </c>
      <c r="H73" s="8">
        <f t="shared" ref="H73:AY73" si="267">GEOMEAN(H553:H555)</f>
        <v>3.772687282183329</v>
      </c>
      <c r="I73" s="8">
        <f t="shared" si="267"/>
        <v>14.604891691805593</v>
      </c>
      <c r="J73" s="8">
        <f t="shared" si="267"/>
        <v>14.779357157963149</v>
      </c>
      <c r="K73" s="8">
        <f t="shared" si="267"/>
        <v>3.4710601291968941</v>
      </c>
      <c r="L73" s="8">
        <f t="shared" si="267"/>
        <v>8.8002347740144877</v>
      </c>
      <c r="M73" s="8">
        <f t="shared" si="267"/>
        <v>5.6222745697949659</v>
      </c>
      <c r="N73" s="8">
        <f t="shared" si="267"/>
        <v>3.9966597714724439</v>
      </c>
      <c r="O73" s="8">
        <f t="shared" si="267"/>
        <v>4.0737538817105534</v>
      </c>
      <c r="P73" s="8">
        <f t="shared" si="267"/>
        <v>1.0137223666853141</v>
      </c>
      <c r="Q73" s="8">
        <f t="shared" si="267"/>
        <v>5.623141226335405</v>
      </c>
      <c r="R73" s="8">
        <f t="shared" si="267"/>
        <v>4.6078433143523343</v>
      </c>
      <c r="S73" s="8">
        <f t="shared" si="267"/>
        <v>4.2595279867335716</v>
      </c>
      <c r="T73" s="8">
        <f t="shared" si="267"/>
        <v>5.7802103158105185</v>
      </c>
      <c r="U73" s="8">
        <f t="shared" si="267"/>
        <v>5.8979529000868505</v>
      </c>
      <c r="V73" s="8">
        <f t="shared" si="267"/>
        <v>7.3915308641926121</v>
      </c>
      <c r="W73" s="8">
        <f t="shared" si="267"/>
        <v>7.544877336386441</v>
      </c>
      <c r="X73" s="8">
        <f t="shared" si="267"/>
        <v>12.934533992708447</v>
      </c>
      <c r="Y73" s="8">
        <f t="shared" si="267"/>
        <v>25.728358719436457</v>
      </c>
      <c r="Z73" s="8">
        <f t="shared" si="267"/>
        <v>20.623682151230927</v>
      </c>
      <c r="AA73" s="8">
        <f t="shared" si="267"/>
        <v>35.159235032894436</v>
      </c>
      <c r="AB73" s="8">
        <f t="shared" si="267"/>
        <v>27.423246968195013</v>
      </c>
      <c r="AC73" s="8">
        <f t="shared" si="267"/>
        <v>39.463133610271008</v>
      </c>
      <c r="AD73" s="8">
        <f t="shared" si="267"/>
        <v>33.605546343721983</v>
      </c>
      <c r="AE73" s="8">
        <f t="shared" si="267"/>
        <v>35.350547815548019</v>
      </c>
      <c r="AF73" s="8">
        <f t="shared" si="267"/>
        <v>33.258677247950118</v>
      </c>
      <c r="AG73" s="8">
        <f t="shared" si="267"/>
        <v>45.373561021292247</v>
      </c>
      <c r="AH73" s="8">
        <f t="shared" si="267"/>
        <v>57.73940832775115</v>
      </c>
      <c r="AI73" s="8">
        <f t="shared" si="267"/>
        <v>83.638279046306323</v>
      </c>
      <c r="AJ73" s="8">
        <f t="shared" si="267"/>
        <v>59.748027472223335</v>
      </c>
      <c r="AK73" s="8">
        <f t="shared" si="267"/>
        <v>91.122636248513516</v>
      </c>
      <c r="AL73" s="8">
        <f t="shared" si="267"/>
        <v>99.735288343618279</v>
      </c>
      <c r="AM73" s="8">
        <f t="shared" si="267"/>
        <v>89.466198358165286</v>
      </c>
      <c r="AN73" s="8">
        <f t="shared" si="267"/>
        <v>108.42748531838045</v>
      </c>
      <c r="AO73" s="8">
        <f t="shared" si="267"/>
        <v>132.94345128771849</v>
      </c>
      <c r="AP73" s="8">
        <f t="shared" si="267"/>
        <v>113.14365235898318</v>
      </c>
      <c r="AQ73" s="8">
        <f t="shared" si="267"/>
        <v>118.41642760142818</v>
      </c>
      <c r="AR73" s="8">
        <f t="shared" si="267"/>
        <v>142.27559021846264</v>
      </c>
      <c r="AS73" s="8">
        <f t="shared" si="267"/>
        <v>186.06200225460276</v>
      </c>
      <c r="AT73" s="8">
        <f t="shared" si="267"/>
        <v>200.22003605269552</v>
      </c>
      <c r="AU73" s="8">
        <f t="shared" si="267"/>
        <v>203.26160501482545</v>
      </c>
      <c r="AV73" s="8">
        <f t="shared" ref="AV73:AW73" si="268">GEOMEAN(AV553:AV555)</f>
        <v>168.20336875563743</v>
      </c>
      <c r="AW73" s="8">
        <f t="shared" si="268"/>
        <v>191.58660458679751</v>
      </c>
      <c r="AX73" s="8">
        <f t="shared" ref="AX73" si="269">GEOMEAN(AX553:AX555)</f>
        <v>240.7190517998101</v>
      </c>
      <c r="AY73" s="8">
        <f t="shared" si="267"/>
        <v>214.48731753589919</v>
      </c>
    </row>
    <row r="74" spans="1:51" x14ac:dyDescent="0.25">
      <c r="A74" s="4" t="s">
        <v>62</v>
      </c>
      <c r="B74" s="4" t="s">
        <v>68</v>
      </c>
      <c r="C74" s="4">
        <v>360</v>
      </c>
      <c r="D74" s="4" t="s">
        <v>284</v>
      </c>
      <c r="F74" s="4" t="s">
        <v>48</v>
      </c>
      <c r="G74" s="8"/>
      <c r="H74" s="8"/>
      <c r="I74" s="8"/>
      <c r="J74" s="8">
        <f t="shared" ref="J74:AY74" si="270">GEOMEAN(J556:J558)</f>
        <v>2.2230586209521292</v>
      </c>
      <c r="K74" s="8">
        <f t="shared" si="270"/>
        <v>0.93563123720031682</v>
      </c>
      <c r="L74" s="8">
        <f t="shared" si="270"/>
        <v>0.80152551833762919</v>
      </c>
      <c r="M74" s="8">
        <f t="shared" si="270"/>
        <v>0.8520654215457435</v>
      </c>
      <c r="N74" s="8">
        <f t="shared" si="270"/>
        <v>0.82924573318196659</v>
      </c>
      <c r="O74" s="8">
        <f t="shared" si="270"/>
        <v>0.84888010051781193</v>
      </c>
      <c r="P74" s="8">
        <f t="shared" si="270"/>
        <v>0.89723049556438506</v>
      </c>
      <c r="Q74" s="8">
        <f t="shared" si="270"/>
        <v>0.904679827090619</v>
      </c>
      <c r="R74" s="8">
        <f t="shared" si="270"/>
        <v>1.110519636375962</v>
      </c>
      <c r="S74" s="8">
        <f t="shared" si="270"/>
        <v>1.3032882685595204</v>
      </c>
      <c r="T74" s="8">
        <f t="shared" si="270"/>
        <v>1.1959184825403961</v>
      </c>
      <c r="U74" s="8">
        <f t="shared" si="270"/>
        <v>4.7689729341704998</v>
      </c>
      <c r="V74" s="8">
        <f t="shared" si="270"/>
        <v>5.2670897231213205</v>
      </c>
      <c r="W74" s="8">
        <f t="shared" si="270"/>
        <v>4.7974109564326648</v>
      </c>
      <c r="X74" s="8">
        <f t="shared" si="270"/>
        <v>25.892256038028442</v>
      </c>
      <c r="Y74" s="8">
        <f t="shared" si="270"/>
        <v>9.5115877072224055</v>
      </c>
      <c r="Z74" s="8">
        <f t="shared" si="270"/>
        <v>13.181329798690891</v>
      </c>
      <c r="AA74" s="8">
        <f t="shared" si="270"/>
        <v>12.240206557890408</v>
      </c>
      <c r="AB74" s="8">
        <f t="shared" si="270"/>
        <v>12.077439352232865</v>
      </c>
      <c r="AC74" s="8">
        <f t="shared" si="270"/>
        <v>22.008192315666946</v>
      </c>
      <c r="AD74" s="8">
        <f t="shared" si="270"/>
        <v>28.102641686307354</v>
      </c>
      <c r="AE74" s="8">
        <f t="shared" si="270"/>
        <v>55.035105324501885</v>
      </c>
      <c r="AF74" s="8">
        <f t="shared" si="270"/>
        <v>36.241342780398014</v>
      </c>
      <c r="AG74" s="8">
        <f t="shared" si="270"/>
        <v>51.067089929811928</v>
      </c>
      <c r="AH74" s="8">
        <f t="shared" si="270"/>
        <v>75.445579080402524</v>
      </c>
      <c r="AI74" s="8">
        <f t="shared" si="270"/>
        <v>67.697837330290767</v>
      </c>
      <c r="AJ74" s="8">
        <f t="shared" si="270"/>
        <v>83.839075104952599</v>
      </c>
      <c r="AK74" s="8">
        <f t="shared" si="270"/>
        <v>89.030916012365225</v>
      </c>
      <c r="AL74" s="8">
        <f t="shared" si="270"/>
        <v>97.267091039122391</v>
      </c>
      <c r="AM74" s="8">
        <f t="shared" si="270"/>
        <v>106.43062993147032</v>
      </c>
      <c r="AN74" s="8">
        <f t="shared" si="270"/>
        <v>102.05146590617515</v>
      </c>
      <c r="AO74" s="8">
        <f t="shared" si="270"/>
        <v>95.985485452030815</v>
      </c>
      <c r="AP74" s="8">
        <f t="shared" si="270"/>
        <v>142.43984840909266</v>
      </c>
      <c r="AQ74" s="8">
        <f t="shared" si="270"/>
        <v>129.59531926840015</v>
      </c>
      <c r="AR74" s="8">
        <f t="shared" si="270"/>
        <v>165.04741072419486</v>
      </c>
      <c r="AS74" s="8">
        <f t="shared" si="270"/>
        <v>268.57664808080818</v>
      </c>
      <c r="AT74" s="8">
        <f t="shared" si="270"/>
        <v>322.96454915449232</v>
      </c>
      <c r="AU74" s="8">
        <f t="shared" si="270"/>
        <v>263.94476792750538</v>
      </c>
      <c r="AV74" s="8">
        <f t="shared" ref="AV74:AW74" si="271">GEOMEAN(AV556:AV558)</f>
        <v>164.71268634265945</v>
      </c>
      <c r="AW74" s="8">
        <f t="shared" si="271"/>
        <v>149.94343280084709</v>
      </c>
      <c r="AX74" s="8">
        <f t="shared" ref="AX74" si="272">GEOMEAN(AX556:AX558)</f>
        <v>213.79688597757857</v>
      </c>
      <c r="AY74" s="8">
        <f t="shared" si="270"/>
        <v>195.83642206162949</v>
      </c>
    </row>
    <row r="75" spans="1:51" x14ac:dyDescent="0.25">
      <c r="A75" s="4" t="s">
        <v>62</v>
      </c>
      <c r="B75" s="4" t="s">
        <v>68</v>
      </c>
      <c r="C75" s="4">
        <v>370</v>
      </c>
      <c r="D75" s="4" t="s">
        <v>285</v>
      </c>
      <c r="F75" s="4" t="s">
        <v>48</v>
      </c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>
        <f t="shared" ref="S75:AY75" si="273">GEOMEAN(S559:S561)</f>
        <v>0.85913431523352102</v>
      </c>
      <c r="T75" s="8">
        <f t="shared" si="273"/>
        <v>0.87566016545912928</v>
      </c>
      <c r="U75" s="8">
        <f t="shared" si="273"/>
        <v>5.0428938378613974</v>
      </c>
      <c r="V75" s="8">
        <f t="shared" si="273"/>
        <v>3.1215636930856578</v>
      </c>
      <c r="W75" s="8">
        <f t="shared" si="273"/>
        <v>1.0382099265100793</v>
      </c>
      <c r="X75" s="8">
        <f t="shared" si="273"/>
        <v>1.5376555032682309</v>
      </c>
      <c r="Y75" s="8">
        <f t="shared" si="273"/>
        <v>2.8865277221993941</v>
      </c>
      <c r="Z75" s="8">
        <f t="shared" si="273"/>
        <v>4.344306223331551</v>
      </c>
      <c r="AA75" s="8">
        <f t="shared" si="273"/>
        <v>5.3759954709175339</v>
      </c>
      <c r="AB75" s="8">
        <f t="shared" si="273"/>
        <v>5.3050800162089269</v>
      </c>
      <c r="AC75" s="8">
        <f t="shared" si="273"/>
        <v>5.0428938378613974</v>
      </c>
      <c r="AD75" s="8">
        <f t="shared" si="273"/>
        <v>4.8003445479238716</v>
      </c>
      <c r="AE75" s="8">
        <f t="shared" si="273"/>
        <v>5.0185316519190675</v>
      </c>
      <c r="AF75" s="8">
        <f t="shared" si="273"/>
        <v>6.0802780563032623</v>
      </c>
      <c r="AG75" s="8">
        <f t="shared" si="273"/>
        <v>5.7384981295301678</v>
      </c>
      <c r="AH75" s="8">
        <f t="shared" si="273"/>
        <v>18.725195618837638</v>
      </c>
      <c r="AI75" s="8">
        <f t="shared" si="273"/>
        <v>26.563625854555131</v>
      </c>
      <c r="AJ75" s="8">
        <f t="shared" si="273"/>
        <v>37.620307142886332</v>
      </c>
      <c r="AK75" s="8">
        <f t="shared" si="273"/>
        <v>51.156080865798067</v>
      </c>
      <c r="AL75" s="8">
        <f t="shared" si="273"/>
        <v>56.464167707092216</v>
      </c>
      <c r="AM75" s="8">
        <f t="shared" si="273"/>
        <v>62.773027258870997</v>
      </c>
      <c r="AN75" s="8">
        <f t="shared" si="273"/>
        <v>89.002127642638655</v>
      </c>
      <c r="AO75" s="8">
        <f t="shared" si="273"/>
        <v>124.17593695641408</v>
      </c>
      <c r="AP75" s="8">
        <f t="shared" si="273"/>
        <v>131.62478151167011</v>
      </c>
      <c r="AQ75" s="8">
        <f t="shared" si="273"/>
        <v>150.6397069544638</v>
      </c>
      <c r="AR75" s="8">
        <f t="shared" si="273"/>
        <v>140.62490812981994</v>
      </c>
      <c r="AS75" s="8">
        <f t="shared" si="273"/>
        <v>181.00752955279168</v>
      </c>
      <c r="AT75" s="8">
        <f t="shared" si="273"/>
        <v>162.2251754275465</v>
      </c>
      <c r="AU75" s="8">
        <f t="shared" si="273"/>
        <v>189.22975333680913</v>
      </c>
      <c r="AV75" s="8">
        <f t="shared" ref="AV75:AW75" si="274">GEOMEAN(AV559:AV561)</f>
        <v>139.0759670986065</v>
      </c>
      <c r="AW75" s="8">
        <f t="shared" si="274"/>
        <v>83.88487454878836</v>
      </c>
      <c r="AX75" s="8">
        <f t="shared" ref="AX75" si="275">GEOMEAN(AX559:AX561)</f>
        <v>123.93190982237894</v>
      </c>
      <c r="AY75" s="8">
        <f t="shared" si="273"/>
        <v>161.29724690429404</v>
      </c>
    </row>
    <row r="76" spans="1:51" x14ac:dyDescent="0.25">
      <c r="A76" s="4" t="s">
        <v>62</v>
      </c>
      <c r="B76" s="4" t="s">
        <v>69</v>
      </c>
      <c r="C76" s="4">
        <v>230</v>
      </c>
      <c r="D76" s="4" t="s">
        <v>161</v>
      </c>
      <c r="F76" s="4" t="s">
        <v>49</v>
      </c>
      <c r="H76" s="8"/>
      <c r="I76" s="8"/>
      <c r="J76" s="8"/>
      <c r="K76" s="8">
        <f>GEOMEAN(K562:K567)</f>
        <v>56.820690875561809</v>
      </c>
      <c r="L76" s="8">
        <f t="shared" ref="L76:AY76" si="276">GEOMEAN(L562:L567)</f>
        <v>52.352165805939848</v>
      </c>
      <c r="M76" s="8">
        <f t="shared" si="276"/>
        <v>97.196919131376418</v>
      </c>
      <c r="N76" s="8">
        <f t="shared" si="276"/>
        <v>98.952615692017545</v>
      </c>
      <c r="O76" s="8">
        <f t="shared" si="276"/>
        <v>110.13433675748</v>
      </c>
      <c r="P76" s="8">
        <f t="shared" si="276"/>
        <v>67.731128634125398</v>
      </c>
      <c r="Q76" s="8">
        <f t="shared" si="276"/>
        <v>89.523133574612061</v>
      </c>
      <c r="R76" s="8">
        <f t="shared" si="276"/>
        <v>63.651872345894162</v>
      </c>
      <c r="S76" s="8">
        <f t="shared" si="276"/>
        <v>50.974072362752267</v>
      </c>
      <c r="T76" s="8">
        <f t="shared" si="276"/>
        <v>74.633310564412938</v>
      </c>
      <c r="U76" s="8">
        <f t="shared" si="276"/>
        <v>55.674003857982648</v>
      </c>
      <c r="V76" s="8">
        <f t="shared" si="276"/>
        <v>77.689863304817294</v>
      </c>
      <c r="W76" s="8">
        <f t="shared" si="276"/>
        <v>57.537700117985153</v>
      </c>
      <c r="X76" s="8">
        <f t="shared" si="276"/>
        <v>62.147014086227102</v>
      </c>
      <c r="Y76" s="8">
        <f t="shared" si="276"/>
        <v>47.08471115521246</v>
      </c>
      <c r="Z76" s="8">
        <f t="shared" si="276"/>
        <v>36.786578300582335</v>
      </c>
      <c r="AA76" s="8">
        <f t="shared" si="276"/>
        <v>110.50182549026276</v>
      </c>
      <c r="AB76" s="8">
        <f t="shared" si="276"/>
        <v>80.261511117266735</v>
      </c>
      <c r="AC76" s="8">
        <f t="shared" si="276"/>
        <v>38.057672362148686</v>
      </c>
      <c r="AD76" s="8">
        <f t="shared" si="276"/>
        <v>80.322059151663396</v>
      </c>
      <c r="AE76" s="8">
        <f t="shared" si="276"/>
        <v>53.635850500590045</v>
      </c>
      <c r="AF76" s="8">
        <f t="shared" si="276"/>
        <v>60.385311892005269</v>
      </c>
      <c r="AG76" s="8">
        <f t="shared" si="276"/>
        <v>133.74414705514613</v>
      </c>
      <c r="AH76" s="8">
        <f t="shared" si="276"/>
        <v>177.36002552230221</v>
      </c>
      <c r="AI76" s="8">
        <f t="shared" si="276"/>
        <v>83.787802604636923</v>
      </c>
      <c r="AJ76" s="8">
        <f t="shared" si="276"/>
        <v>54.029500394235725</v>
      </c>
      <c r="AK76" s="8">
        <f t="shared" si="276"/>
        <v>100.45443376656691</v>
      </c>
      <c r="AL76" s="8">
        <f t="shared" si="276"/>
        <v>75.89371197068769</v>
      </c>
      <c r="AM76" s="8">
        <f t="shared" si="276"/>
        <v>78.35540774465737</v>
      </c>
      <c r="AN76" s="8">
        <f t="shared" si="276"/>
        <v>103.78846888354298</v>
      </c>
      <c r="AO76" s="8">
        <f t="shared" si="276"/>
        <v>133.38589792673937</v>
      </c>
      <c r="AP76" s="8">
        <f t="shared" si="276"/>
        <v>138.07166332201274</v>
      </c>
      <c r="AQ76" s="8">
        <f t="shared" si="276"/>
        <v>97.979144334988405</v>
      </c>
      <c r="AR76" s="8">
        <f t="shared" ref="AR76:AU76" si="277">GEOMEAN(AR562:AR567)</f>
        <v>86.109561368757852</v>
      </c>
      <c r="AS76" s="8">
        <f t="shared" si="277"/>
        <v>45.087855113760313</v>
      </c>
      <c r="AT76" s="8">
        <f t="shared" si="277"/>
        <v>51.961881744547327</v>
      </c>
      <c r="AU76" s="8">
        <f t="shared" si="277"/>
        <v>64.49477850405998</v>
      </c>
      <c r="AV76" s="8">
        <f t="shared" ref="AV76:AW76" si="278">GEOMEAN(AV562:AV567)</f>
        <v>99.438978421578298</v>
      </c>
      <c r="AW76" s="8">
        <f t="shared" si="278"/>
        <v>99.754198413948373</v>
      </c>
      <c r="AX76" s="8">
        <f t="shared" ref="AX76" si="279">GEOMEAN(AX562:AX567)</f>
        <v>65.560868632134429</v>
      </c>
      <c r="AY76" s="8">
        <f t="shared" si="276"/>
        <v>48.53746704115558</v>
      </c>
    </row>
    <row r="77" spans="1:51" x14ac:dyDescent="0.25">
      <c r="A77" s="4" t="s">
        <v>62</v>
      </c>
      <c r="B77" s="4" t="s">
        <v>69</v>
      </c>
      <c r="C77" s="4">
        <v>240</v>
      </c>
      <c r="D77" s="4" t="s">
        <v>162</v>
      </c>
      <c r="F77" s="4" t="s">
        <v>49</v>
      </c>
      <c r="H77" s="8"/>
      <c r="I77" s="8"/>
      <c r="J77" s="8"/>
      <c r="K77" s="8">
        <f>GEOMEAN(K568:K573)</f>
        <v>126.96278723041991</v>
      </c>
      <c r="L77" s="8">
        <f t="shared" ref="L77:AY77" si="280">GEOMEAN(L568:L573)</f>
        <v>104.84527748986874</v>
      </c>
      <c r="M77" s="8">
        <f t="shared" si="280"/>
        <v>69.115062690976018</v>
      </c>
      <c r="N77" s="8">
        <f t="shared" si="280"/>
        <v>80.113983151733208</v>
      </c>
      <c r="O77" s="8">
        <f t="shared" si="280"/>
        <v>93.90639730285406</v>
      </c>
      <c r="P77" s="8">
        <f t="shared" si="280"/>
        <v>108.75872352275559</v>
      </c>
      <c r="Q77" s="8">
        <f t="shared" si="280"/>
        <v>165.85195523583363</v>
      </c>
      <c r="R77" s="8">
        <f t="shared" si="280"/>
        <v>94.025666697528422</v>
      </c>
      <c r="S77" s="8">
        <f t="shared" si="280"/>
        <v>73.361708747941634</v>
      </c>
      <c r="T77" s="8">
        <f t="shared" si="280"/>
        <v>59.395462963263711</v>
      </c>
      <c r="U77" s="8">
        <f t="shared" si="280"/>
        <v>70.740384843618372</v>
      </c>
      <c r="V77" s="8">
        <f t="shared" si="280"/>
        <v>76.330617216193588</v>
      </c>
      <c r="W77" s="8">
        <f t="shared" si="280"/>
        <v>59.78974642132782</v>
      </c>
      <c r="X77" s="8">
        <f t="shared" si="280"/>
        <v>62.010653997989273</v>
      </c>
      <c r="Y77" s="8">
        <f t="shared" si="280"/>
        <v>71.42889919714608</v>
      </c>
      <c r="Z77" s="8">
        <f t="shared" si="280"/>
        <v>51.332011703779749</v>
      </c>
      <c r="AA77" s="8">
        <f t="shared" si="280"/>
        <v>166.41741901915762</v>
      </c>
      <c r="AB77" s="8">
        <f t="shared" si="280"/>
        <v>68.494223079745254</v>
      </c>
      <c r="AC77" s="8">
        <f t="shared" si="280"/>
        <v>63.548174723254505</v>
      </c>
      <c r="AD77" s="8">
        <f t="shared" si="280"/>
        <v>73.658585543496315</v>
      </c>
      <c r="AE77" s="8">
        <f t="shared" si="280"/>
        <v>57.651969516794487</v>
      </c>
      <c r="AF77" s="8">
        <f t="shared" si="280"/>
        <v>53.213909408028826</v>
      </c>
      <c r="AG77" s="8">
        <f t="shared" si="280"/>
        <v>73.174160154685893</v>
      </c>
      <c r="AH77" s="8">
        <f t="shared" si="280"/>
        <v>55.948302161990974</v>
      </c>
      <c r="AI77" s="8">
        <f t="shared" si="280"/>
        <v>62.955511438045036</v>
      </c>
      <c r="AJ77" s="8">
        <f t="shared" si="280"/>
        <v>32.467566311800411</v>
      </c>
      <c r="AK77" s="8">
        <f t="shared" si="280"/>
        <v>77.435334222097069</v>
      </c>
      <c r="AL77" s="8">
        <f t="shared" si="280"/>
        <v>46.466704821494623</v>
      </c>
      <c r="AM77" s="8">
        <f t="shared" si="280"/>
        <v>56.381345507739368</v>
      </c>
      <c r="AN77" s="8">
        <f t="shared" si="280"/>
        <v>46.347306037244877</v>
      </c>
      <c r="AO77" s="8">
        <f t="shared" si="280"/>
        <v>54.021449298754312</v>
      </c>
      <c r="AP77" s="8">
        <f t="shared" si="280"/>
        <v>79.799971768616956</v>
      </c>
      <c r="AQ77" s="8">
        <f t="shared" si="280"/>
        <v>62.460274027916178</v>
      </c>
      <c r="AR77" s="8">
        <f t="shared" ref="AR77:AU77" si="281">GEOMEAN(AR568:AR573)</f>
        <v>57.035303594098991</v>
      </c>
      <c r="AS77" s="8">
        <f t="shared" si="281"/>
        <v>49.936992788101918</v>
      </c>
      <c r="AT77" s="8">
        <f t="shared" si="281"/>
        <v>60.371105999129163</v>
      </c>
      <c r="AU77" s="8">
        <f t="shared" si="281"/>
        <v>63.918278909372276</v>
      </c>
      <c r="AV77" s="8">
        <f t="shared" ref="AV77:AW77" si="282">GEOMEAN(AV568:AV573)</f>
        <v>79.765645540759337</v>
      </c>
      <c r="AW77" s="8">
        <f t="shared" si="282"/>
        <v>65.398686302320797</v>
      </c>
      <c r="AX77" s="8">
        <f t="shared" ref="AX77" si="283">GEOMEAN(AX568:AX573)</f>
        <v>47.544705163420623</v>
      </c>
      <c r="AY77" s="8">
        <f t="shared" si="280"/>
        <v>35.336603566455139</v>
      </c>
    </row>
    <row r="78" spans="1:51" x14ac:dyDescent="0.25">
      <c r="A78" s="4" t="s">
        <v>62</v>
      </c>
      <c r="B78" s="4" t="s">
        <v>69</v>
      </c>
      <c r="C78" s="4">
        <v>250</v>
      </c>
      <c r="D78" s="4" t="s">
        <v>163</v>
      </c>
      <c r="F78" s="4" t="s">
        <v>49</v>
      </c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>
        <f>GEOMEAN(S574:S580)</f>
        <v>6.8986752346909448</v>
      </c>
      <c r="T78" s="8">
        <f t="shared" ref="T78:AY78" si="284">GEOMEAN(T574:T580)</f>
        <v>4.015983766167718</v>
      </c>
      <c r="U78" s="8">
        <f t="shared" si="284"/>
        <v>21.088255889078511</v>
      </c>
      <c r="V78" s="8">
        <f t="shared" si="284"/>
        <v>22.923117529330344</v>
      </c>
      <c r="W78" s="8">
        <f t="shared" si="284"/>
        <v>32.05760199443835</v>
      </c>
      <c r="X78" s="8">
        <f t="shared" si="284"/>
        <v>75.261476536613827</v>
      </c>
      <c r="Y78" s="8">
        <f t="shared" si="284"/>
        <v>93.905127546574349</v>
      </c>
      <c r="Z78" s="8">
        <f t="shared" si="284"/>
        <v>125.20478741997894</v>
      </c>
      <c r="AA78" s="8">
        <f t="shared" si="284"/>
        <v>93.068590639359726</v>
      </c>
      <c r="AB78" s="8">
        <f t="shared" si="284"/>
        <v>64.699135856933594</v>
      </c>
      <c r="AC78" s="8">
        <f t="shared" si="284"/>
        <v>123.07910245800292</v>
      </c>
      <c r="AD78" s="8">
        <f t="shared" si="284"/>
        <v>148.9815050531941</v>
      </c>
      <c r="AE78" s="8">
        <f t="shared" si="284"/>
        <v>125.57810302300824</v>
      </c>
      <c r="AF78" s="8">
        <f t="shared" si="284"/>
        <v>96.733644522476055</v>
      </c>
      <c r="AG78" s="8">
        <f t="shared" si="284"/>
        <v>110.25580693427094</v>
      </c>
      <c r="AH78" s="8">
        <f t="shared" si="284"/>
        <v>118.41589216303186</v>
      </c>
      <c r="AI78" s="8">
        <f t="shared" si="284"/>
        <v>117.38005934695349</v>
      </c>
      <c r="AJ78" s="8">
        <f t="shared" si="284"/>
        <v>94.568162700199807</v>
      </c>
      <c r="AK78" s="8">
        <f t="shared" si="284"/>
        <v>97.150959637998326</v>
      </c>
      <c r="AL78" s="8">
        <f t="shared" si="284"/>
        <v>103.14158864365537</v>
      </c>
      <c r="AM78" s="8">
        <f t="shared" si="284"/>
        <v>109.15171514827993</v>
      </c>
      <c r="AN78" s="8">
        <f t="shared" si="284"/>
        <v>107.09993670475605</v>
      </c>
      <c r="AO78" s="8">
        <f t="shared" si="284"/>
        <v>91.242481953158475</v>
      </c>
      <c r="AP78" s="8">
        <f t="shared" si="284"/>
        <v>106.75423021769244</v>
      </c>
      <c r="AQ78" s="8">
        <f t="shared" si="284"/>
        <v>81.309954535108446</v>
      </c>
      <c r="AR78" s="8">
        <f t="shared" ref="AR78:AU78" si="285">GEOMEAN(AR574:AR580)</f>
        <v>108.02994361901582</v>
      </c>
      <c r="AS78" s="8">
        <f t="shared" si="285"/>
        <v>69.795291276716441</v>
      </c>
      <c r="AT78" s="8">
        <f t="shared" si="285"/>
        <v>71.63215554606343</v>
      </c>
      <c r="AU78" s="8">
        <f t="shared" si="285"/>
        <v>52.412355827261869</v>
      </c>
      <c r="AV78" s="8">
        <f t="shared" ref="AV78:AW78" si="286">GEOMEAN(AV574:AV580)</f>
        <v>59.497482439538921</v>
      </c>
      <c r="AW78" s="8">
        <f t="shared" si="286"/>
        <v>78.373305163124101</v>
      </c>
      <c r="AX78" s="8">
        <f t="shared" ref="AX78" si="287">GEOMEAN(AX574:AX580)</f>
        <v>88.538697231154117</v>
      </c>
      <c r="AY78" s="8">
        <f t="shared" si="284"/>
        <v>74.104145228948624</v>
      </c>
    </row>
    <row r="79" spans="1:51" x14ac:dyDescent="0.25">
      <c r="A79" s="4" t="s">
        <v>62</v>
      </c>
      <c r="B79" s="4" t="s">
        <v>69</v>
      </c>
      <c r="C79" s="4">
        <v>260</v>
      </c>
      <c r="D79" s="4" t="s">
        <v>164</v>
      </c>
      <c r="F79" s="4" t="s">
        <v>49</v>
      </c>
      <c r="G79" s="8">
        <f>GEOMEAN(G581:G587)</f>
        <v>21.207439544696605</v>
      </c>
      <c r="H79" s="8">
        <f t="shared" ref="H79:AY79" si="288">GEOMEAN(H581:H587)</f>
        <v>21.60026724301942</v>
      </c>
      <c r="I79" s="8">
        <f t="shared" si="288"/>
        <v>24.865127858529153</v>
      </c>
      <c r="J79" s="8">
        <f t="shared" si="288"/>
        <v>53.053241099061225</v>
      </c>
      <c r="K79" s="8">
        <f t="shared" si="288"/>
        <v>26.658507680603002</v>
      </c>
      <c r="L79" s="8">
        <f t="shared" si="288"/>
        <v>34.630972041078657</v>
      </c>
      <c r="M79" s="8">
        <f t="shared" si="288"/>
        <v>49.408716215226633</v>
      </c>
      <c r="N79" s="8">
        <f t="shared" si="288"/>
        <v>43.302322719563463</v>
      </c>
      <c r="O79" s="8">
        <f t="shared" si="288"/>
        <v>71.809806401351423</v>
      </c>
      <c r="P79" s="8">
        <f t="shared" si="288"/>
        <v>86.5694534981358</v>
      </c>
      <c r="Q79" s="8">
        <f t="shared" si="288"/>
        <v>76.89069562760254</v>
      </c>
      <c r="R79" s="8">
        <f t="shared" si="288"/>
        <v>33.704780897430012</v>
      </c>
      <c r="S79" s="8">
        <f t="shared" si="288"/>
        <v>17.027427282107794</v>
      </c>
      <c r="T79" s="8">
        <f t="shared" si="288"/>
        <v>12.28348189022403</v>
      </c>
      <c r="U79" s="8">
        <f t="shared" si="288"/>
        <v>17.564781619423023</v>
      </c>
      <c r="V79" s="8">
        <f t="shared" si="288"/>
        <v>32.531839638380617</v>
      </c>
      <c r="W79" s="8">
        <f t="shared" si="288"/>
        <v>33.361663704724208</v>
      </c>
      <c r="X79" s="8">
        <f t="shared" si="288"/>
        <v>75.133847489395535</v>
      </c>
      <c r="Y79" s="8">
        <f t="shared" si="288"/>
        <v>76.146914749336318</v>
      </c>
      <c r="Z79" s="8">
        <f t="shared" si="288"/>
        <v>72.513062976829772</v>
      </c>
      <c r="AA79" s="8">
        <f t="shared" si="288"/>
        <v>73.2953765810135</v>
      </c>
      <c r="AB79" s="8">
        <f t="shared" si="288"/>
        <v>54.479514713563809</v>
      </c>
      <c r="AC79" s="8">
        <f t="shared" si="288"/>
        <v>69.340172922010851</v>
      </c>
      <c r="AD79" s="8">
        <f t="shared" si="288"/>
        <v>75.323877850739024</v>
      </c>
      <c r="AE79" s="8">
        <f t="shared" si="288"/>
        <v>134.5743201291192</v>
      </c>
      <c r="AF79" s="8">
        <f t="shared" si="288"/>
        <v>58.750147239604757</v>
      </c>
      <c r="AG79" s="8">
        <f t="shared" si="288"/>
        <v>113.9652191423293</v>
      </c>
      <c r="AH79" s="8">
        <f t="shared" si="288"/>
        <v>159.76719499876023</v>
      </c>
      <c r="AI79" s="8">
        <f t="shared" si="288"/>
        <v>205.40219081754302</v>
      </c>
      <c r="AJ79" s="8">
        <f t="shared" si="288"/>
        <v>145.96318324017457</v>
      </c>
      <c r="AK79" s="8">
        <f t="shared" si="288"/>
        <v>117.26567512208425</v>
      </c>
      <c r="AL79" s="8">
        <f t="shared" si="288"/>
        <v>125.12472785801081</v>
      </c>
      <c r="AM79" s="8">
        <f t="shared" si="288"/>
        <v>119.0001793920371</v>
      </c>
      <c r="AN79" s="8">
        <f t="shared" si="288"/>
        <v>109.67402529483513</v>
      </c>
      <c r="AO79" s="8">
        <f t="shared" si="288"/>
        <v>101.4272042367632</v>
      </c>
      <c r="AP79" s="8">
        <f t="shared" si="288"/>
        <v>110.73611278694169</v>
      </c>
      <c r="AQ79" s="8">
        <f t="shared" si="288"/>
        <v>95.01446353777024</v>
      </c>
      <c r="AR79" s="8">
        <f t="shared" ref="AR79:AU79" si="289">GEOMEAN(AR581:AR587)</f>
        <v>112.56885169907291</v>
      </c>
      <c r="AS79" s="8">
        <f t="shared" si="289"/>
        <v>80.003119629601258</v>
      </c>
      <c r="AT79" s="8">
        <f t="shared" si="289"/>
        <v>85.611817889064639</v>
      </c>
      <c r="AU79" s="8">
        <f t="shared" si="289"/>
        <v>62.768068269772115</v>
      </c>
      <c r="AV79" s="8">
        <f t="shared" ref="AV79:AW79" si="290">GEOMEAN(AV581:AV587)</f>
        <v>66.777251835243646</v>
      </c>
      <c r="AW79" s="8">
        <f t="shared" si="290"/>
        <v>79.046415641359474</v>
      </c>
      <c r="AX79" s="8">
        <f t="shared" ref="AX79" si="291">GEOMEAN(AX581:AX587)</f>
        <v>73.911927881322399</v>
      </c>
      <c r="AY79" s="8">
        <f t="shared" si="288"/>
        <v>66.612856506647347</v>
      </c>
    </row>
    <row r="80" spans="1:51" x14ac:dyDescent="0.25">
      <c r="A80" s="4" t="s">
        <v>62</v>
      </c>
      <c r="B80" s="4" t="s">
        <v>69</v>
      </c>
      <c r="C80" s="4">
        <v>4440</v>
      </c>
      <c r="D80" s="4" t="s">
        <v>165</v>
      </c>
      <c r="F80" s="4" t="s">
        <v>49</v>
      </c>
      <c r="G80" s="8">
        <f>GEOMEAN(G588:G594)</f>
        <v>31.824451948916892</v>
      </c>
      <c r="H80" s="8">
        <f t="shared" ref="H80:AY80" si="292">GEOMEAN(H588:H594)</f>
        <v>21.780238188040183</v>
      </c>
      <c r="I80" s="8">
        <f t="shared" si="292"/>
        <v>13.994474731773405</v>
      </c>
      <c r="J80" s="8">
        <f t="shared" si="292"/>
        <v>31.868929277940897</v>
      </c>
      <c r="K80" s="8">
        <f t="shared" si="292"/>
        <v>42.134833667900608</v>
      </c>
      <c r="L80" s="8">
        <f t="shared" si="292"/>
        <v>42.993145343538067</v>
      </c>
      <c r="M80" s="8">
        <f t="shared" si="292"/>
        <v>38.944570057395858</v>
      </c>
      <c r="N80" s="8">
        <f t="shared" si="292"/>
        <v>50.414002001836565</v>
      </c>
      <c r="O80" s="8">
        <f t="shared" si="292"/>
        <v>41.573893119546753</v>
      </c>
      <c r="P80" s="8">
        <f t="shared" si="292"/>
        <v>69.327022459805661</v>
      </c>
      <c r="Q80" s="8">
        <f t="shared" si="292"/>
        <v>82.107596020819784</v>
      </c>
      <c r="R80" s="8">
        <f t="shared" si="292"/>
        <v>91.203467895278393</v>
      </c>
      <c r="S80" s="8">
        <f t="shared" si="292"/>
        <v>68.703364178760239</v>
      </c>
      <c r="T80" s="8">
        <f t="shared" si="292"/>
        <v>100.96177612091807</v>
      </c>
      <c r="U80" s="8">
        <f t="shared" si="292"/>
        <v>52.961932638459487</v>
      </c>
      <c r="V80" s="8">
        <f t="shared" si="292"/>
        <v>61.163149794889733</v>
      </c>
      <c r="W80" s="8">
        <f t="shared" si="292"/>
        <v>69.503011270412458</v>
      </c>
      <c r="X80" s="8">
        <f t="shared" si="292"/>
        <v>86.342886012814986</v>
      </c>
      <c r="Y80" s="8">
        <f t="shared" si="292"/>
        <v>91.853178468999076</v>
      </c>
      <c r="Z80" s="8">
        <f t="shared" si="292"/>
        <v>87.517114926660284</v>
      </c>
      <c r="AA80" s="8">
        <f t="shared" si="292"/>
        <v>87.070540806183246</v>
      </c>
      <c r="AB80" s="8">
        <f t="shared" si="292"/>
        <v>80.638889848111845</v>
      </c>
      <c r="AC80" s="8">
        <f t="shared" si="292"/>
        <v>79.779191738965451</v>
      </c>
      <c r="AD80" s="8">
        <f t="shared" si="292"/>
        <v>81.651541775984953</v>
      </c>
      <c r="AE80" s="8">
        <f t="shared" si="292"/>
        <v>78.103679540008002</v>
      </c>
      <c r="AF80" s="8">
        <f t="shared" si="292"/>
        <v>83.87995566362504</v>
      </c>
      <c r="AG80" s="8">
        <f t="shared" si="292"/>
        <v>68.99612067927599</v>
      </c>
      <c r="AH80" s="8">
        <f t="shared" si="292"/>
        <v>100.02075992162283</v>
      </c>
      <c r="AI80" s="8">
        <f t="shared" si="292"/>
        <v>182.59596400403345</v>
      </c>
      <c r="AJ80" s="8">
        <f t="shared" si="292"/>
        <v>113.75773349778548</v>
      </c>
      <c r="AK80" s="8">
        <f t="shared" si="292"/>
        <v>136.16195251718605</v>
      </c>
      <c r="AL80" s="8">
        <f t="shared" si="292"/>
        <v>122.8481036474042</v>
      </c>
      <c r="AM80" s="8">
        <f t="shared" si="292"/>
        <v>114.19236278937809</v>
      </c>
      <c r="AN80" s="8">
        <f t="shared" si="292"/>
        <v>103.70495752388656</v>
      </c>
      <c r="AO80" s="8">
        <f t="shared" si="292"/>
        <v>68.333721406016139</v>
      </c>
      <c r="AP80" s="8">
        <f t="shared" si="292"/>
        <v>107.76649749645279</v>
      </c>
      <c r="AQ80" s="8">
        <f t="shared" si="292"/>
        <v>100.08826028349665</v>
      </c>
      <c r="AR80" s="8">
        <f t="shared" ref="AR80:AU80" si="293">GEOMEAN(AR588:AR594)</f>
        <v>112.7565921335579</v>
      </c>
      <c r="AS80" s="8">
        <f t="shared" si="293"/>
        <v>104.11643445100451</v>
      </c>
      <c r="AT80" s="8">
        <f t="shared" si="293"/>
        <v>76.252644668351465</v>
      </c>
      <c r="AU80" s="8">
        <f t="shared" si="293"/>
        <v>88.513276221350949</v>
      </c>
      <c r="AV80" s="8">
        <f t="shared" ref="AV80:AW80" si="294">GEOMEAN(AV588:AV594)</f>
        <v>74.252678939124422</v>
      </c>
      <c r="AW80" s="8">
        <f t="shared" si="294"/>
        <v>59.280205927671929</v>
      </c>
      <c r="AX80" s="8">
        <f t="shared" ref="AX80" si="295">GEOMEAN(AX588:AX594)</f>
        <v>89.198069400581716</v>
      </c>
      <c r="AY80" s="8">
        <f t="shared" si="292"/>
        <v>67.417387042410866</v>
      </c>
    </row>
    <row r="81" spans="1:51" x14ac:dyDescent="0.25">
      <c r="A81" s="4" t="s">
        <v>62</v>
      </c>
      <c r="B81" s="4" t="s">
        <v>69</v>
      </c>
      <c r="C81" s="4">
        <v>4910</v>
      </c>
      <c r="D81" s="4" t="s">
        <v>166</v>
      </c>
      <c r="F81" s="4" t="s">
        <v>49</v>
      </c>
      <c r="G81" s="8">
        <f>GEOMEAN(G595:G601)</f>
        <v>10.834714802080459</v>
      </c>
      <c r="H81" s="8">
        <f t="shared" ref="H81:AY81" si="296">GEOMEAN(H595:H601)</f>
        <v>16.518622151057951</v>
      </c>
      <c r="I81" s="8">
        <f t="shared" si="296"/>
        <v>11.606048627586194</v>
      </c>
      <c r="J81" s="8">
        <f t="shared" si="296"/>
        <v>18.193508584182062</v>
      </c>
      <c r="K81" s="8">
        <f t="shared" si="296"/>
        <v>25.402959997193776</v>
      </c>
      <c r="L81" s="8">
        <f t="shared" si="296"/>
        <v>42.248614297233615</v>
      </c>
      <c r="M81" s="8">
        <f t="shared" si="296"/>
        <v>18.056600865297135</v>
      </c>
      <c r="N81" s="8">
        <f t="shared" si="296"/>
        <v>30.59168351946921</v>
      </c>
      <c r="O81" s="8">
        <f t="shared" si="296"/>
        <v>31.511426187927889</v>
      </c>
      <c r="P81" s="8">
        <f t="shared" si="296"/>
        <v>75.906813135898631</v>
      </c>
      <c r="Q81" s="8">
        <f t="shared" si="296"/>
        <v>94.221695137567409</v>
      </c>
      <c r="R81" s="8">
        <f t="shared" si="296"/>
        <v>126.56803230509547</v>
      </c>
      <c r="S81" s="8">
        <f t="shared" si="296"/>
        <v>67.946654565109355</v>
      </c>
      <c r="T81" s="8">
        <f t="shared" si="296"/>
        <v>106.78820619460141</v>
      </c>
      <c r="U81" s="8">
        <f t="shared" si="296"/>
        <v>97.032653887447836</v>
      </c>
      <c r="V81" s="8">
        <f t="shared" si="296"/>
        <v>43.848341529903429</v>
      </c>
      <c r="W81" s="8">
        <f t="shared" si="296"/>
        <v>43.299994430583482</v>
      </c>
      <c r="X81" s="8">
        <f t="shared" si="296"/>
        <v>114.10474003825507</v>
      </c>
      <c r="Y81" s="8">
        <f t="shared" si="296"/>
        <v>49.428181790220862</v>
      </c>
      <c r="Z81" s="8">
        <f t="shared" si="296"/>
        <v>47.609422650343227</v>
      </c>
      <c r="AA81" s="8">
        <f t="shared" si="296"/>
        <v>45.721852836191687</v>
      </c>
      <c r="AB81" s="8">
        <f t="shared" si="296"/>
        <v>65.718102764374734</v>
      </c>
      <c r="AC81" s="8">
        <f t="shared" si="296"/>
        <v>103.65494409819581</v>
      </c>
      <c r="AD81" s="8">
        <f t="shared" si="296"/>
        <v>28.870150332065144</v>
      </c>
      <c r="AE81" s="8">
        <f t="shared" si="296"/>
        <v>48.223288231756484</v>
      </c>
      <c r="AF81" s="8">
        <f t="shared" si="296"/>
        <v>38.072732921289933</v>
      </c>
      <c r="AG81" s="8">
        <f t="shared" si="296"/>
        <v>51.068694871272484</v>
      </c>
      <c r="AH81" s="8">
        <f t="shared" si="296"/>
        <v>82.373559214323507</v>
      </c>
      <c r="AI81" s="8">
        <f t="shared" si="296"/>
        <v>35.273609504594184</v>
      </c>
      <c r="AJ81" s="8">
        <f t="shared" si="296"/>
        <v>56.428069814457196</v>
      </c>
      <c r="AK81" s="8">
        <f t="shared" si="296"/>
        <v>57.97049326266746</v>
      </c>
      <c r="AL81" s="8">
        <f t="shared" si="296"/>
        <v>79.413599585883134</v>
      </c>
      <c r="AM81" s="8">
        <f t="shared" si="296"/>
        <v>62.158814942840408</v>
      </c>
      <c r="AN81" s="8">
        <f t="shared" si="296"/>
        <v>96.860771190432047</v>
      </c>
      <c r="AO81" s="8">
        <f t="shared" si="296"/>
        <v>68.478133225359969</v>
      </c>
      <c r="AP81" s="8">
        <f t="shared" si="296"/>
        <v>100.91894719571197</v>
      </c>
      <c r="AQ81" s="8">
        <f t="shared" si="296"/>
        <v>41.197146704104092</v>
      </c>
      <c r="AR81" s="8">
        <f t="shared" ref="AR81:AU81" si="297">GEOMEAN(AR595:AR601)</f>
        <v>80.403476037820624</v>
      </c>
      <c r="AS81" s="8">
        <f t="shared" si="297"/>
        <v>84.577379904307421</v>
      </c>
      <c r="AT81" s="8">
        <f t="shared" si="297"/>
        <v>66.83697760261623</v>
      </c>
      <c r="AU81" s="8">
        <f t="shared" si="297"/>
        <v>76.43109226599303</v>
      </c>
      <c r="AV81" s="8">
        <f t="shared" ref="AV81:AW81" si="298">GEOMEAN(AV595:AV601)</f>
        <v>76.298339841967973</v>
      </c>
      <c r="AW81" s="8">
        <f t="shared" si="298"/>
        <v>45.703512295400685</v>
      </c>
      <c r="AX81" s="8">
        <f t="shared" ref="AX81" si="299">GEOMEAN(AX595:AX601)</f>
        <v>79.248973064191873</v>
      </c>
      <c r="AY81" s="8">
        <f t="shared" si="296"/>
        <v>79.375910765280949</v>
      </c>
    </row>
    <row r="82" spans="1:51" x14ac:dyDescent="0.25">
      <c r="A82" s="4" t="s">
        <v>62</v>
      </c>
      <c r="B82" s="4" t="s">
        <v>69</v>
      </c>
      <c r="C82" s="4">
        <v>340</v>
      </c>
      <c r="D82" s="4" t="s">
        <v>282</v>
      </c>
      <c r="F82" s="4" t="s">
        <v>49</v>
      </c>
      <c r="G82" s="8">
        <f>GEOMEAN(G602:G606)</f>
        <v>8.3025208072452745</v>
      </c>
      <c r="H82" s="8">
        <f t="shared" ref="H82:AY82" si="300">GEOMEAN(H602:H606)</f>
        <v>41.090670079908755</v>
      </c>
      <c r="I82" s="8">
        <f t="shared" si="300"/>
        <v>40.441681743062148</v>
      </c>
      <c r="J82" s="8">
        <f t="shared" si="300"/>
        <v>142.30607696501116</v>
      </c>
      <c r="K82" s="8">
        <f t="shared" si="300"/>
        <v>88.399619457403645</v>
      </c>
      <c r="L82" s="8">
        <f t="shared" si="300"/>
        <v>98.6443289804524</v>
      </c>
      <c r="M82" s="8">
        <f t="shared" si="300"/>
        <v>220.37741564547156</v>
      </c>
      <c r="N82" s="8">
        <f t="shared" si="300"/>
        <v>79.615578553199668</v>
      </c>
      <c r="O82" s="8">
        <f t="shared" si="300"/>
        <v>128.23636341125376</v>
      </c>
      <c r="P82" s="8">
        <f t="shared" si="300"/>
        <v>157.05012489899406</v>
      </c>
      <c r="Q82" s="8">
        <f t="shared" si="300"/>
        <v>105.89960889616346</v>
      </c>
      <c r="R82" s="8">
        <f t="shared" si="300"/>
        <v>118.14563279393063</v>
      </c>
      <c r="S82" s="8">
        <f t="shared" si="300"/>
        <v>82.200767557968319</v>
      </c>
      <c r="T82" s="8">
        <f t="shared" si="300"/>
        <v>64.655762342163271</v>
      </c>
      <c r="U82" s="8">
        <f t="shared" si="300"/>
        <v>74.386267835531243</v>
      </c>
      <c r="V82" s="8">
        <f t="shared" si="300"/>
        <v>74.511594596371339</v>
      </c>
      <c r="W82" s="8">
        <f t="shared" si="300"/>
        <v>80.543181573005725</v>
      </c>
      <c r="X82" s="8">
        <f t="shared" si="300"/>
        <v>97.734955584847896</v>
      </c>
      <c r="Y82" s="8">
        <f t="shared" si="300"/>
        <v>108.41718119036349</v>
      </c>
      <c r="Z82" s="8">
        <f t="shared" si="300"/>
        <v>96.459290530518146</v>
      </c>
      <c r="AA82" s="8">
        <f t="shared" si="300"/>
        <v>135.93382876971123</v>
      </c>
      <c r="AB82" s="8">
        <f t="shared" si="300"/>
        <v>40.262132886827608</v>
      </c>
      <c r="AC82" s="8">
        <f t="shared" si="300"/>
        <v>79.968790496657633</v>
      </c>
      <c r="AD82" s="8">
        <f t="shared" si="300"/>
        <v>52.839754821873647</v>
      </c>
      <c r="AE82" s="8">
        <f t="shared" si="300"/>
        <v>42.019847036487796</v>
      </c>
      <c r="AF82" s="8">
        <f t="shared" si="300"/>
        <v>9.5262152072040607</v>
      </c>
      <c r="AG82" s="8">
        <f t="shared" si="300"/>
        <v>50.276423080365738</v>
      </c>
      <c r="AH82" s="8">
        <f t="shared" si="300"/>
        <v>34.355586049722646</v>
      </c>
      <c r="AI82" s="8">
        <f t="shared" si="300"/>
        <v>20.637059946108458</v>
      </c>
      <c r="AJ82" s="8">
        <f t="shared" si="300"/>
        <v>96.307945468635438</v>
      </c>
      <c r="AK82" s="8">
        <f t="shared" si="300"/>
        <v>86.997295745201512</v>
      </c>
      <c r="AL82" s="8">
        <f t="shared" si="300"/>
        <v>50.282505447998275</v>
      </c>
      <c r="AM82" s="8">
        <f t="shared" si="300"/>
        <v>11.831750712578518</v>
      </c>
      <c r="AN82" s="8">
        <f t="shared" si="300"/>
        <v>41.229150356962549</v>
      </c>
      <c r="AO82" s="8">
        <f t="shared" si="300"/>
        <v>49.454582575026592</v>
      </c>
      <c r="AP82" s="8">
        <f t="shared" si="300"/>
        <v>56.779709448996996</v>
      </c>
      <c r="AQ82" s="8">
        <f t="shared" si="300"/>
        <v>107.36309240637836</v>
      </c>
      <c r="AR82" s="8">
        <f t="shared" si="300"/>
        <v>115.12688332222056</v>
      </c>
      <c r="AS82" s="8">
        <f t="shared" si="300"/>
        <v>75.816307376955919</v>
      </c>
      <c r="AT82" s="8">
        <f t="shared" si="300"/>
        <v>122.70147520757158</v>
      </c>
      <c r="AU82" s="8">
        <f t="shared" si="300"/>
        <v>90.461468585134</v>
      </c>
      <c r="AV82" s="8">
        <f t="shared" ref="AV82:AW82" si="301">GEOMEAN(AV602:AV606)</f>
        <v>91.155864492523449</v>
      </c>
      <c r="AW82" s="8">
        <f t="shared" si="301"/>
        <v>65.046049254489134</v>
      </c>
      <c r="AX82" s="8">
        <f t="shared" ref="AX82" si="302">GEOMEAN(AX602:AX606)</f>
        <v>87.429355708014583</v>
      </c>
      <c r="AY82" s="8">
        <f t="shared" si="300"/>
        <v>99.85877766637978</v>
      </c>
    </row>
    <row r="83" spans="1:51" x14ac:dyDescent="0.25">
      <c r="A83" s="4" t="s">
        <v>62</v>
      </c>
      <c r="B83" s="4" t="s">
        <v>69</v>
      </c>
      <c r="C83" s="4">
        <v>350</v>
      </c>
      <c r="D83" s="4" t="s">
        <v>283</v>
      </c>
      <c r="F83" s="4" t="s">
        <v>49</v>
      </c>
      <c r="G83" s="8">
        <f>GEOMEAN(G607:G611)</f>
        <v>112.15719934979194</v>
      </c>
      <c r="H83" s="8">
        <f t="shared" ref="H83:AY83" si="303">GEOMEAN(H607:H611)</f>
        <v>62.098846656323538</v>
      </c>
      <c r="I83" s="8">
        <f t="shared" si="303"/>
        <v>63.557879329850074</v>
      </c>
      <c r="J83" s="8">
        <f t="shared" si="303"/>
        <v>108.35682658145181</v>
      </c>
      <c r="K83" s="8">
        <f t="shared" si="303"/>
        <v>100.00025021337758</v>
      </c>
      <c r="L83" s="8">
        <f t="shared" si="303"/>
        <v>98.686769954980647</v>
      </c>
      <c r="M83" s="8">
        <f t="shared" si="303"/>
        <v>168.75284276835299</v>
      </c>
      <c r="N83" s="8">
        <f t="shared" si="303"/>
        <v>77.900067374411108</v>
      </c>
      <c r="O83" s="8">
        <f t="shared" si="303"/>
        <v>108.98145745389853</v>
      </c>
      <c r="P83" s="8">
        <f t="shared" si="303"/>
        <v>127.76126853547503</v>
      </c>
      <c r="Q83" s="8">
        <f t="shared" si="303"/>
        <v>75.944037233055525</v>
      </c>
      <c r="R83" s="8">
        <f t="shared" si="303"/>
        <v>93.508780221158517</v>
      </c>
      <c r="S83" s="8">
        <f t="shared" si="303"/>
        <v>57.430637516198779</v>
      </c>
      <c r="T83" s="8">
        <f t="shared" si="303"/>
        <v>53.368259198894279</v>
      </c>
      <c r="U83" s="8">
        <f t="shared" si="303"/>
        <v>60.916635233907499</v>
      </c>
      <c r="V83" s="8">
        <f t="shared" si="303"/>
        <v>83.849551971831161</v>
      </c>
      <c r="W83" s="8">
        <f t="shared" si="303"/>
        <v>42.076048870412144</v>
      </c>
      <c r="X83" s="8">
        <f t="shared" si="303"/>
        <v>53.510626853519952</v>
      </c>
      <c r="Y83" s="8">
        <f t="shared" si="303"/>
        <v>75.766979329860106</v>
      </c>
      <c r="Z83" s="8">
        <f t="shared" si="303"/>
        <v>45.990322033765295</v>
      </c>
      <c r="AA83" s="8">
        <f t="shared" si="303"/>
        <v>107.41820273721949</v>
      </c>
      <c r="AB83" s="8">
        <f t="shared" si="303"/>
        <v>61.841349449166941</v>
      </c>
      <c r="AC83" s="8">
        <f t="shared" si="303"/>
        <v>38.891223403383336</v>
      </c>
      <c r="AD83" s="8">
        <f t="shared" si="303"/>
        <v>31.040269329873606</v>
      </c>
      <c r="AE83" s="8">
        <f t="shared" si="303"/>
        <v>37.915067521750125</v>
      </c>
      <c r="AF83" s="8">
        <f t="shared" si="303"/>
        <v>43.957077226809766</v>
      </c>
      <c r="AG83" s="8">
        <f t="shared" si="303"/>
        <v>48.429487395290948</v>
      </c>
      <c r="AH83" s="8">
        <f t="shared" si="303"/>
        <v>57.757142406079289</v>
      </c>
      <c r="AI83" s="8">
        <f t="shared" si="303"/>
        <v>64.23239559639002</v>
      </c>
      <c r="AJ83" s="8">
        <f t="shared" si="303"/>
        <v>65.885403493638719</v>
      </c>
      <c r="AK83" s="8">
        <f t="shared" si="303"/>
        <v>79.799001666223802</v>
      </c>
      <c r="AL83" s="8">
        <f t="shared" si="303"/>
        <v>48.522124972952831</v>
      </c>
      <c r="AM83" s="8">
        <f t="shared" si="303"/>
        <v>50.980165614538052</v>
      </c>
      <c r="AN83" s="8">
        <f t="shared" si="303"/>
        <v>49.64200124075542</v>
      </c>
      <c r="AO83" s="8">
        <f t="shared" si="303"/>
        <v>92.631293110171299</v>
      </c>
      <c r="AP83" s="8">
        <f t="shared" si="303"/>
        <v>88.359056702015934</v>
      </c>
      <c r="AQ83" s="8">
        <f t="shared" si="303"/>
        <v>145.2339383982393</v>
      </c>
      <c r="AR83" s="8">
        <f t="shared" si="303"/>
        <v>170.88479203736284</v>
      </c>
      <c r="AS83" s="8">
        <f t="shared" si="303"/>
        <v>98.617912766102421</v>
      </c>
      <c r="AT83" s="8">
        <f t="shared" si="303"/>
        <v>134.79423562351147</v>
      </c>
      <c r="AU83" s="8">
        <f t="shared" si="303"/>
        <v>114.9987768487254</v>
      </c>
      <c r="AV83" s="8">
        <f t="shared" ref="AV83:AW83" si="304">GEOMEAN(AV607:AV611)</f>
        <v>100.17125829352271</v>
      </c>
      <c r="AW83" s="8">
        <f t="shared" si="304"/>
        <v>120.600473891699</v>
      </c>
      <c r="AX83" s="8">
        <f t="shared" ref="AX83" si="305">GEOMEAN(AX607:AX611)</f>
        <v>154.40765729229747</v>
      </c>
      <c r="AY83" s="8">
        <f t="shared" si="303"/>
        <v>123.77789489472282</v>
      </c>
    </row>
    <row r="84" spans="1:51" x14ac:dyDescent="0.25">
      <c r="A84" s="4" t="s">
        <v>62</v>
      </c>
      <c r="B84" s="4" t="s">
        <v>69</v>
      </c>
      <c r="C84" s="4">
        <v>360</v>
      </c>
      <c r="D84" s="4" t="s">
        <v>284</v>
      </c>
      <c r="F84" s="4" t="s">
        <v>49</v>
      </c>
      <c r="G84" s="8"/>
      <c r="H84" s="8"/>
      <c r="I84" s="8"/>
      <c r="J84" s="8">
        <f t="shared" ref="J84:AY84" si="306">GEOMEAN(J612:J616)</f>
        <v>43.223480421394775</v>
      </c>
      <c r="K84" s="8">
        <f t="shared" si="306"/>
        <v>46.374031801420649</v>
      </c>
      <c r="L84" s="8">
        <f t="shared" si="306"/>
        <v>43.653264876441483</v>
      </c>
      <c r="M84" s="8">
        <f t="shared" si="306"/>
        <v>49.55846956429157</v>
      </c>
      <c r="N84" s="8">
        <f t="shared" si="306"/>
        <v>39.367200532434104</v>
      </c>
      <c r="O84" s="8">
        <f t="shared" si="306"/>
        <v>52.555053888096637</v>
      </c>
      <c r="P84" s="8">
        <f t="shared" si="306"/>
        <v>52.403011067387105</v>
      </c>
      <c r="Q84" s="8">
        <f t="shared" si="306"/>
        <v>59.433735052225032</v>
      </c>
      <c r="R84" s="8">
        <f t="shared" si="306"/>
        <v>82.668502411998389</v>
      </c>
      <c r="S84" s="8">
        <f t="shared" si="306"/>
        <v>17.51320894928454</v>
      </c>
      <c r="T84" s="8">
        <f t="shared" si="306"/>
        <v>3.5003433827466792</v>
      </c>
      <c r="U84" s="8">
        <f t="shared" si="306"/>
        <v>12.878528117171895</v>
      </c>
      <c r="V84" s="8">
        <f t="shared" si="306"/>
        <v>55.909762047513176</v>
      </c>
      <c r="W84" s="8">
        <f t="shared" si="306"/>
        <v>10.368823902190824</v>
      </c>
      <c r="X84" s="8">
        <f t="shared" si="306"/>
        <v>68.058884296449307</v>
      </c>
      <c r="Y84" s="8">
        <f t="shared" si="306"/>
        <v>63.089700209720164</v>
      </c>
      <c r="Z84" s="8">
        <f t="shared" si="306"/>
        <v>14.380861860863352</v>
      </c>
      <c r="AA84" s="8">
        <f t="shared" si="306"/>
        <v>100.90374990266922</v>
      </c>
      <c r="AB84" s="8">
        <f t="shared" si="306"/>
        <v>82.816083722559199</v>
      </c>
      <c r="AC84" s="8">
        <f t="shared" si="306"/>
        <v>57.224034607996956</v>
      </c>
      <c r="AD84" s="8">
        <f t="shared" si="306"/>
        <v>83.131754739671436</v>
      </c>
      <c r="AE84" s="8">
        <f t="shared" si="306"/>
        <v>68.986845857382164</v>
      </c>
      <c r="AF84" s="8">
        <f t="shared" si="306"/>
        <v>49.448655294353514</v>
      </c>
      <c r="AG84" s="8">
        <f t="shared" si="306"/>
        <v>99.221245738085358</v>
      </c>
      <c r="AH84" s="8">
        <f t="shared" si="306"/>
        <v>78.176137678606651</v>
      </c>
      <c r="AI84" s="8">
        <f t="shared" si="306"/>
        <v>110.67500014469012</v>
      </c>
      <c r="AJ84" s="8">
        <f t="shared" si="306"/>
        <v>83.411752006478835</v>
      </c>
      <c r="AK84" s="8">
        <f t="shared" si="306"/>
        <v>66.150022004350376</v>
      </c>
      <c r="AL84" s="8">
        <f t="shared" si="306"/>
        <v>21.200609751871092</v>
      </c>
      <c r="AM84" s="8">
        <f t="shared" si="306"/>
        <v>121.25313196494888</v>
      </c>
      <c r="AN84" s="8">
        <f t="shared" si="306"/>
        <v>69.421414893223798</v>
      </c>
      <c r="AO84" s="8">
        <f t="shared" si="306"/>
        <v>145.90396406249334</v>
      </c>
      <c r="AP84" s="8">
        <f t="shared" si="306"/>
        <v>124.08769782753076</v>
      </c>
      <c r="AQ84" s="8">
        <f t="shared" si="306"/>
        <v>139.27904350733598</v>
      </c>
      <c r="AR84" s="8">
        <f t="shared" si="306"/>
        <v>138.78467656633151</v>
      </c>
      <c r="AS84" s="8">
        <f t="shared" si="306"/>
        <v>103.40140476714937</v>
      </c>
      <c r="AT84" s="8">
        <f t="shared" si="306"/>
        <v>109.92553183236046</v>
      </c>
      <c r="AU84" s="8">
        <f t="shared" si="306"/>
        <v>155.22570403663912</v>
      </c>
      <c r="AV84" s="8">
        <f t="shared" ref="AV84:AW84" si="307">GEOMEAN(AV612:AV616)</f>
        <v>102.11842913696947</v>
      </c>
      <c r="AW84" s="8">
        <f t="shared" si="307"/>
        <v>98.600740717626564</v>
      </c>
      <c r="AX84" s="8">
        <f t="shared" ref="AX84" si="308">GEOMEAN(AX612:AX616)</f>
        <v>135.38765942612136</v>
      </c>
      <c r="AY84" s="8">
        <f t="shared" si="306"/>
        <v>103.82235373628238</v>
      </c>
    </row>
    <row r="85" spans="1:51" x14ac:dyDescent="0.25">
      <c r="A85" s="4" t="s">
        <v>62</v>
      </c>
      <c r="B85" s="4" t="s">
        <v>69</v>
      </c>
      <c r="C85" s="4">
        <v>370</v>
      </c>
      <c r="D85" s="4" t="s">
        <v>285</v>
      </c>
      <c r="F85" s="4" t="s">
        <v>49</v>
      </c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>
        <f t="shared" ref="S85:AY85" si="309">GEOMEAN(S617:S621)</f>
        <v>2.9643285107925785</v>
      </c>
      <c r="T85" s="8">
        <f t="shared" si="309"/>
        <v>4.9436994926569398</v>
      </c>
      <c r="U85" s="8">
        <f t="shared" si="309"/>
        <v>19.015056126152018</v>
      </c>
      <c r="V85" s="8">
        <f t="shared" si="309"/>
        <v>27.806655329762126</v>
      </c>
      <c r="W85" s="8">
        <f t="shared" si="309"/>
        <v>5.5746904800972796</v>
      </c>
      <c r="X85" s="8">
        <f t="shared" si="309"/>
        <v>73.381829373393842</v>
      </c>
      <c r="Y85" s="8">
        <f t="shared" si="309"/>
        <v>80.801217902449579</v>
      </c>
      <c r="Z85" s="8">
        <f t="shared" si="309"/>
        <v>82.934331340522519</v>
      </c>
      <c r="AA85" s="8">
        <f t="shared" si="309"/>
        <v>87.35015656037821</v>
      </c>
      <c r="AB85" s="8">
        <f t="shared" si="309"/>
        <v>60.019359415170918</v>
      </c>
      <c r="AC85" s="8">
        <f t="shared" si="309"/>
        <v>18.681263361226513</v>
      </c>
      <c r="AD85" s="8">
        <f t="shared" si="309"/>
        <v>33.180870210478211</v>
      </c>
      <c r="AE85" s="8">
        <f t="shared" si="309"/>
        <v>62.199227556502549</v>
      </c>
      <c r="AF85" s="8">
        <f t="shared" si="309"/>
        <v>81.133532714164247</v>
      </c>
      <c r="AG85" s="8">
        <f t="shared" si="309"/>
        <v>89.786981566249267</v>
      </c>
      <c r="AH85" s="8">
        <f t="shared" si="309"/>
        <v>97.279829150225893</v>
      </c>
      <c r="AI85" s="8">
        <f t="shared" si="309"/>
        <v>85.760223048071794</v>
      </c>
      <c r="AJ85" s="8">
        <f t="shared" si="309"/>
        <v>79.243504022959485</v>
      </c>
      <c r="AK85" s="8">
        <f t="shared" si="309"/>
        <v>80.06431215954413</v>
      </c>
      <c r="AL85" s="8">
        <f t="shared" si="309"/>
        <v>15.480065255936388</v>
      </c>
      <c r="AM85" s="8">
        <f t="shared" si="309"/>
        <v>18.205165454739301</v>
      </c>
      <c r="AN85" s="8">
        <f t="shared" si="309"/>
        <v>71.021192364317301</v>
      </c>
      <c r="AO85" s="8">
        <f t="shared" si="309"/>
        <v>149.61388613432612</v>
      </c>
      <c r="AP85" s="8">
        <f t="shared" si="309"/>
        <v>134.94418591855771</v>
      </c>
      <c r="AQ85" s="8">
        <f t="shared" si="309"/>
        <v>169.33675535189118</v>
      </c>
      <c r="AR85" s="8">
        <f t="shared" si="309"/>
        <v>117.8379024679718</v>
      </c>
      <c r="AS85" s="8">
        <f t="shared" si="309"/>
        <v>19.452003586725994</v>
      </c>
      <c r="AT85" s="8">
        <f t="shared" si="309"/>
        <v>96.500192402374424</v>
      </c>
      <c r="AU85" s="8">
        <f t="shared" si="309"/>
        <v>29.670709372974368</v>
      </c>
      <c r="AV85" s="8">
        <f t="shared" ref="AV85:AW85" si="310">GEOMEAN(AV617:AV621)</f>
        <v>30.799519620525277</v>
      </c>
      <c r="AW85" s="8">
        <f t="shared" si="310"/>
        <v>24.204063043437667</v>
      </c>
      <c r="AX85" s="8">
        <f t="shared" ref="AX85" si="311">GEOMEAN(AX617:AX621)</f>
        <v>143.75165620479189</v>
      </c>
      <c r="AY85" s="8">
        <f t="shared" si="309"/>
        <v>172.36032300905822</v>
      </c>
    </row>
    <row r="87" spans="1:51" x14ac:dyDescent="0.25">
      <c r="A87" s="4" t="s">
        <v>70</v>
      </c>
      <c r="B87" s="4" t="s">
        <v>64</v>
      </c>
      <c r="C87" s="4">
        <v>11</v>
      </c>
      <c r="D87" s="4" t="s">
        <v>50</v>
      </c>
      <c r="F87" s="4" t="s">
        <v>54</v>
      </c>
      <c r="G87" s="7">
        <f t="shared" ref="G87:AY87" si="312">GEOMEAN(G622:G629)</f>
        <v>58.497708351808328</v>
      </c>
      <c r="H87" s="7">
        <f t="shared" si="312"/>
        <v>57.384421862671331</v>
      </c>
      <c r="I87" s="7">
        <f t="shared" si="312"/>
        <v>81.302099938053161</v>
      </c>
      <c r="J87" s="7">
        <f t="shared" si="312"/>
        <v>76.514723076734967</v>
      </c>
      <c r="K87" s="7">
        <f t="shared" si="312"/>
        <v>79.052200835591691</v>
      </c>
      <c r="L87" s="7">
        <f t="shared" si="312"/>
        <v>81.444567506299748</v>
      </c>
      <c r="M87" s="7">
        <f t="shared" si="312"/>
        <v>64.103104921122522</v>
      </c>
      <c r="N87" s="7">
        <f t="shared" si="312"/>
        <v>82.587949570219237</v>
      </c>
      <c r="O87" s="7">
        <f t="shared" si="312"/>
        <v>85.630758397672381</v>
      </c>
      <c r="P87" s="7">
        <f t="shared" si="312"/>
        <v>93.087594090395925</v>
      </c>
      <c r="Q87" s="7">
        <f t="shared" si="312"/>
        <v>58.682912885269779</v>
      </c>
      <c r="R87" s="7">
        <f t="shared" si="312"/>
        <v>64.325326707662057</v>
      </c>
      <c r="S87" s="7">
        <f t="shared" si="312"/>
        <v>79.938417407214018</v>
      </c>
      <c r="T87" s="7">
        <f t="shared" si="312"/>
        <v>71.913865116272518</v>
      </c>
      <c r="U87" s="7">
        <f t="shared" si="312"/>
        <v>88.23709316479281</v>
      </c>
      <c r="V87" s="7">
        <f t="shared" si="312"/>
        <v>86.253551457409245</v>
      </c>
      <c r="W87" s="7">
        <f t="shared" si="312"/>
        <v>121.08698005409843</v>
      </c>
      <c r="X87" s="7">
        <f t="shared" si="312"/>
        <v>130.11667654985936</v>
      </c>
      <c r="Y87" s="7">
        <f t="shared" si="312"/>
        <v>114.04878253783954</v>
      </c>
      <c r="Z87" s="7">
        <f t="shared" si="312"/>
        <v>101.55290878301794</v>
      </c>
      <c r="AA87" s="7">
        <f t="shared" si="312"/>
        <v>93.540748561810901</v>
      </c>
      <c r="AB87" s="7">
        <f t="shared" si="312"/>
        <v>102.61371370817734</v>
      </c>
      <c r="AC87" s="7">
        <f t="shared" si="312"/>
        <v>83.185429148230199</v>
      </c>
      <c r="AD87" s="7">
        <f t="shared" si="312"/>
        <v>78.237346088265014</v>
      </c>
      <c r="AE87" s="7">
        <f t="shared" si="312"/>
        <v>109.20946217767252</v>
      </c>
      <c r="AF87" s="7">
        <f t="shared" si="312"/>
        <v>123.25876567369474</v>
      </c>
      <c r="AG87" s="7">
        <f t="shared" si="312"/>
        <v>122.03319458850488</v>
      </c>
      <c r="AH87" s="7">
        <f t="shared" si="312"/>
        <v>119.3886022742609</v>
      </c>
      <c r="AI87" s="7">
        <f t="shared" si="312"/>
        <v>102.86633308999717</v>
      </c>
      <c r="AJ87" s="7">
        <f t="shared" si="312"/>
        <v>95.094691294312071</v>
      </c>
      <c r="AK87" s="7">
        <f t="shared" si="312"/>
        <v>108.39060255941085</v>
      </c>
      <c r="AL87" s="7">
        <f t="shared" si="312"/>
        <v>91.37755438515974</v>
      </c>
      <c r="AM87" s="7">
        <f t="shared" si="312"/>
        <v>92.552587760870139</v>
      </c>
      <c r="AN87" s="7">
        <f t="shared" si="312"/>
        <v>84.798965141886526</v>
      </c>
      <c r="AO87" s="7">
        <f t="shared" si="312"/>
        <v>77.068303424604963</v>
      </c>
      <c r="AP87" s="7">
        <f t="shared" si="312"/>
        <v>117.97618713209664</v>
      </c>
      <c r="AQ87" s="7">
        <f t="shared" si="312"/>
        <v>96.780792545535306</v>
      </c>
      <c r="AR87" s="7">
        <f t="shared" ref="AR87:AU87" si="313">GEOMEAN(AR622:AR629)</f>
        <v>88.45343654875596</v>
      </c>
      <c r="AS87" s="7">
        <f t="shared" si="313"/>
        <v>89.558253630980033</v>
      </c>
      <c r="AT87" s="7">
        <f t="shared" si="313"/>
        <v>90.048584582213635</v>
      </c>
      <c r="AU87" s="7">
        <f t="shared" si="313"/>
        <v>93.120263251098862</v>
      </c>
      <c r="AV87" s="7">
        <f t="shared" ref="AV87:AW87" si="314">GEOMEAN(AV622:AV629)</f>
        <v>80.131324851550758</v>
      </c>
      <c r="AW87" s="7">
        <f t="shared" si="314"/>
        <v>76.100995643057246</v>
      </c>
      <c r="AX87" s="7">
        <f t="shared" ref="AX87" si="315">GEOMEAN(AX622:AX629)</f>
        <v>78.305425404516328</v>
      </c>
      <c r="AY87" s="7">
        <f t="shared" si="312"/>
        <v>87.926473148405094</v>
      </c>
    </row>
    <row r="88" spans="1:51" x14ac:dyDescent="0.25">
      <c r="A88" s="4" t="s">
        <v>70</v>
      </c>
      <c r="B88" s="4" t="s">
        <v>64</v>
      </c>
      <c r="C88" s="4">
        <v>12</v>
      </c>
      <c r="D88" s="4" t="s">
        <v>51</v>
      </c>
      <c r="F88" s="4" t="s">
        <v>54</v>
      </c>
      <c r="G88" s="7">
        <f t="shared" ref="G88:AQ88" si="316">GEOMEAN(G630:G637)</f>
        <v>65.095107970035016</v>
      </c>
      <c r="H88" s="7">
        <f t="shared" si="316"/>
        <v>97.844049287788266</v>
      </c>
      <c r="I88" s="7">
        <f t="shared" si="316"/>
        <v>88.606953877682884</v>
      </c>
      <c r="J88" s="7">
        <f t="shared" si="316"/>
        <v>77.469610998564249</v>
      </c>
      <c r="K88" s="7">
        <f t="shared" si="316"/>
        <v>87.946546303565754</v>
      </c>
      <c r="L88" s="7">
        <f t="shared" si="316"/>
        <v>84.077654458517259</v>
      </c>
      <c r="M88" s="7">
        <f t="shared" si="316"/>
        <v>81.180008805650189</v>
      </c>
      <c r="N88" s="7">
        <f t="shared" si="316"/>
        <v>74.197000695195257</v>
      </c>
      <c r="O88" s="7">
        <f t="shared" si="316"/>
        <v>86.787905635943375</v>
      </c>
      <c r="P88" s="7">
        <f t="shared" si="316"/>
        <v>75.980403121818341</v>
      </c>
      <c r="Q88" s="7">
        <f t="shared" si="316"/>
        <v>66.880442387066992</v>
      </c>
      <c r="R88" s="7">
        <f t="shared" si="316"/>
        <v>76.060325238649668</v>
      </c>
      <c r="S88" s="7">
        <f t="shared" si="316"/>
        <v>115.0229418982011</v>
      </c>
      <c r="T88" s="7">
        <f t="shared" si="316"/>
        <v>92.089151245754252</v>
      </c>
      <c r="U88" s="7">
        <f t="shared" si="316"/>
        <v>97.477697733384346</v>
      </c>
      <c r="V88" s="7">
        <f t="shared" si="316"/>
        <v>78.304116656282062</v>
      </c>
      <c r="W88" s="7">
        <f t="shared" si="316"/>
        <v>91.686734768577494</v>
      </c>
      <c r="X88" s="7">
        <f t="shared" si="316"/>
        <v>89.337789585024368</v>
      </c>
      <c r="Y88" s="7">
        <f t="shared" si="316"/>
        <v>128.84433253290945</v>
      </c>
      <c r="Z88" s="7">
        <f t="shared" si="316"/>
        <v>107.40649504150986</v>
      </c>
      <c r="AA88" s="7">
        <f t="shared" si="316"/>
        <v>96.462746518487535</v>
      </c>
      <c r="AB88" s="7">
        <f t="shared" si="316"/>
        <v>91.182352993126301</v>
      </c>
      <c r="AC88" s="7">
        <f t="shared" si="316"/>
        <v>91.512962847105257</v>
      </c>
      <c r="AD88" s="7">
        <f t="shared" si="316"/>
        <v>77.211706166925225</v>
      </c>
      <c r="AE88" s="7">
        <f t="shared" si="316"/>
        <v>117.31991296298933</v>
      </c>
      <c r="AF88" s="7">
        <f t="shared" si="316"/>
        <v>114.34018916317345</v>
      </c>
      <c r="AG88" s="7">
        <f t="shared" si="316"/>
        <v>119.40580907205451</v>
      </c>
      <c r="AH88" s="7">
        <f t="shared" si="316"/>
        <v>101.06281865996971</v>
      </c>
      <c r="AI88" s="7">
        <f t="shared" si="316"/>
        <v>108.27261402502239</v>
      </c>
      <c r="AJ88" s="7">
        <f t="shared" si="316"/>
        <v>95.789067899712066</v>
      </c>
      <c r="AK88" s="7">
        <f t="shared" si="316"/>
        <v>121.88450649344102</v>
      </c>
      <c r="AL88" s="7">
        <f t="shared" si="316"/>
        <v>99.012760920734678</v>
      </c>
      <c r="AM88" s="7">
        <f t="shared" si="316"/>
        <v>99.102198761270273</v>
      </c>
      <c r="AN88" s="7">
        <f t="shared" si="316"/>
        <v>124.09723257300725</v>
      </c>
      <c r="AO88" s="7">
        <f t="shared" si="316"/>
        <v>100.22538222889676</v>
      </c>
      <c r="AP88" s="7">
        <f t="shared" si="316"/>
        <v>116.73685008378854</v>
      </c>
      <c r="AQ88" s="7">
        <f t="shared" si="316"/>
        <v>98.328715210251332</v>
      </c>
      <c r="AR88" s="7">
        <f t="shared" ref="AR88:AU88" si="317">GEOMEAN(AR630:AR637)</f>
        <v>92.403401067578372</v>
      </c>
      <c r="AS88" s="7">
        <f t="shared" si="317"/>
        <v>84.680559469898355</v>
      </c>
      <c r="AT88" s="7">
        <f t="shared" si="317"/>
        <v>91.685381882408308</v>
      </c>
      <c r="AU88" s="7">
        <f t="shared" si="317"/>
        <v>97.237351219835546</v>
      </c>
      <c r="AV88" s="7">
        <f t="shared" ref="AV88" si="318">GEOMEAN(AV630:AV637)</f>
        <v>107.37099579009991</v>
      </c>
      <c r="AW88" s="7">
        <f>GEOMEAN(AW630:AW637)</f>
        <v>78.755608504149578</v>
      </c>
      <c r="AX88" s="7">
        <f>GEOMEAN(AX630:AX637)</f>
        <v>78.74693116181308</v>
      </c>
      <c r="AY88" s="7">
        <f>GEOMEAN(AY630:AY637)</f>
        <v>82.221865124168531</v>
      </c>
    </row>
    <row r="89" spans="1:51" x14ac:dyDescent="0.25">
      <c r="A89" s="4" t="s">
        <v>70</v>
      </c>
      <c r="B89" s="4" t="s">
        <v>64</v>
      </c>
      <c r="C89" s="4">
        <v>13</v>
      </c>
      <c r="D89" s="8" t="s">
        <v>290</v>
      </c>
      <c r="F89" s="4" t="s">
        <v>54</v>
      </c>
      <c r="G89" s="7">
        <f t="shared" ref="G89:Y89" si="319">GEOMEAN(G638:G645)</f>
        <v>92.752966192663521</v>
      </c>
      <c r="H89" s="7">
        <f t="shared" si="319"/>
        <v>63.704773331701936</v>
      </c>
      <c r="I89" s="7">
        <f t="shared" si="319"/>
        <v>96.579507950280714</v>
      </c>
      <c r="J89" s="7">
        <f t="shared" si="319"/>
        <v>75.132593480083116</v>
      </c>
      <c r="K89" s="7">
        <f t="shared" si="319"/>
        <v>78.760516187485038</v>
      </c>
      <c r="L89" s="7">
        <f t="shared" si="319"/>
        <v>97.65945306154056</v>
      </c>
      <c r="M89" s="7">
        <f t="shared" si="319"/>
        <v>139.96815704851036</v>
      </c>
      <c r="N89" s="7">
        <f t="shared" si="319"/>
        <v>114.30579503835943</v>
      </c>
      <c r="O89" s="7">
        <f t="shared" si="319"/>
        <v>98.642555190370942</v>
      </c>
      <c r="P89" s="7">
        <f t="shared" si="319"/>
        <v>92.654717464847351</v>
      </c>
      <c r="Q89" s="7">
        <f t="shared" si="319"/>
        <v>67.036885925602789</v>
      </c>
      <c r="R89" s="7">
        <f t="shared" si="319"/>
        <v>76.342985581355506</v>
      </c>
      <c r="S89" s="7">
        <f t="shared" si="319"/>
        <v>93.016268101817118</v>
      </c>
      <c r="T89" s="7">
        <f t="shared" si="319"/>
        <v>94.327347136070699</v>
      </c>
      <c r="U89" s="7">
        <f t="shared" si="319"/>
        <v>91.214703493755835</v>
      </c>
      <c r="V89" s="7">
        <f t="shared" si="319"/>
        <v>85.933075164767331</v>
      </c>
      <c r="W89" s="7">
        <f t="shared" si="319"/>
        <v>88.223471392587385</v>
      </c>
      <c r="X89" s="7">
        <f t="shared" si="319"/>
        <v>108.8003163702592</v>
      </c>
      <c r="Y89" s="7">
        <f t="shared" si="319"/>
        <v>53.051538134398641</v>
      </c>
      <c r="Z89" s="7">
        <f>GEOMEAN(Z638:Z645)</f>
        <v>128.73413819451545</v>
      </c>
      <c r="AA89" s="7">
        <f t="shared" ref="AA89:AY89" si="320">GEOMEAN(AA638:AA645)</f>
        <v>101.80008915185996</v>
      </c>
      <c r="AB89" s="7">
        <f t="shared" si="320"/>
        <v>78.212564478100447</v>
      </c>
      <c r="AC89" s="7">
        <f t="shared" si="320"/>
        <v>97.330730208476467</v>
      </c>
      <c r="AD89" s="7">
        <f t="shared" si="320"/>
        <v>82.201429002275589</v>
      </c>
      <c r="AE89" s="7">
        <f t="shared" si="320"/>
        <v>96.641838439152352</v>
      </c>
      <c r="AF89" s="7">
        <f t="shared" si="320"/>
        <v>99.126368965555258</v>
      </c>
      <c r="AG89" s="7">
        <f t="shared" si="320"/>
        <v>81.443107241406565</v>
      </c>
      <c r="AH89" s="7">
        <f t="shared" si="320"/>
        <v>90.612038935735157</v>
      </c>
      <c r="AI89" s="7">
        <f t="shared" si="320"/>
        <v>71.136996733734478</v>
      </c>
      <c r="AJ89" s="7">
        <f t="shared" si="320"/>
        <v>85.442297970207093</v>
      </c>
      <c r="AK89" s="7">
        <f t="shared" si="320"/>
        <v>81.407395744815389</v>
      </c>
      <c r="AL89" s="7">
        <f t="shared" si="320"/>
        <v>83.381630351047207</v>
      </c>
      <c r="AM89" s="7">
        <f t="shared" si="320"/>
        <v>93.483135762050679</v>
      </c>
      <c r="AN89" s="7">
        <f t="shared" si="320"/>
        <v>88.883474528744344</v>
      </c>
      <c r="AO89" s="7">
        <f t="shared" si="320"/>
        <v>70.433676249060085</v>
      </c>
      <c r="AP89" s="7">
        <f t="shared" si="320"/>
        <v>84.510117539215599</v>
      </c>
      <c r="AQ89" s="7">
        <f t="shared" si="320"/>
        <v>87.192357111229185</v>
      </c>
      <c r="AR89" s="7">
        <f t="shared" si="320"/>
        <v>72.612383734982302</v>
      </c>
      <c r="AS89" s="7">
        <f t="shared" si="320"/>
        <v>59.749931304420961</v>
      </c>
      <c r="AT89" s="7">
        <f t="shared" si="320"/>
        <v>89.949313689479311</v>
      </c>
      <c r="AU89" s="7">
        <f t="shared" si="320"/>
        <v>87.907902875104057</v>
      </c>
      <c r="AV89" s="7">
        <f t="shared" ref="AV89:AW89" si="321">GEOMEAN(AV638:AV645)</f>
        <v>84.611475683134856</v>
      </c>
      <c r="AW89" s="7">
        <f t="shared" si="321"/>
        <v>93.584387984369258</v>
      </c>
      <c r="AX89" s="7">
        <f t="shared" ref="AX89" si="322">GEOMEAN(AX638:AX645)</f>
        <v>85.231769085505974</v>
      </c>
      <c r="AY89" s="7">
        <f t="shared" si="320"/>
        <v>80.718910651533335</v>
      </c>
    </row>
    <row r="90" spans="1:51" x14ac:dyDescent="0.25">
      <c r="A90" s="4" t="s">
        <v>70</v>
      </c>
      <c r="B90" s="4" t="s">
        <v>64</v>
      </c>
      <c r="C90" s="4">
        <v>20</v>
      </c>
      <c r="D90" s="29" t="s">
        <v>286</v>
      </c>
      <c r="F90" s="4" t="s">
        <v>54</v>
      </c>
      <c r="Z90" s="7">
        <f t="shared" ref="Z90:AY90" si="323">GEOMEAN(Z646:Z649)</f>
        <v>31.024417306486708</v>
      </c>
      <c r="AA90" s="7">
        <f t="shared" si="323"/>
        <v>68.161106462920969</v>
      </c>
      <c r="AB90" s="7">
        <f t="shared" si="323"/>
        <v>47.532079284131925</v>
      </c>
      <c r="AC90" s="7">
        <f t="shared" si="323"/>
        <v>109.45507102053129</v>
      </c>
      <c r="AD90" s="7">
        <f t="shared" si="323"/>
        <v>96.099351286924687</v>
      </c>
      <c r="AE90" s="7">
        <f t="shared" si="323"/>
        <v>83.005852502117676</v>
      </c>
      <c r="AF90" s="7">
        <f t="shared" si="323"/>
        <v>73.895190336437764</v>
      </c>
      <c r="AG90" s="7">
        <f t="shared" si="323"/>
        <v>100.70537010595507</v>
      </c>
      <c r="AH90" s="7">
        <f t="shared" si="323"/>
        <v>110.8576594847833</v>
      </c>
      <c r="AI90" s="7">
        <f t="shared" si="323"/>
        <v>113.8891700065988</v>
      </c>
      <c r="AJ90" s="7">
        <f t="shared" si="323"/>
        <v>146.32279289011981</v>
      </c>
      <c r="AK90" s="7">
        <f t="shared" si="323"/>
        <v>99.939454819520094</v>
      </c>
      <c r="AL90" s="7">
        <f t="shared" si="323"/>
        <v>58.699555919037238</v>
      </c>
      <c r="AM90" s="7">
        <f t="shared" si="323"/>
        <v>60.372773959092548</v>
      </c>
      <c r="AN90" s="7">
        <f t="shared" si="323"/>
        <v>66.267625385029248</v>
      </c>
      <c r="AO90" s="7">
        <f t="shared" si="323"/>
        <v>107.03451809982931</v>
      </c>
      <c r="AP90" s="7">
        <f t="shared" si="323"/>
        <v>109.66025599095099</v>
      </c>
      <c r="AQ90" s="7">
        <f t="shared" si="323"/>
        <v>145.90304089107426</v>
      </c>
      <c r="AR90" s="7">
        <f t="shared" si="323"/>
        <v>83.68548160952318</v>
      </c>
      <c r="AS90" s="7">
        <f t="shared" si="323"/>
        <v>79.393666136887873</v>
      </c>
      <c r="AT90" s="7">
        <f t="shared" si="323"/>
        <v>51.581504979471738</v>
      </c>
      <c r="AU90" s="7">
        <f t="shared" si="323"/>
        <v>28.576935418139627</v>
      </c>
      <c r="AV90" s="7">
        <f t="shared" ref="AV90:AW90" si="324">GEOMEAN(AV646:AV649)</f>
        <v>154.56300050637898</v>
      </c>
      <c r="AW90" s="7">
        <f t="shared" si="324"/>
        <v>30.600933521361679</v>
      </c>
      <c r="AX90" s="7">
        <f t="shared" ref="AX90" si="325">GEOMEAN(AX646:AX649)</f>
        <v>130.74657486794752</v>
      </c>
      <c r="AY90" s="7">
        <f t="shared" si="323"/>
        <v>72.235354395847821</v>
      </c>
    </row>
    <row r="91" spans="1:51" x14ac:dyDescent="0.25">
      <c r="A91" s="4" t="s">
        <v>70</v>
      </c>
      <c r="B91" s="4" t="s">
        <v>64</v>
      </c>
      <c r="C91" s="4">
        <v>40</v>
      </c>
      <c r="D91" s="4" t="s">
        <v>52</v>
      </c>
      <c r="F91" s="4" t="s">
        <v>54</v>
      </c>
      <c r="S91" s="7">
        <f t="shared" ref="S91:AY91" si="326">GEOMEAN(S650:S655)</f>
        <v>81.034247233757227</v>
      </c>
      <c r="T91" s="7">
        <f t="shared" si="326"/>
        <v>94.621906331010607</v>
      </c>
      <c r="U91" s="7">
        <f t="shared" si="326"/>
        <v>94.956441428930518</v>
      </c>
      <c r="V91" s="7">
        <f t="shared" si="326"/>
        <v>75.911437912941651</v>
      </c>
      <c r="W91" s="7">
        <f t="shared" si="326"/>
        <v>71.432221385131825</v>
      </c>
      <c r="X91" s="7">
        <f t="shared" si="326"/>
        <v>66.321264686225703</v>
      </c>
      <c r="Y91" s="7">
        <f t="shared" si="326"/>
        <v>74.667489228109076</v>
      </c>
      <c r="Z91" s="7">
        <f t="shared" si="326"/>
        <v>91.821158273943652</v>
      </c>
      <c r="AA91" s="7">
        <f t="shared" si="326"/>
        <v>114.1750026147257</v>
      </c>
      <c r="AB91" s="7">
        <f t="shared" si="326"/>
        <v>90.479581727036873</v>
      </c>
      <c r="AC91" s="7">
        <f t="shared" si="326"/>
        <v>89.091582310020399</v>
      </c>
      <c r="AD91" s="7">
        <f t="shared" si="326"/>
        <v>85.337997881027107</v>
      </c>
      <c r="AE91" s="7">
        <f t="shared" si="326"/>
        <v>90.675794776939824</v>
      </c>
      <c r="AF91" s="7">
        <f t="shared" si="326"/>
        <v>102.39989044317798</v>
      </c>
      <c r="AG91" s="7">
        <f t="shared" si="326"/>
        <v>121.02832745774123</v>
      </c>
      <c r="AH91" s="7">
        <f t="shared" si="326"/>
        <v>123.36404057194699</v>
      </c>
      <c r="AI91" s="7">
        <f t="shared" si="326"/>
        <v>107.14689139263616</v>
      </c>
      <c r="AJ91" s="7">
        <f t="shared" si="326"/>
        <v>114.28060584872813</v>
      </c>
      <c r="AK91" s="7">
        <f t="shared" si="326"/>
        <v>121.16851655530877</v>
      </c>
      <c r="AL91" s="7">
        <f t="shared" si="326"/>
        <v>120.08395476641766</v>
      </c>
      <c r="AM91" s="7">
        <f t="shared" si="326"/>
        <v>114.58522108450443</v>
      </c>
      <c r="AN91" s="7">
        <f t="shared" si="326"/>
        <v>110.97759752381667</v>
      </c>
      <c r="AO91" s="7">
        <f t="shared" si="326"/>
        <v>106.16305278236312</v>
      </c>
      <c r="AP91" s="7">
        <f t="shared" si="326"/>
        <v>107.77794657906011</v>
      </c>
      <c r="AQ91" s="7">
        <f t="shared" si="326"/>
        <v>92.417808264513951</v>
      </c>
      <c r="AR91" s="7">
        <f t="shared" si="326"/>
        <v>84.103873768233399</v>
      </c>
      <c r="AS91" s="7">
        <f t="shared" si="326"/>
        <v>79.663964066934824</v>
      </c>
      <c r="AT91" s="7">
        <f t="shared" si="326"/>
        <v>89.015421967321274</v>
      </c>
      <c r="AU91" s="7">
        <f t="shared" si="326"/>
        <v>88.816471731743093</v>
      </c>
      <c r="AV91" s="7">
        <f t="shared" ref="AV91:AW91" si="327">GEOMEAN(AV650:AV655)</f>
        <v>107.02963064187814</v>
      </c>
      <c r="AW91" s="7">
        <f t="shared" si="327"/>
        <v>92.268967484396455</v>
      </c>
      <c r="AX91" s="7">
        <f t="shared" ref="AX91" si="328">GEOMEAN(AX650:AX655)</f>
        <v>90.177078252564428</v>
      </c>
      <c r="AY91" s="7">
        <f t="shared" si="326"/>
        <v>94.268151237181385</v>
      </c>
    </row>
    <row r="92" spans="1:51" x14ac:dyDescent="0.25">
      <c r="A92" s="4" t="s">
        <v>70</v>
      </c>
      <c r="B92" s="4" t="s">
        <v>64</v>
      </c>
      <c r="C92" s="4">
        <v>60</v>
      </c>
      <c r="D92" s="4" t="s">
        <v>53</v>
      </c>
      <c r="F92" s="4" t="s">
        <v>54</v>
      </c>
      <c r="S92" s="7">
        <f t="shared" ref="S92:AY92" si="329">GEOMEAN(S656:S661)</f>
        <v>83.676990441493217</v>
      </c>
      <c r="T92" s="7">
        <f t="shared" si="329"/>
        <v>100.38960201521287</v>
      </c>
      <c r="U92" s="7">
        <f t="shared" si="329"/>
        <v>85.260006050438989</v>
      </c>
      <c r="V92" s="7">
        <f t="shared" si="329"/>
        <v>80.777248087619967</v>
      </c>
      <c r="W92" s="7">
        <f t="shared" si="329"/>
        <v>79.227956760731189</v>
      </c>
      <c r="X92" s="7">
        <f t="shared" si="329"/>
        <v>79.337454268316804</v>
      </c>
      <c r="Y92" s="7">
        <f t="shared" si="329"/>
        <v>81.822570094723943</v>
      </c>
      <c r="Z92" s="7">
        <f t="shared" si="329"/>
        <v>106.20459776015882</v>
      </c>
      <c r="AA92" s="7">
        <f t="shared" si="329"/>
        <v>102.03881861615089</v>
      </c>
      <c r="AB92" s="7">
        <f t="shared" si="329"/>
        <v>95.687525543275825</v>
      </c>
      <c r="AC92" s="7">
        <f t="shared" si="329"/>
        <v>108.49417094032347</v>
      </c>
      <c r="AD92" s="7">
        <f t="shared" si="329"/>
        <v>107.1389837856578</v>
      </c>
      <c r="AE92" s="7">
        <f t="shared" si="329"/>
        <v>100.97700884350635</v>
      </c>
      <c r="AF92" s="7">
        <f t="shared" si="329"/>
        <v>118.68886835819028</v>
      </c>
      <c r="AG92" s="7">
        <f t="shared" si="329"/>
        <v>128.57467200813869</v>
      </c>
      <c r="AH92" s="7">
        <f t="shared" si="329"/>
        <v>108.6208550183111</v>
      </c>
      <c r="AI92" s="7">
        <f t="shared" si="329"/>
        <v>101.07934108642793</v>
      </c>
      <c r="AJ92" s="7">
        <f t="shared" si="329"/>
        <v>102.11392525471371</v>
      </c>
      <c r="AK92" s="7">
        <f t="shared" si="329"/>
        <v>105.41108267060895</v>
      </c>
      <c r="AL92" s="7">
        <f t="shared" si="329"/>
        <v>99.456616447822583</v>
      </c>
      <c r="AM92" s="7">
        <f t="shared" si="329"/>
        <v>106.40842930037324</v>
      </c>
      <c r="AN92" s="7">
        <f t="shared" si="329"/>
        <v>93.89237075230939</v>
      </c>
      <c r="AO92" s="7">
        <f t="shared" si="329"/>
        <v>95.087847996704483</v>
      </c>
      <c r="AP92" s="7">
        <f t="shared" si="329"/>
        <v>95.029440294544187</v>
      </c>
      <c r="AQ92" s="7">
        <f t="shared" si="329"/>
        <v>78.848197505470964</v>
      </c>
      <c r="AR92" s="7">
        <f t="shared" si="329"/>
        <v>81.667936535851211</v>
      </c>
      <c r="AS92" s="7">
        <f t="shared" si="329"/>
        <v>87.339428680564737</v>
      </c>
      <c r="AT92" s="7">
        <f t="shared" si="329"/>
        <v>71.403227819329885</v>
      </c>
      <c r="AU92" s="7">
        <f t="shared" si="329"/>
        <v>74.546139792341677</v>
      </c>
      <c r="AV92" s="7">
        <f t="shared" ref="AV92:AW92" si="330">GEOMEAN(AV656:AV661)</f>
        <v>88.431628339722351</v>
      </c>
      <c r="AW92" s="7">
        <f t="shared" si="330"/>
        <v>78.945059036808132</v>
      </c>
      <c r="AX92" s="7">
        <f t="shared" ref="AX92" si="331">GEOMEAN(AX656:AX661)</f>
        <v>76.904244414309844</v>
      </c>
      <c r="AY92" s="7">
        <f t="shared" si="329"/>
        <v>93.404259971225585</v>
      </c>
    </row>
    <row r="93" spans="1:51" x14ac:dyDescent="0.25">
      <c r="A93" s="4" t="s">
        <v>70</v>
      </c>
      <c r="B93" s="4" t="s">
        <v>64</v>
      </c>
      <c r="C93" s="1">
        <v>30</v>
      </c>
      <c r="D93" s="1" t="s">
        <v>287</v>
      </c>
      <c r="F93" s="4" t="s">
        <v>54</v>
      </c>
      <c r="S93" s="7">
        <f>GEOMEAN(S662:S667)</f>
        <v>91.136986347804324</v>
      </c>
      <c r="T93" s="7">
        <f t="shared" ref="T93:AY93" si="332">GEOMEAN(T662:T667)</f>
        <v>59.29409906009657</v>
      </c>
      <c r="U93" s="7">
        <f t="shared" si="332"/>
        <v>57.792124228347475</v>
      </c>
      <c r="V93" s="7">
        <f t="shared" si="332"/>
        <v>47.940297554307051</v>
      </c>
      <c r="W93" s="7">
        <f t="shared" si="332"/>
        <v>52.710991291917964</v>
      </c>
      <c r="X93" s="7">
        <f t="shared" si="332"/>
        <v>58.165764848118791</v>
      </c>
      <c r="Y93" s="7">
        <f t="shared" si="332"/>
        <v>39.546172110877826</v>
      </c>
      <c r="Z93" s="7">
        <f t="shared" si="332"/>
        <v>87.769129399435243</v>
      </c>
      <c r="AA93" s="7">
        <f t="shared" si="332"/>
        <v>109.23335436832869</v>
      </c>
      <c r="AB93" s="7">
        <f t="shared" si="332"/>
        <v>75.660252069507422</v>
      </c>
      <c r="AC93" s="7">
        <f t="shared" si="332"/>
        <v>95.827564211904786</v>
      </c>
      <c r="AD93" s="7">
        <f t="shared" si="332"/>
        <v>95.721222645153318</v>
      </c>
      <c r="AE93" s="7">
        <f t="shared" si="332"/>
        <v>107.39285075033632</v>
      </c>
      <c r="AF93" s="7">
        <f t="shared" si="332"/>
        <v>139.13796926683568</v>
      </c>
      <c r="AG93" s="7">
        <f t="shared" si="332"/>
        <v>122.41703089763737</v>
      </c>
      <c r="AH93" s="7">
        <f t="shared" si="332"/>
        <v>122.92570201699169</v>
      </c>
      <c r="AI93" s="7">
        <f t="shared" si="332"/>
        <v>107.28699780209934</v>
      </c>
      <c r="AJ93" s="7">
        <f t="shared" si="332"/>
        <v>133.33871485360473</v>
      </c>
      <c r="AK93" s="7">
        <f t="shared" si="332"/>
        <v>108.05624500884004</v>
      </c>
      <c r="AL93" s="7">
        <f t="shared" si="332"/>
        <v>114.52481646515882</v>
      </c>
      <c r="AM93" s="7">
        <f t="shared" si="332"/>
        <v>87.966907379941134</v>
      </c>
      <c r="AN93" s="7">
        <f t="shared" si="332"/>
        <v>99.008224762858234</v>
      </c>
      <c r="AO93" s="7">
        <f t="shared" si="332"/>
        <v>95.156341396765086</v>
      </c>
      <c r="AP93" s="7">
        <f t="shared" si="332"/>
        <v>95.956475142874424</v>
      </c>
      <c r="AQ93" s="7">
        <f t="shared" si="332"/>
        <v>81.700601578911943</v>
      </c>
      <c r="AR93" s="7">
        <f t="shared" si="332"/>
        <v>61.591010131560395</v>
      </c>
      <c r="AS93" s="7">
        <f t="shared" si="332"/>
        <v>77.756741385413733</v>
      </c>
      <c r="AT93" s="7">
        <f t="shared" si="332"/>
        <v>81.707871946135114</v>
      </c>
      <c r="AU93" s="7">
        <f t="shared" si="332"/>
        <v>80.427565217563981</v>
      </c>
      <c r="AV93" s="7">
        <f t="shared" ref="AV93:AW93" si="333">GEOMEAN(AV662:AV667)</f>
        <v>80.966866118328355</v>
      </c>
      <c r="AW93" s="7">
        <f t="shared" si="333"/>
        <v>99.668272491084323</v>
      </c>
      <c r="AX93" s="7">
        <f t="shared" ref="AX93" si="334">GEOMEAN(AX662:AX667)</f>
        <v>71.906368718530558</v>
      </c>
      <c r="AY93" s="7">
        <f t="shared" si="332"/>
        <v>105.7307100684373</v>
      </c>
    </row>
    <row r="94" spans="1:51" x14ac:dyDescent="0.25">
      <c r="A94" s="4" t="s">
        <v>70</v>
      </c>
      <c r="B94" s="4" t="s">
        <v>64</v>
      </c>
      <c r="C94" s="1">
        <v>50</v>
      </c>
      <c r="D94" s="1" t="s">
        <v>288</v>
      </c>
      <c r="F94" s="4" t="s">
        <v>54</v>
      </c>
      <c r="S94" s="7">
        <f>GEOMEAN(S668:S673)</f>
        <v>71.645817740218405</v>
      </c>
      <c r="T94" s="7">
        <f t="shared" ref="T94:AY94" si="335">GEOMEAN(T668:T673)</f>
        <v>88.297196872617576</v>
      </c>
      <c r="U94" s="7">
        <f t="shared" si="335"/>
        <v>118.95925883689753</v>
      </c>
      <c r="V94" s="7">
        <f t="shared" si="335"/>
        <v>87.695689134789305</v>
      </c>
      <c r="W94" s="7">
        <f t="shared" si="335"/>
        <v>86.339384312258659</v>
      </c>
      <c r="X94" s="7">
        <f t="shared" si="335"/>
        <v>72.39442107707292</v>
      </c>
      <c r="Y94" s="7">
        <f t="shared" si="335"/>
        <v>149.35187317488376</v>
      </c>
      <c r="Z94" s="7">
        <f t="shared" si="335"/>
        <v>95.826336420477773</v>
      </c>
      <c r="AA94" s="7">
        <f t="shared" si="335"/>
        <v>86.437934284913439</v>
      </c>
      <c r="AB94" s="7">
        <f t="shared" si="335"/>
        <v>54.324228387652859</v>
      </c>
      <c r="AC94" s="7">
        <f t="shared" si="335"/>
        <v>85.28747935368844</v>
      </c>
      <c r="AD94" s="7">
        <f t="shared" si="335"/>
        <v>146.12405173347986</v>
      </c>
      <c r="AE94" s="7">
        <f t="shared" si="335"/>
        <v>116.32580496438295</v>
      </c>
      <c r="AF94" s="7">
        <f t="shared" si="335"/>
        <v>137.31743385884454</v>
      </c>
      <c r="AG94" s="7">
        <f t="shared" si="335"/>
        <v>106.81402103357341</v>
      </c>
      <c r="AH94" s="7">
        <f t="shared" si="335"/>
        <v>97.607426359102547</v>
      </c>
      <c r="AI94" s="7">
        <f t="shared" si="335"/>
        <v>68.187006397898912</v>
      </c>
      <c r="AJ94" s="7">
        <f t="shared" si="335"/>
        <v>86.230829232806656</v>
      </c>
      <c r="AK94" s="7">
        <f t="shared" si="335"/>
        <v>90.957014925836177</v>
      </c>
      <c r="AL94" s="7">
        <f t="shared" si="335"/>
        <v>84.351274442694034</v>
      </c>
      <c r="AM94" s="7">
        <f t="shared" si="335"/>
        <v>86.554557407125486</v>
      </c>
      <c r="AN94" s="7">
        <f t="shared" si="335"/>
        <v>67.443165316954278</v>
      </c>
      <c r="AO94" s="7">
        <f t="shared" si="335"/>
        <v>44.748140127687698</v>
      </c>
      <c r="AP94" s="7">
        <f t="shared" si="335"/>
        <v>64.54489835440674</v>
      </c>
      <c r="AQ94" s="7">
        <f t="shared" si="335"/>
        <v>50.138197881597556</v>
      </c>
      <c r="AR94" s="7">
        <f t="shared" si="335"/>
        <v>62.550170660963865</v>
      </c>
      <c r="AS94" s="7">
        <f t="shared" si="335"/>
        <v>48.965489128758911</v>
      </c>
      <c r="AT94" s="7">
        <f t="shared" si="335"/>
        <v>56.320994085890369</v>
      </c>
      <c r="AU94" s="7">
        <f t="shared" si="335"/>
        <v>63.706974608400927</v>
      </c>
      <c r="AV94" s="7">
        <f t="shared" ref="AV94:AW94" si="336">GEOMEAN(AV668:AV673)</f>
        <v>56.227627784241442</v>
      </c>
      <c r="AW94" s="7">
        <f t="shared" si="336"/>
        <v>82.188157794343297</v>
      </c>
      <c r="AX94" s="7">
        <f t="shared" ref="AX94" si="337">GEOMEAN(AX668:AX673)</f>
        <v>76.174019750629398</v>
      </c>
      <c r="AY94" s="7">
        <f t="shared" si="335"/>
        <v>95.211017717852286</v>
      </c>
    </row>
    <row r="95" spans="1:51" x14ac:dyDescent="0.25">
      <c r="A95" s="4" t="s">
        <v>70</v>
      </c>
      <c r="B95" s="4" t="s">
        <v>64</v>
      </c>
      <c r="C95" s="1">
        <v>71</v>
      </c>
      <c r="D95" s="1" t="s">
        <v>289</v>
      </c>
      <c r="F95" s="4" t="s">
        <v>54</v>
      </c>
      <c r="S95" s="7">
        <f>GEOMEAN(S674:S679)</f>
        <v>60.504441841846571</v>
      </c>
      <c r="T95" s="7">
        <f t="shared" ref="T95:AY95" si="338">GEOMEAN(T674:T679)</f>
        <v>114.350515327542</v>
      </c>
      <c r="U95" s="7">
        <f t="shared" si="338"/>
        <v>118.65756333628113</v>
      </c>
      <c r="V95" s="7">
        <f t="shared" si="338"/>
        <v>93.488255122929203</v>
      </c>
      <c r="W95" s="7">
        <f t="shared" si="338"/>
        <v>84.865030958081846</v>
      </c>
      <c r="X95" s="7">
        <f t="shared" si="338"/>
        <v>101.39432153455866</v>
      </c>
      <c r="Y95" s="7">
        <f t="shared" si="338"/>
        <v>88.676720861103689</v>
      </c>
      <c r="Z95" s="7">
        <f t="shared" si="338"/>
        <v>72.10074043722652</v>
      </c>
      <c r="AA95" s="7">
        <f t="shared" si="338"/>
        <v>62.640227610781139</v>
      </c>
      <c r="AB95" s="7">
        <f t="shared" si="338"/>
        <v>54.978799095836337</v>
      </c>
      <c r="AC95" s="7">
        <f t="shared" si="338"/>
        <v>59.18933187362888</v>
      </c>
      <c r="AD95" s="7">
        <f t="shared" si="338"/>
        <v>47.464154739535815</v>
      </c>
      <c r="AE95" s="7">
        <f t="shared" si="338"/>
        <v>64.918721385816667</v>
      </c>
      <c r="AF95" s="7">
        <f t="shared" si="338"/>
        <v>118.73428253499465</v>
      </c>
      <c r="AG95" s="7">
        <f t="shared" si="338"/>
        <v>98.526972379115719</v>
      </c>
      <c r="AH95" s="7">
        <f t="shared" si="338"/>
        <v>72.134497251030041</v>
      </c>
      <c r="AI95" s="7">
        <f t="shared" si="338"/>
        <v>77.844980821212715</v>
      </c>
      <c r="AJ95" s="7">
        <f t="shared" si="338"/>
        <v>67.759585121091845</v>
      </c>
      <c r="AK95" s="7">
        <f t="shared" si="338"/>
        <v>59.818044888387824</v>
      </c>
      <c r="AL95" s="7">
        <f t="shared" si="338"/>
        <v>41.401478077593843</v>
      </c>
      <c r="AM95" s="7">
        <f t="shared" si="338"/>
        <v>40.094683653768456</v>
      </c>
      <c r="AN95" s="7">
        <f t="shared" si="338"/>
        <v>64.845099504616442</v>
      </c>
      <c r="AO95" s="7">
        <f t="shared" si="338"/>
        <v>39.691038800912779</v>
      </c>
      <c r="AP95" s="7">
        <f t="shared" si="338"/>
        <v>55.334118138925973</v>
      </c>
      <c r="AQ95" s="7">
        <f t="shared" si="338"/>
        <v>78.816154810721343</v>
      </c>
      <c r="AR95" s="7">
        <f t="shared" si="338"/>
        <v>95.018521184632377</v>
      </c>
      <c r="AS95" s="7">
        <f t="shared" si="338"/>
        <v>55.761607946053353</v>
      </c>
      <c r="AT95" s="7">
        <f t="shared" si="338"/>
        <v>93.627813723817354</v>
      </c>
      <c r="AU95" s="7">
        <f t="shared" si="338"/>
        <v>90.974071688047744</v>
      </c>
      <c r="AV95" s="7">
        <f t="shared" ref="AV95:AW95" si="339">GEOMEAN(AV674:AV679)</f>
        <v>91.727105608966411</v>
      </c>
      <c r="AW95" s="7">
        <f t="shared" si="339"/>
        <v>132.92981478432486</v>
      </c>
      <c r="AX95" s="7">
        <f t="shared" ref="AX95" si="340">GEOMEAN(AX674:AX679)</f>
        <v>99.88765537839943</v>
      </c>
      <c r="AY95" s="7">
        <f t="shared" si="338"/>
        <v>87.301608594204524</v>
      </c>
    </row>
    <row r="96" spans="1:51" x14ac:dyDescent="0.25">
      <c r="A96" s="4" t="s">
        <v>70</v>
      </c>
      <c r="B96" s="4" t="s">
        <v>63</v>
      </c>
      <c r="C96" s="4">
        <v>11</v>
      </c>
      <c r="D96" s="4" t="s">
        <v>50</v>
      </c>
      <c r="F96" s="4" t="s">
        <v>55</v>
      </c>
      <c r="G96" s="7">
        <f>GEOMEAN(G681:G683)</f>
        <v>85.230032183646586</v>
      </c>
      <c r="H96" s="7">
        <f>GEOMEAN(H681:H683)</f>
        <v>73.484161544299425</v>
      </c>
      <c r="I96" s="7">
        <f t="shared" ref="I96:AY96" si="341">GEOMEAN(I680:I683)</f>
        <v>105.62992046091971</v>
      </c>
      <c r="J96" s="7">
        <f t="shared" si="341"/>
        <v>97.251270097316379</v>
      </c>
      <c r="K96" s="7">
        <f t="shared" si="341"/>
        <v>93.070138224530055</v>
      </c>
      <c r="L96" s="7">
        <f t="shared" si="341"/>
        <v>130.12783238633222</v>
      </c>
      <c r="M96" s="7">
        <f t="shared" si="341"/>
        <v>109.23110217482991</v>
      </c>
      <c r="N96" s="7">
        <f t="shared" si="341"/>
        <v>115.15002799159834</v>
      </c>
      <c r="O96" s="7">
        <f t="shared" si="341"/>
        <v>115.13760666531476</v>
      </c>
      <c r="P96" s="7">
        <f t="shared" si="341"/>
        <v>114.11194239944331</v>
      </c>
      <c r="Q96" s="7">
        <f t="shared" si="341"/>
        <v>122.39552408397991</v>
      </c>
      <c r="R96" s="7">
        <f t="shared" si="341"/>
        <v>87.713444024009348</v>
      </c>
      <c r="S96" s="7">
        <f t="shared" si="341"/>
        <v>103.80792905185987</v>
      </c>
      <c r="T96" s="7">
        <f t="shared" si="341"/>
        <v>129.79336983965828</v>
      </c>
      <c r="U96" s="7">
        <f t="shared" si="341"/>
        <v>105.40185408874173</v>
      </c>
      <c r="V96" s="7">
        <f t="shared" si="341"/>
        <v>102.52793211934342</v>
      </c>
      <c r="W96" s="7">
        <f t="shared" si="341"/>
        <v>126.34180950690897</v>
      </c>
      <c r="X96" s="7">
        <f t="shared" si="341"/>
        <v>148.73870921860839</v>
      </c>
      <c r="Y96" s="7">
        <f t="shared" si="341"/>
        <v>141.2449512662451</v>
      </c>
      <c r="Z96" s="7">
        <f t="shared" si="341"/>
        <v>120.06282829319872</v>
      </c>
      <c r="AA96" s="7">
        <f t="shared" si="341"/>
        <v>118.86889187825611</v>
      </c>
      <c r="AB96" s="7">
        <f t="shared" si="341"/>
        <v>107.53770653929007</v>
      </c>
      <c r="AC96" s="7">
        <f t="shared" si="341"/>
        <v>79.217405834183907</v>
      </c>
      <c r="AD96" s="7">
        <f t="shared" si="341"/>
        <v>103.44734557323558</v>
      </c>
      <c r="AE96" s="7">
        <f t="shared" si="341"/>
        <v>79.689383304799875</v>
      </c>
      <c r="AF96" s="7">
        <f t="shared" si="341"/>
        <v>76.069615059600366</v>
      </c>
      <c r="AG96" s="7">
        <f t="shared" si="341"/>
        <v>64.13922849893676</v>
      </c>
      <c r="AH96" s="7">
        <f t="shared" si="341"/>
        <v>68.841315077180113</v>
      </c>
      <c r="AI96" s="7">
        <f t="shared" si="341"/>
        <v>84.821429481992283</v>
      </c>
      <c r="AJ96" s="7">
        <f t="shared" si="341"/>
        <v>75.131250760256549</v>
      </c>
      <c r="AK96" s="7">
        <f t="shared" si="341"/>
        <v>90.663098416936464</v>
      </c>
      <c r="AL96" s="7">
        <f t="shared" si="341"/>
        <v>69.195173451212582</v>
      </c>
      <c r="AM96" s="7">
        <f t="shared" si="341"/>
        <v>59.212548514062824</v>
      </c>
      <c r="AN96" s="7">
        <f t="shared" si="341"/>
        <v>68.733242839678539</v>
      </c>
      <c r="AO96" s="7">
        <f t="shared" si="341"/>
        <v>68.530267514011285</v>
      </c>
      <c r="AP96" s="7">
        <f t="shared" si="341"/>
        <v>75.182278969129243</v>
      </c>
      <c r="AQ96" s="7">
        <f t="shared" si="341"/>
        <v>88.448710399600387</v>
      </c>
      <c r="AR96" s="7">
        <f t="shared" ref="AR96:AU96" si="342">GEOMEAN(AR680:AR683)</f>
        <v>96.947580759479905</v>
      </c>
      <c r="AS96" s="7">
        <f t="shared" si="342"/>
        <v>100.29807909093425</v>
      </c>
      <c r="AT96" s="7">
        <f t="shared" si="342"/>
        <v>95.483362769799228</v>
      </c>
      <c r="AU96" s="7">
        <f t="shared" si="342"/>
        <v>90.483603250465748</v>
      </c>
      <c r="AV96" s="7">
        <f t="shared" ref="AV96:AW96" si="343">GEOMEAN(AV680:AV683)</f>
        <v>97.397192042451493</v>
      </c>
      <c r="AW96" s="7">
        <f t="shared" si="343"/>
        <v>79.091485400472862</v>
      </c>
      <c r="AX96" s="7">
        <f t="shared" ref="AX96" si="344">GEOMEAN(AX680:AX683)</f>
        <v>100.30412977808031</v>
      </c>
      <c r="AY96" s="7">
        <f t="shared" si="341"/>
        <v>68.936523117467388</v>
      </c>
    </row>
    <row r="97" spans="1:51" x14ac:dyDescent="0.25">
      <c r="A97" s="4" t="s">
        <v>70</v>
      </c>
      <c r="B97" s="4" t="s">
        <v>63</v>
      </c>
      <c r="C97" s="4">
        <v>12</v>
      </c>
      <c r="D97" s="4" t="s">
        <v>51</v>
      </c>
      <c r="F97" s="4" t="s">
        <v>55</v>
      </c>
      <c r="G97" s="7">
        <f>GEOMEAN(G685:G687)</f>
        <v>88.470170494618714</v>
      </c>
      <c r="H97" s="7">
        <f>GEOMEAN(H685:H687)</f>
        <v>65.363161317847897</v>
      </c>
      <c r="I97" s="7">
        <f t="shared" ref="I97:AY97" si="345">GEOMEAN(I684:I687)</f>
        <v>83.508811078974958</v>
      </c>
      <c r="J97" s="7">
        <f t="shared" si="345"/>
        <v>91.640633819287686</v>
      </c>
      <c r="K97" s="7">
        <f t="shared" si="345"/>
        <v>112.07961993089354</v>
      </c>
      <c r="L97" s="7">
        <f t="shared" si="345"/>
        <v>75.058230770990903</v>
      </c>
      <c r="M97" s="7">
        <f t="shared" si="345"/>
        <v>67.99034251986555</v>
      </c>
      <c r="N97" s="7">
        <f t="shared" si="345"/>
        <v>63.465835228951647</v>
      </c>
      <c r="O97" s="7">
        <f t="shared" si="345"/>
        <v>84.852686712046136</v>
      </c>
      <c r="P97" s="7">
        <f t="shared" si="345"/>
        <v>96.843624742339301</v>
      </c>
      <c r="Q97" s="7">
        <f t="shared" si="345"/>
        <v>92.072994899786437</v>
      </c>
      <c r="R97" s="7">
        <f t="shared" si="345"/>
        <v>97.655184021434479</v>
      </c>
      <c r="S97" s="7">
        <f t="shared" si="345"/>
        <v>105.5625456406152</v>
      </c>
      <c r="T97" s="7">
        <f t="shared" si="345"/>
        <v>129.36409551306019</v>
      </c>
      <c r="U97" s="7">
        <f t="shared" si="345"/>
        <v>100.10780738406204</v>
      </c>
      <c r="V97" s="7">
        <f t="shared" si="345"/>
        <v>64.295326271690925</v>
      </c>
      <c r="W97" s="7">
        <f t="shared" si="345"/>
        <v>82.853783170715261</v>
      </c>
      <c r="X97" s="7">
        <f t="shared" si="345"/>
        <v>86.532613384111414</v>
      </c>
      <c r="Y97" s="7">
        <f t="shared" si="345"/>
        <v>74.279670778233566</v>
      </c>
      <c r="Z97" s="7">
        <f t="shared" si="345"/>
        <v>136.22454083317965</v>
      </c>
      <c r="AA97" s="7">
        <f t="shared" si="345"/>
        <v>108.61336449742419</v>
      </c>
      <c r="AB97" s="7">
        <f t="shared" si="345"/>
        <v>94.520881565298552</v>
      </c>
      <c r="AC97" s="7">
        <f t="shared" si="345"/>
        <v>80.426642895123308</v>
      </c>
      <c r="AD97" s="7">
        <f t="shared" si="345"/>
        <v>83.053996010763129</v>
      </c>
      <c r="AE97" s="7">
        <f t="shared" si="345"/>
        <v>99.909850094656733</v>
      </c>
      <c r="AF97" s="7">
        <f t="shared" si="345"/>
        <v>76.893904338516435</v>
      </c>
      <c r="AG97" s="7">
        <f t="shared" si="345"/>
        <v>108.63110441444748</v>
      </c>
      <c r="AH97" s="7">
        <f t="shared" si="345"/>
        <v>111.56195841218346</v>
      </c>
      <c r="AI97" s="7">
        <f t="shared" si="345"/>
        <v>134.63453016648779</v>
      </c>
      <c r="AJ97" s="7">
        <f t="shared" si="345"/>
        <v>98.703430348807416</v>
      </c>
      <c r="AK97" s="7">
        <f t="shared" si="345"/>
        <v>83.943974331423149</v>
      </c>
      <c r="AL97" s="7">
        <f t="shared" si="345"/>
        <v>118.68826241505529</v>
      </c>
      <c r="AM97" s="7">
        <f t="shared" si="345"/>
        <v>117.57638480945201</v>
      </c>
      <c r="AN97" s="7">
        <f t="shared" si="345"/>
        <v>94.374052020376098</v>
      </c>
      <c r="AO97" s="7">
        <f t="shared" si="345"/>
        <v>76.920381330838126</v>
      </c>
      <c r="AP97" s="7">
        <f t="shared" si="345"/>
        <v>83.461903040324117</v>
      </c>
      <c r="AQ97" s="7">
        <f t="shared" si="345"/>
        <v>88.021291721459235</v>
      </c>
      <c r="AR97" s="7">
        <f t="shared" ref="AR97:AU97" si="346">GEOMEAN(AR684:AR687)</f>
        <v>84.096644067507256</v>
      </c>
      <c r="AS97" s="7">
        <f t="shared" si="346"/>
        <v>95.302207507485917</v>
      </c>
      <c r="AT97" s="7">
        <f t="shared" si="346"/>
        <v>93.842808795855461</v>
      </c>
      <c r="AU97" s="7">
        <f t="shared" si="346"/>
        <v>88.041220710446169</v>
      </c>
      <c r="AV97" s="7">
        <f t="shared" ref="AV97:AW97" si="347">GEOMEAN(AV684:AV687)</f>
        <v>112.90008164179622</v>
      </c>
      <c r="AW97" s="7">
        <f t="shared" si="347"/>
        <v>67.300921541777456</v>
      </c>
      <c r="AX97" s="7">
        <f t="shared" ref="AX97" si="348">GEOMEAN(AX684:AX687)</f>
        <v>71.441694646071113</v>
      </c>
      <c r="AY97" s="7">
        <f t="shared" si="345"/>
        <v>90.084000062834065</v>
      </c>
    </row>
    <row r="98" spans="1:51" x14ac:dyDescent="0.25">
      <c r="A98" s="4" t="s">
        <v>70</v>
      </c>
      <c r="B98" s="4" t="s">
        <v>63</v>
      </c>
      <c r="C98" s="4">
        <v>13</v>
      </c>
      <c r="D98" s="8" t="s">
        <v>290</v>
      </c>
      <c r="F98" s="4" t="s">
        <v>55</v>
      </c>
      <c r="H98" s="7">
        <f t="shared" ref="H98:Y98" si="349">GEOMEAN(H688:H690)</f>
        <v>10.008216940796171</v>
      </c>
      <c r="I98" s="7">
        <f t="shared" si="349"/>
        <v>13.909944665434647</v>
      </c>
      <c r="J98" s="7">
        <f t="shared" si="349"/>
        <v>25.241833245319039</v>
      </c>
      <c r="K98" s="7">
        <f t="shared" si="349"/>
        <v>45.350221921200323</v>
      </c>
      <c r="L98" s="7">
        <f t="shared" si="349"/>
        <v>38.051368293108844</v>
      </c>
      <c r="M98" s="7">
        <f t="shared" si="349"/>
        <v>27.346116519867593</v>
      </c>
      <c r="N98" s="7">
        <f t="shared" si="349"/>
        <v>39.967816985685829</v>
      </c>
      <c r="O98" s="7">
        <f t="shared" si="349"/>
        <v>6.1688893169073724</v>
      </c>
      <c r="P98" s="7">
        <f t="shared" si="349"/>
        <v>35.716711629683743</v>
      </c>
      <c r="Q98" s="7">
        <f t="shared" si="349"/>
        <v>8.3964676908605824</v>
      </c>
      <c r="R98" s="7">
        <f t="shared" si="349"/>
        <v>8.1381697618943587</v>
      </c>
      <c r="S98" s="7">
        <f t="shared" si="349"/>
        <v>8.99034923036508</v>
      </c>
      <c r="T98" s="7">
        <f t="shared" si="349"/>
        <v>28.60637572967099</v>
      </c>
      <c r="U98" s="7">
        <f t="shared" si="349"/>
        <v>38.992508274527324</v>
      </c>
      <c r="V98" s="7">
        <f t="shared" si="349"/>
        <v>32.697303691036979</v>
      </c>
      <c r="W98" s="7">
        <f t="shared" si="349"/>
        <v>44.691743314632326</v>
      </c>
      <c r="X98" s="7">
        <f t="shared" si="349"/>
        <v>40.836043787194093</v>
      </c>
      <c r="Y98" s="7">
        <f t="shared" si="349"/>
        <v>109.83781074713954</v>
      </c>
      <c r="Z98" s="7">
        <f>GEOMEAN(Z688:Z690)</f>
        <v>30.123416451999169</v>
      </c>
      <c r="AA98" s="7">
        <f t="shared" ref="AA98:AY98" si="350">GEOMEAN(AA688:AA690)</f>
        <v>62.994395687256883</v>
      </c>
      <c r="AB98" s="7">
        <f t="shared" si="350"/>
        <v>34.210473859971664</v>
      </c>
      <c r="AC98" s="7">
        <f t="shared" si="350"/>
        <v>69.186623764027487</v>
      </c>
      <c r="AD98" s="7">
        <f t="shared" si="350"/>
        <v>45.658215950368273</v>
      </c>
      <c r="AE98" s="7">
        <f t="shared" si="350"/>
        <v>60.309175975485182</v>
      </c>
      <c r="AF98" s="7">
        <f t="shared" si="350"/>
        <v>98.482910563802221</v>
      </c>
      <c r="AG98" s="7">
        <f t="shared" si="350"/>
        <v>19.232841597556071</v>
      </c>
      <c r="AH98" s="7">
        <f t="shared" si="350"/>
        <v>84.686293537950093</v>
      </c>
      <c r="AI98" s="7">
        <f t="shared" si="350"/>
        <v>28.349202617356678</v>
      </c>
      <c r="AJ98" s="7">
        <f t="shared" si="350"/>
        <v>83.161848487944482</v>
      </c>
      <c r="AK98" s="7">
        <f t="shared" si="350"/>
        <v>55.321385520531024</v>
      </c>
      <c r="AL98" s="7">
        <f t="shared" si="350"/>
        <v>96.354195687870643</v>
      </c>
      <c r="AM98" s="7">
        <f t="shared" si="350"/>
        <v>148.85195070156865</v>
      </c>
      <c r="AN98" s="7">
        <f t="shared" si="350"/>
        <v>72.359754645250788</v>
      </c>
      <c r="AO98" s="7">
        <f t="shared" si="350"/>
        <v>50.838360139517363</v>
      </c>
      <c r="AP98" s="7">
        <f t="shared" si="350"/>
        <v>118.53902518981205</v>
      </c>
      <c r="AQ98" s="7">
        <f t="shared" si="350"/>
        <v>138.53039689651638</v>
      </c>
      <c r="AR98" s="7">
        <f t="shared" si="350"/>
        <v>72.237863852480729</v>
      </c>
      <c r="AS98" s="7">
        <f t="shared" si="350"/>
        <v>106.17236706368206</v>
      </c>
      <c r="AT98" s="7">
        <f t="shared" si="350"/>
        <v>91.684317994153005</v>
      </c>
      <c r="AU98" s="7">
        <f t="shared" si="350"/>
        <v>106.27219756695403</v>
      </c>
      <c r="AV98" s="7">
        <f t="shared" ref="AV98:AW98" si="351">GEOMEAN(AV688:AV690)</f>
        <v>41.641140586173179</v>
      </c>
      <c r="AW98" s="7">
        <f t="shared" si="351"/>
        <v>64.507802934103665</v>
      </c>
      <c r="AX98" s="7">
        <f t="shared" ref="AX98" si="352">GEOMEAN(AX688:AX690)</f>
        <v>40.329278594208446</v>
      </c>
      <c r="AY98" s="7">
        <f t="shared" si="350"/>
        <v>68.608772984866391</v>
      </c>
    </row>
    <row r="99" spans="1:51" x14ac:dyDescent="0.25">
      <c r="A99" s="4" t="s">
        <v>70</v>
      </c>
      <c r="B99" s="4" t="s">
        <v>63</v>
      </c>
      <c r="C99" s="4">
        <v>20</v>
      </c>
      <c r="D99" s="29" t="s">
        <v>286</v>
      </c>
      <c r="F99" s="4" t="s">
        <v>55</v>
      </c>
      <c r="Z99" s="7">
        <f t="shared" ref="Z99:AY99" si="353">GEOMEAN(Z691:Z692)</f>
        <v>118.16197437044899</v>
      </c>
      <c r="AA99" s="7">
        <f t="shared" si="353"/>
        <v>125.78644624280741</v>
      </c>
      <c r="AB99" s="7">
        <f t="shared" si="353"/>
        <v>124.41335103675144</v>
      </c>
      <c r="AC99" s="7">
        <f t="shared" si="353"/>
        <v>224.73698495517618</v>
      </c>
      <c r="AD99" s="7">
        <f t="shared" si="353"/>
        <v>194.3195994111903</v>
      </c>
      <c r="AE99" s="7">
        <f t="shared" si="353"/>
        <v>199.84095004231636</v>
      </c>
      <c r="AF99" s="7">
        <f t="shared" si="353"/>
        <v>149.10135790594248</v>
      </c>
      <c r="AG99" s="7">
        <f t="shared" si="353"/>
        <v>96.901428891797337</v>
      </c>
      <c r="AH99" s="7">
        <f t="shared" si="353"/>
        <v>49.409866086335789</v>
      </c>
      <c r="AI99" s="7">
        <f t="shared" si="353"/>
        <v>95.963517678683033</v>
      </c>
      <c r="AJ99" s="7">
        <f t="shared" si="353"/>
        <v>113.31245901993114</v>
      </c>
      <c r="AK99" s="7">
        <f t="shared" si="353"/>
        <v>59.839843370516206</v>
      </c>
      <c r="AL99" s="7">
        <f t="shared" si="353"/>
        <v>34.442222729106163</v>
      </c>
      <c r="AM99" s="7">
        <f t="shared" si="353"/>
        <v>26.918797028099462</v>
      </c>
      <c r="AN99" s="7">
        <f t="shared" si="353"/>
        <v>27.854645460841802</v>
      </c>
      <c r="AO99" s="7">
        <f t="shared" si="353"/>
        <v>61.687293691994618</v>
      </c>
      <c r="AP99" s="7">
        <f t="shared" si="353"/>
        <v>12.562291530297474</v>
      </c>
      <c r="AQ99" s="7">
        <f t="shared" si="353"/>
        <v>8.167087917620373</v>
      </c>
      <c r="AR99" s="7">
        <f t="shared" si="353"/>
        <v>2.6300587135357278</v>
      </c>
      <c r="AS99" s="7">
        <f t="shared" si="353"/>
        <v>2.8543783379778298</v>
      </c>
      <c r="AT99" s="7">
        <f t="shared" si="353"/>
        <v>3.1125058195791433</v>
      </c>
      <c r="AU99" s="7">
        <f t="shared" si="353"/>
        <v>5.5779876089793667</v>
      </c>
      <c r="AV99" s="7">
        <f t="shared" ref="AV99:AW99" si="354">GEOMEAN(AV691:AV692)</f>
        <v>29.388694429615875</v>
      </c>
      <c r="AW99" s="7">
        <f t="shared" si="354"/>
        <v>8.2749635195592681</v>
      </c>
      <c r="AX99" s="7">
        <f t="shared" ref="AX99" si="355">GEOMEAN(AX691:AX692)</f>
        <v>5.5912489765518698</v>
      </c>
      <c r="AY99" s="7">
        <f t="shared" si="353"/>
        <v>77.045823957641105</v>
      </c>
    </row>
    <row r="100" spans="1:51" x14ac:dyDescent="0.25">
      <c r="A100" s="4" t="s">
        <v>70</v>
      </c>
      <c r="B100" s="4" t="s">
        <v>63</v>
      </c>
      <c r="C100" s="4">
        <v>40</v>
      </c>
      <c r="D100" s="4" t="s">
        <v>52</v>
      </c>
      <c r="F100" s="4" t="s">
        <v>55</v>
      </c>
      <c r="S100" s="7">
        <f t="shared" ref="S100:AY100" si="356">GEOMEAN(S693:S694)</f>
        <v>96.331902242038694</v>
      </c>
      <c r="T100" s="7">
        <f t="shared" si="356"/>
        <v>116.89565147574189</v>
      </c>
      <c r="U100" s="7">
        <f t="shared" si="356"/>
        <v>87.232553303365236</v>
      </c>
      <c r="V100" s="7">
        <f t="shared" si="356"/>
        <v>134.3619661581624</v>
      </c>
      <c r="W100" s="7">
        <f t="shared" si="356"/>
        <v>95.572753053445766</v>
      </c>
      <c r="X100" s="7">
        <f t="shared" si="356"/>
        <v>83.688115613583733</v>
      </c>
      <c r="Y100" s="7">
        <f t="shared" si="356"/>
        <v>101.82832928781015</v>
      </c>
      <c r="Z100" s="7">
        <f t="shared" si="356"/>
        <v>112.91672989826642</v>
      </c>
      <c r="AA100" s="7">
        <f t="shared" si="356"/>
        <v>143.04461995371798</v>
      </c>
      <c r="AB100" s="7">
        <f t="shared" si="356"/>
        <v>99.498036428100335</v>
      </c>
      <c r="AC100" s="7">
        <f t="shared" si="356"/>
        <v>83.282695675540594</v>
      </c>
      <c r="AD100" s="7">
        <f t="shared" si="356"/>
        <v>106.46545859868195</v>
      </c>
      <c r="AE100" s="7">
        <f t="shared" si="356"/>
        <v>107.19544912098034</v>
      </c>
      <c r="AF100" s="7">
        <f t="shared" si="356"/>
        <v>112.14124123664833</v>
      </c>
      <c r="AG100" s="7">
        <f t="shared" si="356"/>
        <v>111.44658249113394</v>
      </c>
      <c r="AH100" s="7">
        <f t="shared" si="356"/>
        <v>117.26943026115535</v>
      </c>
      <c r="AI100" s="7">
        <f t="shared" si="356"/>
        <v>105.84431652774593</v>
      </c>
      <c r="AJ100" s="7">
        <f t="shared" si="356"/>
        <v>109.53805605047864</v>
      </c>
      <c r="AK100" s="7">
        <f t="shared" si="356"/>
        <v>145.92227268347571</v>
      </c>
      <c r="AL100" s="7">
        <f t="shared" si="356"/>
        <v>124.14975783971406</v>
      </c>
      <c r="AM100" s="7">
        <f t="shared" si="356"/>
        <v>104.98021739717494</v>
      </c>
      <c r="AN100" s="7">
        <f t="shared" si="356"/>
        <v>99.527422837927759</v>
      </c>
      <c r="AO100" s="7">
        <f t="shared" si="356"/>
        <v>104.91203262153564</v>
      </c>
      <c r="AP100" s="7">
        <f t="shared" si="356"/>
        <v>78.634633054934028</v>
      </c>
      <c r="AQ100" s="7">
        <f t="shared" si="356"/>
        <v>60.140318216131369</v>
      </c>
      <c r="AR100" s="7">
        <f t="shared" si="356"/>
        <v>75.530903071576859</v>
      </c>
      <c r="AS100" s="7">
        <f t="shared" si="356"/>
        <v>63.631470141243398</v>
      </c>
      <c r="AT100" s="7">
        <f t="shared" si="356"/>
        <v>62.725298484546741</v>
      </c>
      <c r="AU100" s="7">
        <f t="shared" si="356"/>
        <v>74.457773927526802</v>
      </c>
      <c r="AV100" s="7">
        <f t="shared" ref="AV100:AW100" si="357">GEOMEAN(AV693:AV694)</f>
        <v>82.973811399057467</v>
      </c>
      <c r="AW100" s="7">
        <f t="shared" si="357"/>
        <v>62.227056619395682</v>
      </c>
      <c r="AX100" s="7">
        <f t="shared" ref="AX100" si="358">GEOMEAN(AX693:AX694)</f>
        <v>54.763403887591231</v>
      </c>
      <c r="AY100" s="7">
        <f t="shared" si="356"/>
        <v>53.044107923970401</v>
      </c>
    </row>
    <row r="101" spans="1:51" x14ac:dyDescent="0.25">
      <c r="A101" s="4" t="s">
        <v>70</v>
      </c>
      <c r="B101" s="4" t="s">
        <v>63</v>
      </c>
      <c r="C101" s="4">
        <v>60</v>
      </c>
      <c r="D101" s="4" t="s">
        <v>53</v>
      </c>
      <c r="F101" s="4" t="s">
        <v>55</v>
      </c>
      <c r="S101" s="7">
        <f t="shared" ref="S101:AU101" si="359">GEOMEAN(S695:S696)</f>
        <v>99.763279867840268</v>
      </c>
      <c r="T101" s="7">
        <f t="shared" si="359"/>
        <v>112.75560602866057</v>
      </c>
      <c r="U101" s="7">
        <f t="shared" si="359"/>
        <v>87.188225203692866</v>
      </c>
      <c r="V101" s="7">
        <f t="shared" si="359"/>
        <v>65.560939884039001</v>
      </c>
      <c r="W101" s="7">
        <f t="shared" si="359"/>
        <v>63.359495273466003</v>
      </c>
      <c r="X101" s="7">
        <f t="shared" si="359"/>
        <v>68.908791427262699</v>
      </c>
      <c r="Y101" s="7">
        <f t="shared" si="359"/>
        <v>93.595106654010237</v>
      </c>
      <c r="Z101" s="7">
        <f t="shared" si="359"/>
        <v>83.270327359238337</v>
      </c>
      <c r="AA101" s="7">
        <f t="shared" si="359"/>
        <v>172.03645579909335</v>
      </c>
      <c r="AB101" s="7">
        <f t="shared" si="359"/>
        <v>109.50359247511014</v>
      </c>
      <c r="AC101" s="7">
        <f t="shared" si="359"/>
        <v>111.74613686061878</v>
      </c>
      <c r="AD101" s="7">
        <f t="shared" si="359"/>
        <v>111.70139207302732</v>
      </c>
      <c r="AE101" s="7">
        <f t="shared" si="359"/>
        <v>82.278164429093266</v>
      </c>
      <c r="AF101" s="7">
        <f t="shared" si="359"/>
        <v>77.461344810116685</v>
      </c>
      <c r="AG101" s="7">
        <f t="shared" si="359"/>
        <v>69.720478176361183</v>
      </c>
      <c r="AH101" s="7">
        <f t="shared" si="359"/>
        <v>50.258224382219481</v>
      </c>
      <c r="AI101" s="7">
        <f t="shared" si="359"/>
        <v>82.22799456481917</v>
      </c>
      <c r="AJ101" s="7">
        <f t="shared" si="359"/>
        <v>100.59965900103685</v>
      </c>
      <c r="AK101" s="7">
        <f t="shared" si="359"/>
        <v>143.82721200906389</v>
      </c>
      <c r="AL101" s="7">
        <f t="shared" si="359"/>
        <v>116.82462347581269</v>
      </c>
      <c r="AM101" s="7">
        <f t="shared" si="359"/>
        <v>134.6012280067622</v>
      </c>
      <c r="AN101" s="7">
        <f t="shared" si="359"/>
        <v>110.9700487514002</v>
      </c>
      <c r="AO101" s="7">
        <f t="shared" si="359"/>
        <v>136.38883031435392</v>
      </c>
      <c r="AP101" s="7">
        <f t="shared" si="359"/>
        <v>103.64635634543437</v>
      </c>
      <c r="AQ101" s="7">
        <f t="shared" si="359"/>
        <v>87.732996315996658</v>
      </c>
      <c r="AR101" s="7">
        <f t="shared" si="359"/>
        <v>114.52460032419143</v>
      </c>
      <c r="AS101" s="7">
        <f t="shared" si="359"/>
        <v>80.242052829287516</v>
      </c>
      <c r="AT101" s="7">
        <f t="shared" si="359"/>
        <v>54.327819019565055</v>
      </c>
      <c r="AU101" s="7">
        <f t="shared" si="359"/>
        <v>44.520870690352325</v>
      </c>
      <c r="AV101" s="7">
        <f t="shared" ref="AV101" si="360">GEOMEAN(AV695:AV696)</f>
        <v>107.00200671030829</v>
      </c>
      <c r="AW101" s="7">
        <f>GEOMEAN(AW695:AW696)</f>
        <v>85.897401890558626</v>
      </c>
      <c r="AX101" s="7">
        <f>GEOMEAN(AX695:AX696)</f>
        <v>102.57883823230532</v>
      </c>
      <c r="AY101" s="7">
        <f>GEOMEAN(AY695:AY696)</f>
        <v>102.6060454484179</v>
      </c>
    </row>
    <row r="102" spans="1:51" x14ac:dyDescent="0.25">
      <c r="A102" s="4" t="s">
        <v>70</v>
      </c>
      <c r="B102" s="4" t="s">
        <v>63</v>
      </c>
      <c r="C102" s="1">
        <v>30</v>
      </c>
      <c r="D102" s="1" t="s">
        <v>287</v>
      </c>
      <c r="F102" s="4" t="s">
        <v>55</v>
      </c>
      <c r="S102" s="7">
        <f>GEOMEAN(S697:S698)</f>
        <v>130.13109762177228</v>
      </c>
      <c r="T102" s="7">
        <f t="shared" ref="T102:AY102" si="361">GEOMEAN(T697:T698)</f>
        <v>211.90907512648351</v>
      </c>
      <c r="U102" s="7">
        <f t="shared" si="361"/>
        <v>114.78260361172059</v>
      </c>
      <c r="V102" s="7">
        <f t="shared" si="361"/>
        <v>77.62541334366172</v>
      </c>
      <c r="W102" s="7">
        <f t="shared" si="361"/>
        <v>59.033149182659329</v>
      </c>
      <c r="X102" s="7">
        <f t="shared" si="361"/>
        <v>295.11782535295754</v>
      </c>
      <c r="Y102" s="7">
        <f t="shared" si="361"/>
        <v>95.792792764692706</v>
      </c>
      <c r="Z102" s="7">
        <f t="shared" si="361"/>
        <v>274.75753964787401</v>
      </c>
      <c r="AA102" s="7">
        <f t="shared" si="361"/>
        <v>156.65121415294857</v>
      </c>
      <c r="AB102" s="7">
        <f t="shared" si="361"/>
        <v>68.631214055882026</v>
      </c>
      <c r="AC102" s="7">
        <f t="shared" si="361"/>
        <v>9.3838014313842812</v>
      </c>
      <c r="AD102" s="7">
        <f t="shared" si="361"/>
        <v>42.559660848388091</v>
      </c>
      <c r="AE102" s="7">
        <f t="shared" si="361"/>
        <v>68.042767404742065</v>
      </c>
      <c r="AF102" s="7">
        <f t="shared" si="361"/>
        <v>119.32029668112442</v>
      </c>
      <c r="AG102" s="7">
        <f t="shared" si="361"/>
        <v>164.42828081101669</v>
      </c>
      <c r="AH102" s="7">
        <f t="shared" si="361"/>
        <v>86.174838506107974</v>
      </c>
      <c r="AI102" s="7">
        <f t="shared" si="361"/>
        <v>23.874425416088638</v>
      </c>
      <c r="AJ102" s="7">
        <f t="shared" si="361"/>
        <v>98.315089371158791</v>
      </c>
      <c r="AK102" s="7">
        <f t="shared" si="361"/>
        <v>85.308132198684206</v>
      </c>
      <c r="AL102" s="7">
        <f t="shared" si="361"/>
        <v>48.193816108315168</v>
      </c>
      <c r="AM102" s="7">
        <f t="shared" si="361"/>
        <v>70.203149732882792</v>
      </c>
      <c r="AN102" s="7">
        <f t="shared" si="361"/>
        <v>54.637358973532713</v>
      </c>
      <c r="AO102" s="7">
        <f t="shared" si="361"/>
        <v>72.139317089888053</v>
      </c>
      <c r="AP102" s="7">
        <f t="shared" si="361"/>
        <v>30.734474943054359</v>
      </c>
      <c r="AQ102" s="7">
        <f t="shared" si="361"/>
        <v>54.824667512598793</v>
      </c>
      <c r="AR102" s="7">
        <f t="shared" si="361"/>
        <v>38.128686694270598</v>
      </c>
      <c r="AS102" s="7">
        <f t="shared" si="361"/>
        <v>16.348037445315846</v>
      </c>
      <c r="AT102" s="7">
        <f t="shared" si="361"/>
        <v>38.441282510673631</v>
      </c>
      <c r="AU102" s="7">
        <f t="shared" si="361"/>
        <v>31.8649802129212</v>
      </c>
      <c r="AV102" s="7">
        <f t="shared" ref="AV102:AW102" si="362">GEOMEAN(AV697:AV698)</f>
        <v>57.327716317711072</v>
      </c>
      <c r="AW102" s="7">
        <f t="shared" si="362"/>
        <v>16.86371599114511</v>
      </c>
      <c r="AX102" s="7">
        <f t="shared" ref="AX102" si="363">GEOMEAN(AX697:AX698)</f>
        <v>51.575688389531798</v>
      </c>
      <c r="AY102" s="7">
        <f t="shared" si="361"/>
        <v>85.910250429551866</v>
      </c>
    </row>
    <row r="103" spans="1:51" x14ac:dyDescent="0.25">
      <c r="A103" s="4" t="s">
        <v>70</v>
      </c>
      <c r="B103" s="4" t="s">
        <v>63</v>
      </c>
      <c r="C103" s="1">
        <v>50</v>
      </c>
      <c r="D103" s="1" t="s">
        <v>288</v>
      </c>
      <c r="F103" s="4" t="s">
        <v>55</v>
      </c>
      <c r="S103" s="7">
        <f>GEOMEAN(S699:S700)</f>
        <v>80.778144581416299</v>
      </c>
      <c r="T103" s="7">
        <f t="shared" ref="T103:AY103" si="364">GEOMEAN(T699:T700)</f>
        <v>55.170269322140499</v>
      </c>
      <c r="U103" s="7">
        <f t="shared" si="364"/>
        <v>56.218330251850595</v>
      </c>
      <c r="V103" s="7">
        <f t="shared" si="364"/>
        <v>52.424784596270293</v>
      </c>
      <c r="W103" s="7">
        <f t="shared" si="364"/>
        <v>54.638008962939473</v>
      </c>
      <c r="X103" s="7">
        <f t="shared" si="364"/>
        <v>3.4662449687956682</v>
      </c>
      <c r="Y103" s="7">
        <f t="shared" si="364"/>
        <v>3.9035628874318373</v>
      </c>
      <c r="Z103" s="7">
        <f t="shared" si="364"/>
        <v>65.976584003108513</v>
      </c>
      <c r="AA103" s="7">
        <f t="shared" si="364"/>
        <v>85.467403577955366</v>
      </c>
      <c r="AB103" s="7">
        <f t="shared" si="364"/>
        <v>80.799961771437737</v>
      </c>
      <c r="AC103" s="7">
        <f t="shared" si="364"/>
        <v>175.38447954047606</v>
      </c>
      <c r="AD103" s="7">
        <f t="shared" si="364"/>
        <v>3.3569448562728419</v>
      </c>
      <c r="AE103" s="7">
        <f t="shared" si="364"/>
        <v>3.5590643743118844</v>
      </c>
      <c r="AF103" s="7">
        <f t="shared" si="364"/>
        <v>3.1448301053295862</v>
      </c>
      <c r="AG103" s="7">
        <f t="shared" si="364"/>
        <v>2.5776969697831893</v>
      </c>
      <c r="AH103" s="7">
        <f t="shared" si="364"/>
        <v>88.093317118343236</v>
      </c>
      <c r="AI103" s="7">
        <f t="shared" si="364"/>
        <v>229.09582699126562</v>
      </c>
      <c r="AJ103" s="7">
        <f t="shared" si="364"/>
        <v>144.00915043294214</v>
      </c>
      <c r="AK103" s="7">
        <f t="shared" si="364"/>
        <v>120.95662540849847</v>
      </c>
      <c r="AL103" s="7">
        <f t="shared" si="364"/>
        <v>3.634088029020627</v>
      </c>
      <c r="AM103" s="7">
        <f t="shared" si="364"/>
        <v>227.91896840359317</v>
      </c>
      <c r="AN103" s="7">
        <f t="shared" si="364"/>
        <v>72.216704305162068</v>
      </c>
      <c r="AO103" s="7">
        <f t="shared" si="364"/>
        <v>48.619802096969153</v>
      </c>
      <c r="AP103" s="7">
        <f t="shared" si="364"/>
        <v>35.933593832400533</v>
      </c>
      <c r="AQ103" s="7">
        <f t="shared" si="364"/>
        <v>49.096091956830044</v>
      </c>
      <c r="AR103" s="7">
        <f t="shared" si="364"/>
        <v>2.3149707709191203</v>
      </c>
      <c r="AS103" s="7">
        <f t="shared" si="364"/>
        <v>69.86317953089015</v>
      </c>
      <c r="AT103" s="7">
        <f t="shared" si="364"/>
        <v>40.809262053465581</v>
      </c>
      <c r="AU103" s="7">
        <f t="shared" si="364"/>
        <v>3.1346845030671617</v>
      </c>
      <c r="AV103" s="7">
        <f t="shared" ref="AV103:AW103" si="365">GEOMEAN(AV699:AV700)</f>
        <v>3.2595228119419426</v>
      </c>
      <c r="AW103" s="7">
        <f t="shared" si="365"/>
        <v>3.3317316947988189</v>
      </c>
      <c r="AX103" s="7">
        <f t="shared" ref="AX103" si="366">GEOMEAN(AX699:AX700)</f>
        <v>3.7302674256379649</v>
      </c>
      <c r="AY103" s="7">
        <f t="shared" si="364"/>
        <v>253.87076812095441</v>
      </c>
    </row>
    <row r="104" spans="1:51" x14ac:dyDescent="0.25">
      <c r="A104" s="4" t="s">
        <v>70</v>
      </c>
      <c r="B104" s="4" t="s">
        <v>63</v>
      </c>
      <c r="C104" s="1">
        <v>71</v>
      </c>
      <c r="D104" s="1" t="s">
        <v>289</v>
      </c>
      <c r="F104" s="4" t="s">
        <v>55</v>
      </c>
      <c r="S104" s="7">
        <f>GEOMEAN(S701:S703)</f>
        <v>9.4961493826636918</v>
      </c>
      <c r="T104" s="7">
        <f t="shared" ref="T104:AY104" si="367">GEOMEAN(T701:T703)</f>
        <v>30.005139264004882</v>
      </c>
      <c r="U104" s="7">
        <f t="shared" si="367"/>
        <v>75.823551034921636</v>
      </c>
      <c r="V104" s="7">
        <f t="shared" si="367"/>
        <v>100.51668235235921</v>
      </c>
      <c r="W104" s="7">
        <f t="shared" si="367"/>
        <v>104.15563293485808</v>
      </c>
      <c r="X104" s="7">
        <f t="shared" si="367"/>
        <v>100.05239359395833</v>
      </c>
      <c r="Y104" s="7">
        <f t="shared" si="367"/>
        <v>99.471933621487537</v>
      </c>
      <c r="Z104" s="7">
        <f t="shared" si="367"/>
        <v>66.3616173092705</v>
      </c>
      <c r="AA104" s="7">
        <f t="shared" si="367"/>
        <v>138.11449925407547</v>
      </c>
      <c r="AB104" s="7">
        <f t="shared" si="367"/>
        <v>100.825807038443</v>
      </c>
      <c r="AC104" s="7">
        <f t="shared" si="367"/>
        <v>57.447771895633451</v>
      </c>
      <c r="AD104" s="7">
        <f t="shared" si="367"/>
        <v>50.389937968586111</v>
      </c>
      <c r="AE104" s="7">
        <f t="shared" si="367"/>
        <v>97.28789065983635</v>
      </c>
      <c r="AF104" s="7">
        <f t="shared" si="367"/>
        <v>63.089547415479451</v>
      </c>
      <c r="AG104" s="7">
        <f t="shared" si="367"/>
        <v>24.390733433349453</v>
      </c>
      <c r="AH104" s="7">
        <f t="shared" si="367"/>
        <v>129.1457194827253</v>
      </c>
      <c r="AI104" s="7">
        <f t="shared" si="367"/>
        <v>63.036843496399065</v>
      </c>
      <c r="AJ104" s="7">
        <f t="shared" si="367"/>
        <v>74.076844520613236</v>
      </c>
      <c r="AK104" s="7">
        <f t="shared" si="367"/>
        <v>121.90246852059094</v>
      </c>
      <c r="AL104" s="7">
        <f t="shared" si="367"/>
        <v>56.40582073788844</v>
      </c>
      <c r="AM104" s="7">
        <f t="shared" si="367"/>
        <v>111.461335890982</v>
      </c>
      <c r="AN104" s="7">
        <f t="shared" si="367"/>
        <v>95.828912202020447</v>
      </c>
      <c r="AO104" s="7">
        <f t="shared" si="367"/>
        <v>114.19766279244385</v>
      </c>
      <c r="AP104" s="7">
        <f t="shared" si="367"/>
        <v>85.281119951025971</v>
      </c>
      <c r="AQ104" s="7">
        <f t="shared" si="367"/>
        <v>62.454941463342536</v>
      </c>
      <c r="AR104" s="7">
        <f t="shared" si="367"/>
        <v>117.1175695979199</v>
      </c>
      <c r="AS104" s="7">
        <f t="shared" si="367"/>
        <v>74.489045622583305</v>
      </c>
      <c r="AT104" s="7">
        <f t="shared" si="367"/>
        <v>27.068540407201208</v>
      </c>
      <c r="AU104" s="7">
        <f t="shared" si="367"/>
        <v>43.436440025333084</v>
      </c>
      <c r="AV104" s="7">
        <f t="shared" ref="AV104:AW104" si="368">GEOMEAN(AV701:AV703)</f>
        <v>52.41144897324962</v>
      </c>
      <c r="AW104" s="7">
        <f t="shared" si="368"/>
        <v>51.613693971970001</v>
      </c>
      <c r="AX104" s="7">
        <f t="shared" ref="AX104" si="369">GEOMEAN(AX701:AX703)</f>
        <v>39.413220236338965</v>
      </c>
      <c r="AY104" s="7">
        <f t="shared" si="367"/>
        <v>79.899470343458873</v>
      </c>
    </row>
    <row r="105" spans="1:51" x14ac:dyDescent="0.25">
      <c r="A105" s="4" t="s">
        <v>70</v>
      </c>
      <c r="B105" s="4" t="s">
        <v>71</v>
      </c>
      <c r="C105" s="4">
        <v>11</v>
      </c>
      <c r="D105" s="4" t="s">
        <v>50</v>
      </c>
      <c r="F105" s="4" t="s">
        <v>56</v>
      </c>
      <c r="G105" s="7">
        <f t="shared" ref="G105:AY105" si="370">GEOMEAN(G704:G709)</f>
        <v>52.521968442267216</v>
      </c>
      <c r="H105" s="7">
        <f t="shared" si="370"/>
        <v>46.784974701241389</v>
      </c>
      <c r="I105" s="7">
        <f t="shared" si="370"/>
        <v>60.843091726184703</v>
      </c>
      <c r="J105" s="7">
        <f t="shared" si="370"/>
        <v>32.614437136590297</v>
      </c>
      <c r="K105" s="7">
        <f t="shared" si="370"/>
        <v>38.605148587272787</v>
      </c>
      <c r="L105" s="7">
        <f t="shared" si="370"/>
        <v>55.42317674822651</v>
      </c>
      <c r="M105" s="7">
        <f t="shared" si="370"/>
        <v>37.509399220530419</v>
      </c>
      <c r="N105" s="7">
        <f t="shared" si="370"/>
        <v>49.898025503805108</v>
      </c>
      <c r="O105" s="7">
        <f t="shared" si="370"/>
        <v>45.073879553431645</v>
      </c>
      <c r="P105" s="7">
        <f t="shared" si="370"/>
        <v>38.2337909060969</v>
      </c>
      <c r="Q105" s="7">
        <f t="shared" si="370"/>
        <v>36.224045790058355</v>
      </c>
      <c r="R105" s="7">
        <f t="shared" si="370"/>
        <v>39.658209808885601</v>
      </c>
      <c r="S105" s="7">
        <f t="shared" si="370"/>
        <v>39.620090638817373</v>
      </c>
      <c r="T105" s="7">
        <f t="shared" si="370"/>
        <v>35.135277440402305</v>
      </c>
      <c r="U105" s="7">
        <f t="shared" si="370"/>
        <v>48.481234821771928</v>
      </c>
      <c r="V105" s="7">
        <f t="shared" si="370"/>
        <v>52.847333485606377</v>
      </c>
      <c r="W105" s="7">
        <f t="shared" si="370"/>
        <v>77.239461571071445</v>
      </c>
      <c r="X105" s="7">
        <f t="shared" si="370"/>
        <v>83.947229318826771</v>
      </c>
      <c r="Y105" s="7">
        <f t="shared" si="370"/>
        <v>78.851303162521816</v>
      </c>
      <c r="Z105" s="7">
        <f t="shared" si="370"/>
        <v>65.964515072170144</v>
      </c>
      <c r="AA105" s="7">
        <f t="shared" si="370"/>
        <v>77.850939091965444</v>
      </c>
      <c r="AB105" s="7">
        <f t="shared" si="370"/>
        <v>77.539763936555843</v>
      </c>
      <c r="AC105" s="7">
        <f t="shared" si="370"/>
        <v>80.083129667028501</v>
      </c>
      <c r="AD105" s="7">
        <f t="shared" si="370"/>
        <v>72.866840117964571</v>
      </c>
      <c r="AE105" s="7">
        <f t="shared" si="370"/>
        <v>103.62770306582433</v>
      </c>
      <c r="AF105" s="7">
        <f t="shared" si="370"/>
        <v>118.39613836837179</v>
      </c>
      <c r="AG105" s="7">
        <f t="shared" si="370"/>
        <v>103.78008281513912</v>
      </c>
      <c r="AH105" s="7">
        <f t="shared" si="370"/>
        <v>118.17371258534635</v>
      </c>
      <c r="AI105" s="7">
        <f t="shared" si="370"/>
        <v>140.49089739169477</v>
      </c>
      <c r="AJ105" s="7">
        <f t="shared" si="370"/>
        <v>133.03841199175986</v>
      </c>
      <c r="AK105" s="7">
        <f t="shared" si="370"/>
        <v>142.47657508598476</v>
      </c>
      <c r="AL105" s="7">
        <f t="shared" si="370"/>
        <v>129.89623038959081</v>
      </c>
      <c r="AM105" s="7">
        <f t="shared" si="370"/>
        <v>161.88859917483532</v>
      </c>
      <c r="AN105" s="7">
        <f t="shared" si="370"/>
        <v>151.16804365395646</v>
      </c>
      <c r="AO105" s="7">
        <f t="shared" si="370"/>
        <v>118.73332331374331</v>
      </c>
      <c r="AP105" s="7">
        <f t="shared" si="370"/>
        <v>170.66043921914428</v>
      </c>
      <c r="AQ105" s="7">
        <f t="shared" si="370"/>
        <v>134.00969180652541</v>
      </c>
      <c r="AR105" s="7">
        <f t="shared" si="370"/>
        <v>137.81754907353178</v>
      </c>
      <c r="AS105" s="7">
        <f t="shared" si="370"/>
        <v>147.0423659179518</v>
      </c>
      <c r="AT105" s="7">
        <f t="shared" si="370"/>
        <v>138.40238675400283</v>
      </c>
      <c r="AU105" s="7">
        <f t="shared" si="370"/>
        <v>161.75344254735299</v>
      </c>
      <c r="AV105" s="7">
        <f t="shared" ref="AV105:AW105" si="371">GEOMEAN(AV704:AV709)</f>
        <v>169.10505836974593</v>
      </c>
      <c r="AW105" s="7">
        <f t="shared" si="371"/>
        <v>145.39834245252467</v>
      </c>
      <c r="AX105" s="7">
        <f t="shared" ref="AX105" si="372">GEOMEAN(AX704:AX709)</f>
        <v>161.65650701200852</v>
      </c>
      <c r="AY105" s="7">
        <f t="shared" si="370"/>
        <v>156.23658801078867</v>
      </c>
    </row>
    <row r="106" spans="1:51" x14ac:dyDescent="0.25">
      <c r="A106" s="4" t="s">
        <v>70</v>
      </c>
      <c r="B106" s="4" t="s">
        <v>71</v>
      </c>
      <c r="C106" s="4">
        <v>12</v>
      </c>
      <c r="D106" s="4" t="s">
        <v>51</v>
      </c>
      <c r="F106" s="4" t="s">
        <v>56</v>
      </c>
      <c r="G106" s="7">
        <f t="shared" ref="G106:AY106" si="373">GEOMEAN(G710:G715)</f>
        <v>53.570996361510396</v>
      </c>
      <c r="H106" s="7">
        <f t="shared" si="373"/>
        <v>69.192309273455763</v>
      </c>
      <c r="I106" s="7">
        <f t="shared" si="373"/>
        <v>70.766724951448751</v>
      </c>
      <c r="J106" s="7">
        <f t="shared" si="373"/>
        <v>66.36751449050206</v>
      </c>
      <c r="K106" s="7">
        <f t="shared" si="373"/>
        <v>83.743418479346971</v>
      </c>
      <c r="L106" s="7">
        <f t="shared" si="373"/>
        <v>77.864828218713512</v>
      </c>
      <c r="M106" s="7">
        <f t="shared" si="373"/>
        <v>54.803409381151688</v>
      </c>
      <c r="N106" s="7">
        <f t="shared" si="373"/>
        <v>75.922772608900573</v>
      </c>
      <c r="O106" s="7">
        <f t="shared" si="373"/>
        <v>81.199119863683805</v>
      </c>
      <c r="P106" s="7">
        <f t="shared" si="373"/>
        <v>77.731542506829882</v>
      </c>
      <c r="Q106" s="7">
        <f t="shared" si="373"/>
        <v>66.387924594123149</v>
      </c>
      <c r="R106" s="7">
        <f t="shared" si="373"/>
        <v>66.151262215619255</v>
      </c>
      <c r="S106" s="7">
        <f t="shared" si="373"/>
        <v>71.874400788958326</v>
      </c>
      <c r="T106" s="7">
        <f t="shared" si="373"/>
        <v>64.64689530158978</v>
      </c>
      <c r="U106" s="7">
        <f t="shared" si="373"/>
        <v>80.892718597706676</v>
      </c>
      <c r="V106" s="7">
        <f t="shared" si="373"/>
        <v>59.462928544926761</v>
      </c>
      <c r="W106" s="7">
        <f t="shared" si="373"/>
        <v>71.273882139740394</v>
      </c>
      <c r="X106" s="7">
        <f t="shared" si="373"/>
        <v>83.592795404193666</v>
      </c>
      <c r="Y106" s="7">
        <f t="shared" si="373"/>
        <v>104.94671895264223</v>
      </c>
      <c r="Z106" s="7">
        <f t="shared" si="373"/>
        <v>77.06092444310238</v>
      </c>
      <c r="AA106" s="7">
        <f t="shared" si="373"/>
        <v>89.217727639755736</v>
      </c>
      <c r="AB106" s="7">
        <f t="shared" si="373"/>
        <v>99.400932042513901</v>
      </c>
      <c r="AC106" s="7">
        <f t="shared" si="373"/>
        <v>104.07864415980379</v>
      </c>
      <c r="AD106" s="7">
        <f t="shared" si="373"/>
        <v>80.515918938412526</v>
      </c>
      <c r="AE106" s="7">
        <f t="shared" si="373"/>
        <v>101.13631507069005</v>
      </c>
      <c r="AF106" s="7">
        <f t="shared" si="373"/>
        <v>107.13391205794511</v>
      </c>
      <c r="AG106" s="7">
        <f t="shared" si="373"/>
        <v>92.240421002681643</v>
      </c>
      <c r="AH106" s="7">
        <f t="shared" si="373"/>
        <v>101.39485851516613</v>
      </c>
      <c r="AI106" s="7">
        <f t="shared" si="373"/>
        <v>114.49354167968448</v>
      </c>
      <c r="AJ106" s="7">
        <f t="shared" si="373"/>
        <v>104.64155479052853</v>
      </c>
      <c r="AK106" s="7">
        <f t="shared" si="373"/>
        <v>121.32761128354895</v>
      </c>
      <c r="AL106" s="7">
        <f t="shared" si="373"/>
        <v>108.91666386393329</v>
      </c>
      <c r="AM106" s="7">
        <f t="shared" si="373"/>
        <v>119.27694900547915</v>
      </c>
      <c r="AN106" s="7">
        <f t="shared" si="373"/>
        <v>120.365476752738</v>
      </c>
      <c r="AO106" s="7">
        <f t="shared" si="373"/>
        <v>107.96822283013314</v>
      </c>
      <c r="AP106" s="7">
        <f t="shared" si="373"/>
        <v>107.92586660438619</v>
      </c>
      <c r="AQ106" s="7">
        <f t="shared" si="373"/>
        <v>108.81808424290608</v>
      </c>
      <c r="AR106" s="7">
        <f t="shared" si="373"/>
        <v>132.12929042681139</v>
      </c>
      <c r="AS106" s="7">
        <f t="shared" si="373"/>
        <v>113.87413512392959</v>
      </c>
      <c r="AT106" s="7">
        <f t="shared" si="373"/>
        <v>130.56658724618003</v>
      </c>
      <c r="AU106" s="7">
        <f t="shared" si="373"/>
        <v>140.57073794902325</v>
      </c>
      <c r="AV106" s="7">
        <f t="shared" ref="AV106:AW106" si="374">GEOMEAN(AV710:AV715)</f>
        <v>131.11657563454969</v>
      </c>
      <c r="AW106" s="7">
        <f t="shared" si="374"/>
        <v>109.52126260253533</v>
      </c>
      <c r="AX106" s="7">
        <f t="shared" ref="AX106" si="375">GEOMEAN(AX710:AX715)</f>
        <v>108.97579611770352</v>
      </c>
      <c r="AY106" s="7">
        <f t="shared" si="373"/>
        <v>147.42154305846236</v>
      </c>
    </row>
    <row r="107" spans="1:51" x14ac:dyDescent="0.25">
      <c r="A107" s="4" t="s">
        <v>70</v>
      </c>
      <c r="B107" s="4" t="s">
        <v>71</v>
      </c>
      <c r="C107" s="4">
        <v>13</v>
      </c>
      <c r="D107" s="8" t="s">
        <v>290</v>
      </c>
      <c r="F107" s="4" t="s">
        <v>56</v>
      </c>
      <c r="G107" s="7">
        <f t="shared" ref="G107:Y107" si="376">GEOMEAN(G716:G721)</f>
        <v>50.638201376266501</v>
      </c>
      <c r="H107" s="7">
        <f t="shared" si="376"/>
        <v>88.044350492072141</v>
      </c>
      <c r="I107" s="7">
        <f t="shared" si="376"/>
        <v>75.926031700564096</v>
      </c>
      <c r="J107" s="7">
        <f t="shared" si="376"/>
        <v>137.83010446274929</v>
      </c>
      <c r="K107" s="7">
        <f t="shared" si="376"/>
        <v>30.387936074508996</v>
      </c>
      <c r="L107" s="7">
        <f t="shared" si="376"/>
        <v>37.868042188560651</v>
      </c>
      <c r="M107" s="7">
        <f t="shared" si="376"/>
        <v>62.913553691843283</v>
      </c>
      <c r="N107" s="7">
        <f t="shared" si="376"/>
        <v>57.619317661985718</v>
      </c>
      <c r="O107" s="7">
        <f t="shared" si="376"/>
        <v>53.787051008826737</v>
      </c>
      <c r="P107" s="7">
        <f t="shared" si="376"/>
        <v>84.112609835890197</v>
      </c>
      <c r="Q107" s="7">
        <f t="shared" si="376"/>
        <v>23.585278254192993</v>
      </c>
      <c r="R107" s="7">
        <f t="shared" si="376"/>
        <v>26.814488080686473</v>
      </c>
      <c r="S107" s="7">
        <f t="shared" si="376"/>
        <v>95.993456907693812</v>
      </c>
      <c r="T107" s="7">
        <f t="shared" si="376"/>
        <v>25.815522863604336</v>
      </c>
      <c r="U107" s="7">
        <f t="shared" si="376"/>
        <v>27.181649951468184</v>
      </c>
      <c r="V107" s="7">
        <f t="shared" si="376"/>
        <v>29.488396340588867</v>
      </c>
      <c r="W107" s="7">
        <f t="shared" si="376"/>
        <v>22.314685738123124</v>
      </c>
      <c r="X107" s="7">
        <f t="shared" si="376"/>
        <v>22.50137287303524</v>
      </c>
      <c r="Y107" s="7">
        <f t="shared" si="376"/>
        <v>25.98632321852492</v>
      </c>
      <c r="Z107" s="7">
        <f>GEOMEAN(Z716:Z721)</f>
        <v>28.514927158535762</v>
      </c>
      <c r="AA107" s="7">
        <f t="shared" ref="AA107:AY107" si="377">GEOMEAN(AA716:AA721)</f>
        <v>45.075511239827918</v>
      </c>
      <c r="AB107" s="7">
        <f t="shared" si="377"/>
        <v>46.44969286827309</v>
      </c>
      <c r="AC107" s="7">
        <f t="shared" si="377"/>
        <v>32.76015096471955</v>
      </c>
      <c r="AD107" s="7">
        <f t="shared" si="377"/>
        <v>34.037632919227988</v>
      </c>
      <c r="AE107" s="7">
        <f t="shared" si="377"/>
        <v>31.504067444224077</v>
      </c>
      <c r="AF107" s="7">
        <f t="shared" si="377"/>
        <v>57.468846301936459</v>
      </c>
      <c r="AG107" s="7">
        <f t="shared" si="377"/>
        <v>29.121640950515026</v>
      </c>
      <c r="AH107" s="7">
        <f t="shared" si="377"/>
        <v>73.005103682795337</v>
      </c>
      <c r="AI107" s="7">
        <f t="shared" si="377"/>
        <v>31.612602164801096</v>
      </c>
      <c r="AJ107" s="7">
        <f t="shared" si="377"/>
        <v>128.24683424885691</v>
      </c>
      <c r="AK107" s="7">
        <f t="shared" si="377"/>
        <v>27.004948465464988</v>
      </c>
      <c r="AL107" s="7">
        <f t="shared" si="377"/>
        <v>50.900772809494036</v>
      </c>
      <c r="AM107" s="7">
        <f t="shared" si="377"/>
        <v>77.753893905818884</v>
      </c>
      <c r="AN107" s="7">
        <f t="shared" si="377"/>
        <v>86.110487853301549</v>
      </c>
      <c r="AO107" s="7">
        <f t="shared" si="377"/>
        <v>25.742535562079595</v>
      </c>
      <c r="AP107" s="7">
        <f t="shared" si="377"/>
        <v>77.518738981857396</v>
      </c>
      <c r="AQ107" s="7">
        <f t="shared" si="377"/>
        <v>59.826302410472906</v>
      </c>
      <c r="AR107" s="7">
        <f t="shared" si="377"/>
        <v>61.957184698207634</v>
      </c>
      <c r="AS107" s="7">
        <f t="shared" si="377"/>
        <v>62.28957790228155</v>
      </c>
      <c r="AT107" s="7">
        <f t="shared" si="377"/>
        <v>59.799265728705869</v>
      </c>
      <c r="AU107" s="7">
        <f t="shared" si="377"/>
        <v>152.50396933107481</v>
      </c>
      <c r="AV107" s="7">
        <f t="shared" ref="AV107:AW107" si="378">GEOMEAN(AV716:AV721)</f>
        <v>126.7301187812056</v>
      </c>
      <c r="AW107" s="7">
        <f t="shared" si="378"/>
        <v>124.51104230370892</v>
      </c>
      <c r="AX107" s="7">
        <f t="shared" ref="AX107" si="379">GEOMEAN(AX716:AX721)</f>
        <v>63.006893664384222</v>
      </c>
      <c r="AY107" s="7">
        <f t="shared" si="377"/>
        <v>106.77542362819837</v>
      </c>
    </row>
    <row r="108" spans="1:51" x14ac:dyDescent="0.25">
      <c r="A108" s="4" t="s">
        <v>70</v>
      </c>
      <c r="B108" s="4" t="s">
        <v>71</v>
      </c>
      <c r="C108" s="4">
        <v>20</v>
      </c>
      <c r="D108" s="29" t="s">
        <v>286</v>
      </c>
      <c r="F108" s="4" t="s">
        <v>56</v>
      </c>
      <c r="Z108" s="7">
        <f t="shared" ref="Z108:AY108" si="380">Z722</f>
        <v>59.92132615356762</v>
      </c>
      <c r="AA108" s="7">
        <f t="shared" si="380"/>
        <v>73.041040425957988</v>
      </c>
      <c r="AB108" s="7">
        <f t="shared" si="380"/>
        <v>80.67964547392215</v>
      </c>
      <c r="AC108" s="7">
        <f t="shared" si="380"/>
        <v>64.628589768559536</v>
      </c>
      <c r="AD108" s="7">
        <f t="shared" si="380"/>
        <v>74.153666371319702</v>
      </c>
      <c r="AE108" s="7">
        <f t="shared" si="380"/>
        <v>64.000954619893946</v>
      </c>
      <c r="AF108" s="7">
        <f t="shared" si="380"/>
        <v>57.596223216465546</v>
      </c>
      <c r="AG108" s="7">
        <f t="shared" si="380"/>
        <v>63.273468424849746</v>
      </c>
      <c r="AH108" s="7">
        <f t="shared" si="380"/>
        <v>72.452632474083984</v>
      </c>
      <c r="AI108" s="7">
        <f t="shared" si="380"/>
        <v>84.502514106703458</v>
      </c>
      <c r="AJ108" s="7">
        <f t="shared" si="380"/>
        <v>134.01793478409954</v>
      </c>
      <c r="AK108" s="7">
        <f t="shared" si="380"/>
        <v>91.295951369248613</v>
      </c>
      <c r="AL108" s="7">
        <f t="shared" si="380"/>
        <v>78.850231659913916</v>
      </c>
      <c r="AM108" s="7">
        <f t="shared" si="380"/>
        <v>89.188381068899957</v>
      </c>
      <c r="AN108" s="7">
        <f t="shared" si="380"/>
        <v>97.233522519977072</v>
      </c>
      <c r="AO108" s="7">
        <f t="shared" si="380"/>
        <v>71.789336237426042</v>
      </c>
      <c r="AP108" s="7">
        <f t="shared" si="380"/>
        <v>97.754174404665577</v>
      </c>
      <c r="AQ108" s="7">
        <f t="shared" si="380"/>
        <v>123.93654520865852</v>
      </c>
      <c r="AR108" s="7">
        <f t="shared" si="380"/>
        <v>147.35161558444409</v>
      </c>
      <c r="AS108" s="7">
        <f t="shared" si="380"/>
        <v>78.429430821604043</v>
      </c>
      <c r="AT108" s="7">
        <f t="shared" si="380"/>
        <v>123.86165692387453</v>
      </c>
      <c r="AU108" s="7">
        <f t="shared" si="380"/>
        <v>158.23894574851252</v>
      </c>
      <c r="AV108" s="7">
        <f t="shared" ref="AV108:AW108" si="381">AV722</f>
        <v>289.37903073162835</v>
      </c>
      <c r="AW108" s="7">
        <f t="shared" si="381"/>
        <v>83.939068916424134</v>
      </c>
      <c r="AX108" s="7">
        <f t="shared" ref="AX108" si="382">AX722</f>
        <v>133.01229210271489</v>
      </c>
      <c r="AY108" s="7">
        <f t="shared" si="380"/>
        <v>107.4718208825845</v>
      </c>
    </row>
    <row r="109" spans="1:51" x14ac:dyDescent="0.25">
      <c r="A109" s="4" t="s">
        <v>70</v>
      </c>
      <c r="B109" s="4" t="s">
        <v>71</v>
      </c>
      <c r="C109" s="4">
        <v>40</v>
      </c>
      <c r="D109" s="4" t="s">
        <v>52</v>
      </c>
      <c r="F109" s="4" t="s">
        <v>56</v>
      </c>
      <c r="S109" s="7">
        <f t="shared" ref="S109:AY109" si="383">GEOMEAN(S723:S728)</f>
        <v>68.09385912477461</v>
      </c>
      <c r="T109" s="7">
        <f t="shared" si="383"/>
        <v>87.68922801548446</v>
      </c>
      <c r="U109" s="7">
        <f t="shared" si="383"/>
        <v>91.295370808455303</v>
      </c>
      <c r="V109" s="7">
        <f t="shared" si="383"/>
        <v>82.503859671206769</v>
      </c>
      <c r="W109" s="7">
        <f t="shared" si="383"/>
        <v>66.065991436207113</v>
      </c>
      <c r="X109" s="7">
        <f t="shared" si="383"/>
        <v>61.870121329803716</v>
      </c>
      <c r="Y109" s="7">
        <f t="shared" si="383"/>
        <v>71.215626437418607</v>
      </c>
      <c r="Z109" s="7">
        <f t="shared" si="383"/>
        <v>83.099780732138967</v>
      </c>
      <c r="AA109" s="7">
        <f t="shared" si="383"/>
        <v>85.465517520389284</v>
      </c>
      <c r="AB109" s="7">
        <f t="shared" si="383"/>
        <v>75.978906456269343</v>
      </c>
      <c r="AC109" s="7">
        <f t="shared" si="383"/>
        <v>70.950821346126418</v>
      </c>
      <c r="AD109" s="7">
        <f t="shared" si="383"/>
        <v>89.553979057876148</v>
      </c>
      <c r="AE109" s="7">
        <f t="shared" si="383"/>
        <v>82.738312017092483</v>
      </c>
      <c r="AF109" s="7">
        <f t="shared" si="383"/>
        <v>95.247512720434926</v>
      </c>
      <c r="AG109" s="7">
        <f t="shared" si="383"/>
        <v>103.53182883788634</v>
      </c>
      <c r="AH109" s="7">
        <f t="shared" si="383"/>
        <v>103.85078577227893</v>
      </c>
      <c r="AI109" s="7">
        <f t="shared" si="383"/>
        <v>95.54867079249243</v>
      </c>
      <c r="AJ109" s="7">
        <f t="shared" si="383"/>
        <v>110.42694868503615</v>
      </c>
      <c r="AK109" s="7">
        <f t="shared" si="383"/>
        <v>130.68933587844694</v>
      </c>
      <c r="AL109" s="7">
        <f t="shared" si="383"/>
        <v>116.457639634515</v>
      </c>
      <c r="AM109" s="7">
        <f t="shared" si="383"/>
        <v>129.87866327538023</v>
      </c>
      <c r="AN109" s="7">
        <f t="shared" si="383"/>
        <v>113.09027096378466</v>
      </c>
      <c r="AO109" s="7">
        <f t="shared" si="383"/>
        <v>112.15943682428588</v>
      </c>
      <c r="AP109" s="7">
        <f t="shared" si="383"/>
        <v>113.49140643429675</v>
      </c>
      <c r="AQ109" s="7">
        <f t="shared" si="383"/>
        <v>107.48376977706488</v>
      </c>
      <c r="AR109" s="7">
        <f t="shared" si="383"/>
        <v>106.31526133946679</v>
      </c>
      <c r="AS109" s="7">
        <f t="shared" si="383"/>
        <v>110.58458445538248</v>
      </c>
      <c r="AT109" s="7">
        <f t="shared" si="383"/>
        <v>106.18133167600269</v>
      </c>
      <c r="AU109" s="7">
        <f t="shared" si="383"/>
        <v>116.10399588540889</v>
      </c>
      <c r="AV109" s="7">
        <f t="shared" ref="AV109:AW109" si="384">GEOMEAN(AV723:AV728)</f>
        <v>109.43352335155066</v>
      </c>
      <c r="AW109" s="7">
        <f t="shared" si="384"/>
        <v>105.52661039729854</v>
      </c>
      <c r="AX109" s="7">
        <f t="shared" ref="AX109" si="385">GEOMEAN(AX723:AX728)</f>
        <v>95.743140438836988</v>
      </c>
      <c r="AY109" s="7">
        <f t="shared" si="383"/>
        <v>89.779862613927165</v>
      </c>
    </row>
    <row r="110" spans="1:51" x14ac:dyDescent="0.25">
      <c r="A110" s="4" t="s">
        <v>70</v>
      </c>
      <c r="B110" s="4" t="s">
        <v>71</v>
      </c>
      <c r="C110" s="4">
        <v>60</v>
      </c>
      <c r="D110" s="4" t="s">
        <v>53</v>
      </c>
      <c r="F110" s="4" t="s">
        <v>56</v>
      </c>
      <c r="S110" s="7">
        <f t="shared" ref="S110:AY110" si="386">GEOMEAN(S729:S734)</f>
        <v>86.513337280684112</v>
      </c>
      <c r="T110" s="7">
        <f t="shared" si="386"/>
        <v>95.883339551436919</v>
      </c>
      <c r="U110" s="7">
        <f t="shared" si="386"/>
        <v>104.13485004756146</v>
      </c>
      <c r="V110" s="7">
        <f t="shared" si="386"/>
        <v>95.512244479281989</v>
      </c>
      <c r="W110" s="7">
        <f t="shared" si="386"/>
        <v>81.771518689452449</v>
      </c>
      <c r="X110" s="7">
        <f t="shared" si="386"/>
        <v>73.398628206810926</v>
      </c>
      <c r="Y110" s="7">
        <f t="shared" si="386"/>
        <v>76.954097368070705</v>
      </c>
      <c r="Z110" s="7">
        <f t="shared" si="386"/>
        <v>102.36666335806206</v>
      </c>
      <c r="AA110" s="7">
        <f t="shared" si="386"/>
        <v>113.4967759378126</v>
      </c>
      <c r="AB110" s="7">
        <f t="shared" si="386"/>
        <v>88.270668923113519</v>
      </c>
      <c r="AC110" s="7">
        <f t="shared" si="386"/>
        <v>80.629716087999356</v>
      </c>
      <c r="AD110" s="7">
        <f t="shared" si="386"/>
        <v>89.218460027039129</v>
      </c>
      <c r="AE110" s="7">
        <f t="shared" si="386"/>
        <v>93.602169622649001</v>
      </c>
      <c r="AF110" s="7">
        <f t="shared" si="386"/>
        <v>126.13777856580816</v>
      </c>
      <c r="AG110" s="7">
        <f t="shared" si="386"/>
        <v>107.38391007956626</v>
      </c>
      <c r="AH110" s="7">
        <f t="shared" si="386"/>
        <v>102.58359616645848</v>
      </c>
      <c r="AI110" s="7">
        <f t="shared" si="386"/>
        <v>98.934272665876577</v>
      </c>
      <c r="AJ110" s="7">
        <f t="shared" si="386"/>
        <v>129.46684089353585</v>
      </c>
      <c r="AK110" s="7">
        <f t="shared" si="386"/>
        <v>114.31648526914229</v>
      </c>
      <c r="AL110" s="7">
        <f t="shared" si="386"/>
        <v>114.64554294796557</v>
      </c>
      <c r="AM110" s="7">
        <f t="shared" si="386"/>
        <v>120.54722728405555</v>
      </c>
      <c r="AN110" s="7">
        <f t="shared" si="386"/>
        <v>102.67470390864892</v>
      </c>
      <c r="AO110" s="7">
        <f t="shared" si="386"/>
        <v>117.15655216141302</v>
      </c>
      <c r="AP110" s="7">
        <f t="shared" si="386"/>
        <v>103.92322629132076</v>
      </c>
      <c r="AQ110" s="7">
        <f t="shared" si="386"/>
        <v>101.77315318891945</v>
      </c>
      <c r="AR110" s="7">
        <f t="shared" si="386"/>
        <v>80.388320028277946</v>
      </c>
      <c r="AS110" s="7">
        <f t="shared" si="386"/>
        <v>82.832180365031761</v>
      </c>
      <c r="AT110" s="7">
        <f t="shared" si="386"/>
        <v>65.987542160194536</v>
      </c>
      <c r="AU110" s="7">
        <f t="shared" si="386"/>
        <v>66.423959181554977</v>
      </c>
      <c r="AV110" s="7">
        <f t="shared" ref="AV110:AW110" si="387">GEOMEAN(AV729:AV734)</f>
        <v>90.648135364846539</v>
      </c>
      <c r="AW110" s="7">
        <f t="shared" si="387"/>
        <v>100.39438946533588</v>
      </c>
      <c r="AX110" s="7">
        <f t="shared" ref="AX110" si="388">GEOMEAN(AX729:AX734)</f>
        <v>90.153854247008496</v>
      </c>
      <c r="AY110" s="7">
        <f t="shared" si="386"/>
        <v>80.377796510074845</v>
      </c>
    </row>
    <row r="111" spans="1:51" x14ac:dyDescent="0.25">
      <c r="A111" s="4" t="s">
        <v>70</v>
      </c>
      <c r="B111" s="4" t="s">
        <v>71</v>
      </c>
      <c r="C111" s="1">
        <v>30</v>
      </c>
      <c r="D111" s="1" t="s">
        <v>287</v>
      </c>
      <c r="F111" s="4" t="s">
        <v>56</v>
      </c>
      <c r="S111" s="7">
        <f>GEOMEAN(S735:S740)</f>
        <v>75.036906959440032</v>
      </c>
      <c r="T111" s="7">
        <f t="shared" ref="T111:AY111" si="389">GEOMEAN(T735:T740)</f>
        <v>67.979795317322683</v>
      </c>
      <c r="U111" s="7">
        <f t="shared" si="389"/>
        <v>26.580951623963024</v>
      </c>
      <c r="V111" s="7">
        <f t="shared" si="389"/>
        <v>23.350759501381333</v>
      </c>
      <c r="W111" s="7">
        <f t="shared" si="389"/>
        <v>29.79879636048592</v>
      </c>
      <c r="X111" s="7">
        <f t="shared" si="389"/>
        <v>29.084244372223921</v>
      </c>
      <c r="Y111" s="7">
        <f t="shared" si="389"/>
        <v>28.106794975102829</v>
      </c>
      <c r="Z111" s="7">
        <f t="shared" si="389"/>
        <v>35.473540841588353</v>
      </c>
      <c r="AA111" s="7">
        <f t="shared" si="389"/>
        <v>58.037569887201968</v>
      </c>
      <c r="AB111" s="7">
        <f t="shared" si="389"/>
        <v>57.700970954739553</v>
      </c>
      <c r="AC111" s="7">
        <f t="shared" si="389"/>
        <v>47.300128251158</v>
      </c>
      <c r="AD111" s="7">
        <f t="shared" si="389"/>
        <v>56.341211804800743</v>
      </c>
      <c r="AE111" s="7">
        <f t="shared" si="389"/>
        <v>129.71928757984836</v>
      </c>
      <c r="AF111" s="7">
        <f t="shared" si="389"/>
        <v>78.023701960364292</v>
      </c>
      <c r="AG111" s="7">
        <f t="shared" si="389"/>
        <v>25.102721287676871</v>
      </c>
      <c r="AH111" s="7">
        <f t="shared" si="389"/>
        <v>52.631317691511256</v>
      </c>
      <c r="AI111" s="7">
        <f t="shared" si="389"/>
        <v>66.191029347884637</v>
      </c>
      <c r="AJ111" s="7">
        <f t="shared" si="389"/>
        <v>126.54204670463501</v>
      </c>
      <c r="AK111" s="7">
        <f t="shared" si="389"/>
        <v>118.3120884861823</v>
      </c>
      <c r="AL111" s="7">
        <f t="shared" si="389"/>
        <v>108.62179144359091</v>
      </c>
      <c r="AM111" s="7">
        <f t="shared" si="389"/>
        <v>112.09954163511094</v>
      </c>
      <c r="AN111" s="7">
        <f t="shared" si="389"/>
        <v>104.7032468935016</v>
      </c>
      <c r="AO111" s="7">
        <f t="shared" si="389"/>
        <v>109.63107960131276</v>
      </c>
      <c r="AP111" s="7">
        <f t="shared" si="389"/>
        <v>87.590033750383938</v>
      </c>
      <c r="AQ111" s="7">
        <f t="shared" si="389"/>
        <v>105.84796624139929</v>
      </c>
      <c r="AR111" s="7">
        <f t="shared" si="389"/>
        <v>101.5005184161587</v>
      </c>
      <c r="AS111" s="7">
        <f t="shared" si="389"/>
        <v>27.597832313710914</v>
      </c>
      <c r="AT111" s="7">
        <f t="shared" si="389"/>
        <v>106.92059321331716</v>
      </c>
      <c r="AU111" s="7">
        <f t="shared" si="389"/>
        <v>73.612619973704255</v>
      </c>
      <c r="AV111" s="7">
        <f t="shared" ref="AV111:AW111" si="390">GEOMEAN(AV735:AV740)</f>
        <v>133.86961729592352</v>
      </c>
      <c r="AW111" s="7">
        <f t="shared" si="390"/>
        <v>80.163781565854848</v>
      </c>
      <c r="AX111" s="7">
        <f t="shared" ref="AX111" si="391">GEOMEAN(AX735:AX740)</f>
        <v>59.762358183436262</v>
      </c>
      <c r="AY111" s="7">
        <f t="shared" si="389"/>
        <v>102.57400846662402</v>
      </c>
    </row>
    <row r="112" spans="1:51" x14ac:dyDescent="0.25">
      <c r="A112" s="4" t="s">
        <v>70</v>
      </c>
      <c r="B112" s="4" t="s">
        <v>71</v>
      </c>
      <c r="C112" s="1">
        <v>50</v>
      </c>
      <c r="D112" s="1" t="s">
        <v>288</v>
      </c>
      <c r="F112" s="4" t="s">
        <v>56</v>
      </c>
      <c r="S112" s="7">
        <f>GEOMEAN(S741:S746)</f>
        <v>56.861381177983013</v>
      </c>
      <c r="T112" s="7">
        <f t="shared" ref="T112:AY112" si="392">GEOMEAN(T741:T746)</f>
        <v>105.88364030547595</v>
      </c>
      <c r="U112" s="7">
        <f t="shared" si="392"/>
        <v>75.348317200424077</v>
      </c>
      <c r="V112" s="7">
        <f t="shared" si="392"/>
        <v>35.851854509936125</v>
      </c>
      <c r="W112" s="7">
        <f t="shared" si="392"/>
        <v>164.37804206487942</v>
      </c>
      <c r="X112" s="7">
        <f t="shared" si="392"/>
        <v>13.971802473150873</v>
      </c>
      <c r="Y112" s="7">
        <f t="shared" si="392"/>
        <v>70.412072192431154</v>
      </c>
      <c r="Z112" s="7">
        <f t="shared" si="392"/>
        <v>21.604779335218577</v>
      </c>
      <c r="AA112" s="7">
        <f t="shared" si="392"/>
        <v>142.25825711648076</v>
      </c>
      <c r="AB112" s="7">
        <f t="shared" si="392"/>
        <v>23.923099980929301</v>
      </c>
      <c r="AC112" s="7">
        <f t="shared" si="392"/>
        <v>16.363219325869117</v>
      </c>
      <c r="AD112" s="7">
        <f t="shared" si="392"/>
        <v>24.886168421153982</v>
      </c>
      <c r="AE112" s="7">
        <f t="shared" si="392"/>
        <v>73.420885365590721</v>
      </c>
      <c r="AF112" s="7">
        <f t="shared" si="392"/>
        <v>53.023204326261073</v>
      </c>
      <c r="AG112" s="7">
        <f t="shared" si="392"/>
        <v>56.207404726251461</v>
      </c>
      <c r="AH112" s="7">
        <f t="shared" si="392"/>
        <v>18.352911416124343</v>
      </c>
      <c r="AI112" s="7">
        <f t="shared" si="392"/>
        <v>22.547867623102785</v>
      </c>
      <c r="AJ112" s="7">
        <f t="shared" si="392"/>
        <v>27.820970746278661</v>
      </c>
      <c r="AK112" s="7">
        <f t="shared" si="392"/>
        <v>51.35613488878267</v>
      </c>
      <c r="AL112" s="7">
        <f t="shared" si="392"/>
        <v>18.513135302122297</v>
      </c>
      <c r="AM112" s="7">
        <f t="shared" si="392"/>
        <v>27.291259904479571</v>
      </c>
      <c r="AN112" s="7">
        <f t="shared" si="392"/>
        <v>43.837337881910379</v>
      </c>
      <c r="AO112" s="7">
        <f t="shared" si="392"/>
        <v>30.476069460453907</v>
      </c>
      <c r="AP112" s="7">
        <f t="shared" si="392"/>
        <v>77.634180612588025</v>
      </c>
      <c r="AQ112" s="7">
        <f t="shared" si="392"/>
        <v>48.868741458759025</v>
      </c>
      <c r="AR112" s="7">
        <f t="shared" si="392"/>
        <v>31.996291635406759</v>
      </c>
      <c r="AS112" s="7">
        <f t="shared" si="392"/>
        <v>21.561080358517501</v>
      </c>
      <c r="AT112" s="7">
        <f t="shared" si="392"/>
        <v>24.324328908363203</v>
      </c>
      <c r="AU112" s="7">
        <f t="shared" si="392"/>
        <v>63.476470499775871</v>
      </c>
      <c r="AV112" s="7">
        <f t="shared" ref="AV112:AW112" si="393">GEOMEAN(AV741:AV746)</f>
        <v>18.54207458804704</v>
      </c>
      <c r="AW112" s="7">
        <f t="shared" si="393"/>
        <v>121.51353993930276</v>
      </c>
      <c r="AX112" s="7">
        <f t="shared" ref="AX112" si="394">GEOMEAN(AX741:AX746)</f>
        <v>22.331388968681527</v>
      </c>
      <c r="AY112" s="7">
        <f t="shared" si="392"/>
        <v>89.366140819983201</v>
      </c>
    </row>
    <row r="113" spans="1:51" x14ac:dyDescent="0.25">
      <c r="A113" s="4" t="s">
        <v>70</v>
      </c>
      <c r="B113" s="4" t="s">
        <v>71</v>
      </c>
      <c r="C113" s="1">
        <v>71</v>
      </c>
      <c r="D113" s="1" t="s">
        <v>289</v>
      </c>
      <c r="F113" s="4" t="s">
        <v>56</v>
      </c>
      <c r="S113" s="7">
        <f>GEOMEAN(S747:S752)</f>
        <v>111.99352291987121</v>
      </c>
      <c r="T113" s="7">
        <f t="shared" ref="T113:AY113" si="395">GEOMEAN(T747:T752)</f>
        <v>93.13679096570398</v>
      </c>
      <c r="U113" s="7">
        <f t="shared" si="395"/>
        <v>106.90014910340288</v>
      </c>
      <c r="V113" s="7">
        <f t="shared" si="395"/>
        <v>99.424669668862251</v>
      </c>
      <c r="W113" s="7">
        <f t="shared" si="395"/>
        <v>90.591673965957654</v>
      </c>
      <c r="X113" s="7">
        <f t="shared" si="395"/>
        <v>67.938039707586057</v>
      </c>
      <c r="Y113" s="7">
        <f t="shared" si="395"/>
        <v>69.019977043348575</v>
      </c>
      <c r="Z113" s="7">
        <f t="shared" si="395"/>
        <v>57.144554387103945</v>
      </c>
      <c r="AA113" s="7">
        <f t="shared" si="395"/>
        <v>97.261673302735048</v>
      </c>
      <c r="AB113" s="7">
        <f t="shared" si="395"/>
        <v>55.84857696102948</v>
      </c>
      <c r="AC113" s="7">
        <f t="shared" si="395"/>
        <v>60.924048774145014</v>
      </c>
      <c r="AD113" s="7">
        <f t="shared" si="395"/>
        <v>87.222938125015673</v>
      </c>
      <c r="AE113" s="7">
        <f t="shared" si="395"/>
        <v>61.763813008931912</v>
      </c>
      <c r="AF113" s="7">
        <f t="shared" si="395"/>
        <v>76.37728858388644</v>
      </c>
      <c r="AG113" s="7">
        <f t="shared" si="395"/>
        <v>79.292876115417684</v>
      </c>
      <c r="AH113" s="7">
        <f t="shared" si="395"/>
        <v>111.58066831761472</v>
      </c>
      <c r="AI113" s="7">
        <f t="shared" si="395"/>
        <v>55.716384323024755</v>
      </c>
      <c r="AJ113" s="7">
        <f t="shared" si="395"/>
        <v>69.565661391491446</v>
      </c>
      <c r="AK113" s="7">
        <f t="shared" si="395"/>
        <v>59.175823769268632</v>
      </c>
      <c r="AL113" s="7">
        <f t="shared" si="395"/>
        <v>47.037099953555135</v>
      </c>
      <c r="AM113" s="7">
        <f t="shared" si="395"/>
        <v>40.929341456266158</v>
      </c>
      <c r="AN113" s="7">
        <f t="shared" si="395"/>
        <v>65.959722050542084</v>
      </c>
      <c r="AO113" s="7">
        <f t="shared" si="395"/>
        <v>29.831134709244367</v>
      </c>
      <c r="AP113" s="7">
        <f t="shared" si="395"/>
        <v>57.553993518491488</v>
      </c>
      <c r="AQ113" s="7">
        <f t="shared" si="395"/>
        <v>91.808560819883709</v>
      </c>
      <c r="AR113" s="7">
        <f t="shared" si="395"/>
        <v>117.63188315121924</v>
      </c>
      <c r="AS113" s="7">
        <f t="shared" si="395"/>
        <v>101.95376751304819</v>
      </c>
      <c r="AT113" s="7">
        <f t="shared" si="395"/>
        <v>86.493137958967495</v>
      </c>
      <c r="AU113" s="7">
        <f t="shared" si="395"/>
        <v>129.2867177665631</v>
      </c>
      <c r="AV113" s="7">
        <f t="shared" ref="AV113:AW113" si="396">GEOMEAN(AV747:AV752)</f>
        <v>175.16438719518069</v>
      </c>
      <c r="AW113" s="7">
        <f t="shared" si="396"/>
        <v>199.6815566993406</v>
      </c>
      <c r="AX113" s="7">
        <f t="shared" ref="AX113" si="397">GEOMEAN(AX747:AX752)</f>
        <v>161.95622493083297</v>
      </c>
      <c r="AY113" s="7">
        <f t="shared" si="395"/>
        <v>107.63161200771188</v>
      </c>
    </row>
    <row r="114" spans="1:51" x14ac:dyDescent="0.25">
      <c r="A114" s="4" t="s">
        <v>70</v>
      </c>
      <c r="B114" s="4" t="s">
        <v>65</v>
      </c>
      <c r="C114" s="4">
        <v>11</v>
      </c>
      <c r="D114" s="4" t="s">
        <v>50</v>
      </c>
      <c r="F114" s="4" t="s">
        <v>42</v>
      </c>
      <c r="G114" s="7">
        <f t="shared" ref="G114:AY114" si="398">GEOMEAN(G753:G756)</f>
        <v>3.0481891795770677</v>
      </c>
      <c r="H114" s="7">
        <f t="shared" si="398"/>
        <v>3.8726724172708153</v>
      </c>
      <c r="I114" s="7">
        <f t="shared" si="398"/>
        <v>4.3645740808558591</v>
      </c>
      <c r="J114" s="7">
        <f t="shared" si="398"/>
        <v>5.6201914122799668</v>
      </c>
      <c r="K114" s="7">
        <f t="shared" si="398"/>
        <v>7.5784502907811619</v>
      </c>
      <c r="L114" s="7">
        <f t="shared" si="398"/>
        <v>8.6262141612403695</v>
      </c>
      <c r="M114" s="7">
        <f t="shared" si="398"/>
        <v>9.2743677444586936</v>
      </c>
      <c r="N114" s="7">
        <f t="shared" si="398"/>
        <v>6.9315531994111277</v>
      </c>
      <c r="O114" s="7">
        <f t="shared" si="398"/>
        <v>23.496682137464507</v>
      </c>
      <c r="P114" s="7">
        <f t="shared" si="398"/>
        <v>8.0252155956167268</v>
      </c>
      <c r="Q114" s="7">
        <f t="shared" si="398"/>
        <v>16.890158849785202</v>
      </c>
      <c r="R114" s="7">
        <f t="shared" si="398"/>
        <v>10.721631705875192</v>
      </c>
      <c r="S114" s="7">
        <f t="shared" si="398"/>
        <v>12.020191457201367</v>
      </c>
      <c r="T114" s="7">
        <f t="shared" si="398"/>
        <v>12.153640835135841</v>
      </c>
      <c r="U114" s="7">
        <f t="shared" si="398"/>
        <v>9.0366078414823949</v>
      </c>
      <c r="V114" s="7">
        <f t="shared" si="398"/>
        <v>19.868793183211846</v>
      </c>
      <c r="W114" s="7">
        <f t="shared" si="398"/>
        <v>24.295055715155836</v>
      </c>
      <c r="X114" s="7">
        <f t="shared" si="398"/>
        <v>23.742179809843428</v>
      </c>
      <c r="Y114" s="7">
        <f t="shared" si="398"/>
        <v>29.408769733046242</v>
      </c>
      <c r="Z114" s="7">
        <f t="shared" si="398"/>
        <v>62.886101200800915</v>
      </c>
      <c r="AA114" s="7">
        <f t="shared" si="398"/>
        <v>57.905111800615082</v>
      </c>
      <c r="AB114" s="7">
        <f t="shared" si="398"/>
        <v>39.830358714107405</v>
      </c>
      <c r="AC114" s="7">
        <f t="shared" si="398"/>
        <v>37.360300429821883</v>
      </c>
      <c r="AD114" s="7">
        <f t="shared" si="398"/>
        <v>36.449026233251473</v>
      </c>
      <c r="AE114" s="7">
        <f t="shared" si="398"/>
        <v>59.835560389989922</v>
      </c>
      <c r="AF114" s="7">
        <f t="shared" si="398"/>
        <v>73.891285913377388</v>
      </c>
      <c r="AG114" s="7">
        <f t="shared" si="398"/>
        <v>73.345014716135864</v>
      </c>
      <c r="AH114" s="7">
        <f t="shared" si="398"/>
        <v>77.179444722357601</v>
      </c>
      <c r="AI114" s="7">
        <f t="shared" si="398"/>
        <v>81.824391528883737</v>
      </c>
      <c r="AJ114" s="7">
        <f t="shared" si="398"/>
        <v>82.637298330949292</v>
      </c>
      <c r="AK114" s="7">
        <f t="shared" si="398"/>
        <v>123.55046096545134</v>
      </c>
      <c r="AL114" s="7">
        <f t="shared" si="398"/>
        <v>95.399724742214715</v>
      </c>
      <c r="AM114" s="7">
        <f t="shared" si="398"/>
        <v>113.33212311481537</v>
      </c>
      <c r="AN114" s="7">
        <f t="shared" si="398"/>
        <v>112.48059370925564</v>
      </c>
      <c r="AO114" s="7">
        <f t="shared" si="398"/>
        <v>144.50026300129235</v>
      </c>
      <c r="AP114" s="7">
        <f t="shared" si="398"/>
        <v>137.11441659409812</v>
      </c>
      <c r="AQ114" s="7">
        <f t="shared" si="398"/>
        <v>140.90880315651691</v>
      </c>
      <c r="AR114" s="7">
        <f t="shared" si="398"/>
        <v>166.49367847216638</v>
      </c>
      <c r="AS114" s="7">
        <f t="shared" si="398"/>
        <v>178.66487491313697</v>
      </c>
      <c r="AT114" s="7">
        <f t="shared" si="398"/>
        <v>183.8071802048664</v>
      </c>
      <c r="AU114" s="7">
        <f t="shared" si="398"/>
        <v>173.20905376350561</v>
      </c>
      <c r="AV114" s="7">
        <f t="shared" ref="AV114:AW114" si="399">GEOMEAN(AV753:AV756)</f>
        <v>199.61268226925233</v>
      </c>
      <c r="AW114" s="7">
        <f t="shared" si="399"/>
        <v>199.52451379190805</v>
      </c>
      <c r="AX114" s="7">
        <f t="shared" ref="AX114" si="400">GEOMEAN(AX753:AX756)</f>
        <v>184.43791006803073</v>
      </c>
      <c r="AY114" s="7">
        <f t="shared" si="398"/>
        <v>190.3717539795926</v>
      </c>
    </row>
    <row r="115" spans="1:51" x14ac:dyDescent="0.25">
      <c r="A115" s="4" t="s">
        <v>70</v>
      </c>
      <c r="B115" s="4" t="s">
        <v>65</v>
      </c>
      <c r="C115" s="4">
        <v>12</v>
      </c>
      <c r="D115" s="4" t="s">
        <v>51</v>
      </c>
      <c r="F115" s="4" t="s">
        <v>42</v>
      </c>
      <c r="G115" s="7">
        <f t="shared" ref="G115:AY115" si="401">GEOMEAN(G757:G760)</f>
        <v>29.090166186055885</v>
      </c>
      <c r="H115" s="7">
        <f t="shared" si="401"/>
        <v>22.626753672115566</v>
      </c>
      <c r="I115" s="7">
        <f t="shared" si="401"/>
        <v>21.012706508606719</v>
      </c>
      <c r="J115" s="7">
        <f t="shared" si="401"/>
        <v>25.521617801363742</v>
      </c>
      <c r="K115" s="7">
        <f t="shared" si="401"/>
        <v>19.94266047621138</v>
      </c>
      <c r="L115" s="7">
        <f t="shared" si="401"/>
        <v>24.095455509292833</v>
      </c>
      <c r="M115" s="7">
        <f t="shared" si="401"/>
        <v>28.070812123003169</v>
      </c>
      <c r="N115" s="7">
        <f t="shared" si="401"/>
        <v>35.831320728380504</v>
      </c>
      <c r="O115" s="7">
        <f t="shared" si="401"/>
        <v>27.177423716045521</v>
      </c>
      <c r="P115" s="7">
        <f t="shared" si="401"/>
        <v>34.989094774891434</v>
      </c>
      <c r="Q115" s="7">
        <f t="shared" si="401"/>
        <v>27.438151731649743</v>
      </c>
      <c r="R115" s="7">
        <f t="shared" si="401"/>
        <v>20.624532698071718</v>
      </c>
      <c r="S115" s="7">
        <f t="shared" si="401"/>
        <v>42.905608558679745</v>
      </c>
      <c r="T115" s="7">
        <f t="shared" si="401"/>
        <v>65.80170701734005</v>
      </c>
      <c r="U115" s="7">
        <f t="shared" si="401"/>
        <v>64.002847363253792</v>
      </c>
      <c r="V115" s="7">
        <f t="shared" si="401"/>
        <v>66.77325764784122</v>
      </c>
      <c r="W115" s="7">
        <f t="shared" si="401"/>
        <v>83.656203769623716</v>
      </c>
      <c r="X115" s="7">
        <f t="shared" si="401"/>
        <v>76.940740444661145</v>
      </c>
      <c r="Y115" s="7">
        <f t="shared" si="401"/>
        <v>103.733664515287</v>
      </c>
      <c r="Z115" s="7">
        <f t="shared" si="401"/>
        <v>95.60296267286067</v>
      </c>
      <c r="AA115" s="7">
        <f t="shared" si="401"/>
        <v>75.710821267078344</v>
      </c>
      <c r="AB115" s="7">
        <f t="shared" si="401"/>
        <v>70.401901492458364</v>
      </c>
      <c r="AC115" s="7">
        <f t="shared" si="401"/>
        <v>96.89669065462094</v>
      </c>
      <c r="AD115" s="7">
        <f t="shared" si="401"/>
        <v>71.899649382613816</v>
      </c>
      <c r="AE115" s="7">
        <f t="shared" si="401"/>
        <v>98.966302297095623</v>
      </c>
      <c r="AF115" s="7">
        <f t="shared" si="401"/>
        <v>114.54265697966562</v>
      </c>
      <c r="AG115" s="7">
        <f t="shared" si="401"/>
        <v>106.77381917912122</v>
      </c>
      <c r="AH115" s="7">
        <f t="shared" si="401"/>
        <v>97.391747738789405</v>
      </c>
      <c r="AI115" s="7">
        <f t="shared" si="401"/>
        <v>109.92117940703137</v>
      </c>
      <c r="AJ115" s="7">
        <f t="shared" si="401"/>
        <v>102.79092423026374</v>
      </c>
      <c r="AK115" s="7">
        <f t="shared" si="401"/>
        <v>140.06791187253697</v>
      </c>
      <c r="AL115" s="7">
        <f t="shared" si="401"/>
        <v>105.44603141016434</v>
      </c>
      <c r="AM115" s="7">
        <f t="shared" si="401"/>
        <v>100.60210293046987</v>
      </c>
      <c r="AN115" s="7">
        <f t="shared" si="401"/>
        <v>119.99328247151085</v>
      </c>
      <c r="AO115" s="7">
        <f t="shared" si="401"/>
        <v>109.85630547983254</v>
      </c>
      <c r="AP115" s="7">
        <f t="shared" si="401"/>
        <v>124.28688417281502</v>
      </c>
      <c r="AQ115" s="7">
        <f t="shared" si="401"/>
        <v>130.57316244322422</v>
      </c>
      <c r="AR115" s="7">
        <f t="shared" si="401"/>
        <v>148.18454561003261</v>
      </c>
      <c r="AS115" s="7">
        <f t="shared" si="401"/>
        <v>171.62022738086148</v>
      </c>
      <c r="AT115" s="7">
        <f t="shared" si="401"/>
        <v>152.35868675514118</v>
      </c>
      <c r="AU115" s="7">
        <f t="shared" si="401"/>
        <v>136.7661558213502</v>
      </c>
      <c r="AV115" s="7">
        <f t="shared" ref="AV115:AW115" si="402">GEOMEAN(AV757:AV760)</f>
        <v>152.4822093633868</v>
      </c>
      <c r="AW115" s="7">
        <f t="shared" si="402"/>
        <v>148.33325585340711</v>
      </c>
      <c r="AX115" s="7">
        <f t="shared" ref="AX115" si="403">GEOMEAN(AX757:AX760)</f>
        <v>136.91341718092312</v>
      </c>
      <c r="AY115" s="7">
        <f t="shared" si="401"/>
        <v>172.34644271741018</v>
      </c>
    </row>
    <row r="116" spans="1:51" x14ac:dyDescent="0.25">
      <c r="A116" s="4" t="s">
        <v>70</v>
      </c>
      <c r="B116" s="4" t="s">
        <v>65</v>
      </c>
      <c r="C116" s="4">
        <v>13</v>
      </c>
      <c r="D116" s="8" t="s">
        <v>290</v>
      </c>
      <c r="F116" s="4" t="s">
        <v>42</v>
      </c>
      <c r="G116" s="7">
        <f t="shared" ref="G116:R116" si="404">GEOMEAN(G761:G764)</f>
        <v>6.3300235200074555</v>
      </c>
      <c r="H116" s="7">
        <f t="shared" si="404"/>
        <v>8.2680372298718421</v>
      </c>
      <c r="I116" s="7">
        <f t="shared" si="404"/>
        <v>9.0989835707436857</v>
      </c>
      <c r="J116" s="7">
        <f t="shared" si="404"/>
        <v>7.898315611165871</v>
      </c>
      <c r="K116" s="7">
        <f t="shared" si="404"/>
        <v>11.688523300595907</v>
      </c>
      <c r="L116" s="7">
        <f t="shared" si="404"/>
        <v>13.556063033841603</v>
      </c>
      <c r="M116" s="7">
        <f t="shared" si="404"/>
        <v>12.751929142949564</v>
      </c>
      <c r="N116" s="7">
        <f t="shared" si="404"/>
        <v>24.454579323639202</v>
      </c>
      <c r="O116" s="7">
        <f t="shared" si="404"/>
        <v>53.183600388220981</v>
      </c>
      <c r="P116" s="7">
        <f t="shared" si="404"/>
        <v>48.710522359290849</v>
      </c>
      <c r="Q116" s="7">
        <f t="shared" si="404"/>
        <v>35.52597288003205</v>
      </c>
      <c r="R116" s="7">
        <f t="shared" si="404"/>
        <v>28.727781326699869</v>
      </c>
      <c r="S116" s="7">
        <f>GEOMEAN(S761:S764)</f>
        <v>33.703043742581471</v>
      </c>
      <c r="T116" s="7">
        <f t="shared" ref="T116:AY116" si="405">GEOMEAN(T761:T764)</f>
        <v>28.869576127601441</v>
      </c>
      <c r="U116" s="7">
        <f t="shared" si="405"/>
        <v>59.592517847120099</v>
      </c>
      <c r="V116" s="7">
        <f t="shared" si="405"/>
        <v>65.22811804960547</v>
      </c>
      <c r="W116" s="7">
        <f t="shared" si="405"/>
        <v>101.69272204015286</v>
      </c>
      <c r="X116" s="7">
        <f t="shared" si="405"/>
        <v>84.711193409667487</v>
      </c>
      <c r="Y116" s="7">
        <f t="shared" si="405"/>
        <v>88.643536108385206</v>
      </c>
      <c r="Z116" s="7">
        <f t="shared" si="405"/>
        <v>69.693845527991456</v>
      </c>
      <c r="AA116" s="7">
        <f t="shared" si="405"/>
        <v>78.277173766978478</v>
      </c>
      <c r="AB116" s="7">
        <f t="shared" si="405"/>
        <v>64.263104483340882</v>
      </c>
      <c r="AC116" s="7">
        <f t="shared" si="405"/>
        <v>66.079570599177458</v>
      </c>
      <c r="AD116" s="7">
        <f t="shared" si="405"/>
        <v>63.829682812961124</v>
      </c>
      <c r="AE116" s="7">
        <f t="shared" si="405"/>
        <v>99.44351673041345</v>
      </c>
      <c r="AF116" s="7">
        <f t="shared" si="405"/>
        <v>102.89576865036388</v>
      </c>
      <c r="AG116" s="7">
        <f t="shared" si="405"/>
        <v>93.223064508240924</v>
      </c>
      <c r="AH116" s="7">
        <f t="shared" si="405"/>
        <v>89.595926098120628</v>
      </c>
      <c r="AI116" s="7">
        <f t="shared" si="405"/>
        <v>114.0904054865681</v>
      </c>
      <c r="AJ116" s="7">
        <f t="shared" si="405"/>
        <v>97.518690338128181</v>
      </c>
      <c r="AK116" s="7">
        <f t="shared" si="405"/>
        <v>117.92778095136168</v>
      </c>
      <c r="AL116" s="7">
        <f t="shared" si="405"/>
        <v>157.83907007870849</v>
      </c>
      <c r="AM116" s="7">
        <f t="shared" si="405"/>
        <v>113.5084034598174</v>
      </c>
      <c r="AN116" s="7">
        <f t="shared" si="405"/>
        <v>120.05563031430749</v>
      </c>
      <c r="AO116" s="7">
        <f t="shared" si="405"/>
        <v>85.129764761097277</v>
      </c>
      <c r="AP116" s="7">
        <f t="shared" si="405"/>
        <v>111.08865968364167</v>
      </c>
      <c r="AQ116" s="7">
        <f t="shared" si="405"/>
        <v>140.76789595524673</v>
      </c>
      <c r="AR116" s="7">
        <f t="shared" si="405"/>
        <v>133.98646668705194</v>
      </c>
      <c r="AS116" s="7">
        <f t="shared" si="405"/>
        <v>113.72383706516453</v>
      </c>
      <c r="AT116" s="7">
        <f t="shared" si="405"/>
        <v>124.39295083260174</v>
      </c>
      <c r="AU116" s="7">
        <f t="shared" si="405"/>
        <v>97.024916047931654</v>
      </c>
      <c r="AV116" s="7">
        <f t="shared" ref="AV116:AW116" si="406">GEOMEAN(AV761:AV764)</f>
        <v>80.913691944711942</v>
      </c>
      <c r="AW116" s="7">
        <f t="shared" si="406"/>
        <v>90.765389824109974</v>
      </c>
      <c r="AX116" s="7">
        <f t="shared" ref="AX116" si="407">GEOMEAN(AX761:AX764)</f>
        <v>108.04146522870272</v>
      </c>
      <c r="AY116" s="7">
        <f t="shared" si="405"/>
        <v>100.7712952768853</v>
      </c>
    </row>
    <row r="117" spans="1:51" x14ac:dyDescent="0.25">
      <c r="A117" s="4" t="s">
        <v>70</v>
      </c>
      <c r="B117" s="4" t="s">
        <v>65</v>
      </c>
      <c r="C117" s="4">
        <v>40</v>
      </c>
      <c r="D117" s="4" t="s">
        <v>52</v>
      </c>
      <c r="F117" s="4" t="s">
        <v>42</v>
      </c>
      <c r="S117" s="7">
        <f t="shared" ref="S117:AY117" si="408">GEOMEAN(S765:S768)</f>
        <v>20.055473826606168</v>
      </c>
      <c r="T117" s="7">
        <f t="shared" si="408"/>
        <v>39.260752971431884</v>
      </c>
      <c r="U117" s="7">
        <f t="shared" si="408"/>
        <v>31.569663990488188</v>
      </c>
      <c r="V117" s="7">
        <f t="shared" si="408"/>
        <v>42.138897514980158</v>
      </c>
      <c r="W117" s="7">
        <f t="shared" si="408"/>
        <v>39.582281262287481</v>
      </c>
      <c r="X117" s="7">
        <f t="shared" si="408"/>
        <v>26.765957312181122</v>
      </c>
      <c r="Y117" s="7">
        <f t="shared" si="408"/>
        <v>40.155985994043718</v>
      </c>
      <c r="Z117" s="7">
        <f t="shared" si="408"/>
        <v>42.367599660097234</v>
      </c>
      <c r="AA117" s="7">
        <f t="shared" si="408"/>
        <v>69.376471155085042</v>
      </c>
      <c r="AB117" s="7">
        <f t="shared" si="408"/>
        <v>47.234206070855599</v>
      </c>
      <c r="AC117" s="7">
        <f t="shared" si="408"/>
        <v>51.082446579971737</v>
      </c>
      <c r="AD117" s="7">
        <f t="shared" si="408"/>
        <v>74.121348654005359</v>
      </c>
      <c r="AE117" s="7">
        <f t="shared" si="408"/>
        <v>78.273602493129303</v>
      </c>
      <c r="AF117" s="7">
        <f t="shared" si="408"/>
        <v>83.789709782479193</v>
      </c>
      <c r="AG117" s="7">
        <f t="shared" si="408"/>
        <v>98.718729367037</v>
      </c>
      <c r="AH117" s="7">
        <f t="shared" si="408"/>
        <v>107.66126946473237</v>
      </c>
      <c r="AI117" s="7">
        <f t="shared" si="408"/>
        <v>118.63668019539467</v>
      </c>
      <c r="AJ117" s="7">
        <f t="shared" si="408"/>
        <v>102.37785353404979</v>
      </c>
      <c r="AK117" s="7">
        <f t="shared" si="408"/>
        <v>145.30094427352819</v>
      </c>
      <c r="AL117" s="7">
        <f t="shared" si="408"/>
        <v>130.32391337452293</v>
      </c>
      <c r="AM117" s="7">
        <f t="shared" si="408"/>
        <v>123.27253611834128</v>
      </c>
      <c r="AN117" s="7">
        <f t="shared" si="408"/>
        <v>109.37465655548537</v>
      </c>
      <c r="AO117" s="7">
        <f t="shared" si="408"/>
        <v>158.48688259465342</v>
      </c>
      <c r="AP117" s="7">
        <f t="shared" si="408"/>
        <v>151.91919601796232</v>
      </c>
      <c r="AQ117" s="7">
        <f t="shared" si="408"/>
        <v>113.18500437899507</v>
      </c>
      <c r="AR117" s="7">
        <f t="shared" si="408"/>
        <v>135.10097369311879</v>
      </c>
      <c r="AS117" s="7">
        <f t="shared" si="408"/>
        <v>128.11820032155649</v>
      </c>
      <c r="AT117" s="7">
        <f t="shared" si="408"/>
        <v>120.86185893418057</v>
      </c>
      <c r="AU117" s="7">
        <f t="shared" si="408"/>
        <v>124.83550704354282</v>
      </c>
      <c r="AV117" s="7">
        <f t="shared" ref="AV117:AW117" si="409">GEOMEAN(AV765:AV768)</f>
        <v>124.24969038217635</v>
      </c>
      <c r="AW117" s="7">
        <f t="shared" si="409"/>
        <v>123.83285059386751</v>
      </c>
      <c r="AX117" s="7">
        <f t="shared" ref="AX117" si="410">GEOMEAN(AX765:AX768)</f>
        <v>113.95612114693341</v>
      </c>
      <c r="AY117" s="7">
        <f t="shared" si="408"/>
        <v>126.75958278184081</v>
      </c>
    </row>
    <row r="118" spans="1:51" x14ac:dyDescent="0.25">
      <c r="A118" s="4" t="s">
        <v>70</v>
      </c>
      <c r="B118" s="4" t="s">
        <v>65</v>
      </c>
      <c r="C118" s="4">
        <v>60</v>
      </c>
      <c r="D118" s="4" t="s">
        <v>53</v>
      </c>
      <c r="F118" s="4" t="s">
        <v>42</v>
      </c>
      <c r="S118" s="7">
        <f t="shared" ref="S118:AY118" si="411">GEOMEAN(S769:S772)</f>
        <v>13.945787228287276</v>
      </c>
      <c r="T118" s="7">
        <f t="shared" si="411"/>
        <v>24.86932102945568</v>
      </c>
      <c r="U118" s="7">
        <f t="shared" si="411"/>
        <v>18.007831693714003</v>
      </c>
      <c r="V118" s="7">
        <f t="shared" si="411"/>
        <v>35.908386037431761</v>
      </c>
      <c r="W118" s="7">
        <f t="shared" si="411"/>
        <v>24.451615636647308</v>
      </c>
      <c r="X118" s="7">
        <f t="shared" si="411"/>
        <v>35.286253855558627</v>
      </c>
      <c r="Y118" s="7">
        <f t="shared" si="411"/>
        <v>41.673343458930994</v>
      </c>
      <c r="Z118" s="7">
        <f t="shared" si="411"/>
        <v>37.627916646231739</v>
      </c>
      <c r="AA118" s="7">
        <f t="shared" si="411"/>
        <v>64.895380308486921</v>
      </c>
      <c r="AB118" s="7">
        <f t="shared" si="411"/>
        <v>51.750469685144097</v>
      </c>
      <c r="AC118" s="7">
        <f t="shared" si="411"/>
        <v>42.956157743942477</v>
      </c>
      <c r="AD118" s="7">
        <f t="shared" si="411"/>
        <v>48.803622052731534</v>
      </c>
      <c r="AE118" s="7">
        <f t="shared" si="411"/>
        <v>45.227761909102412</v>
      </c>
      <c r="AF118" s="7">
        <f t="shared" si="411"/>
        <v>57.796082339346526</v>
      </c>
      <c r="AG118" s="7">
        <f t="shared" si="411"/>
        <v>61.224251309110798</v>
      </c>
      <c r="AH118" s="7">
        <f t="shared" si="411"/>
        <v>67.326968187407445</v>
      </c>
      <c r="AI118" s="7">
        <f t="shared" si="411"/>
        <v>56.377393097944534</v>
      </c>
      <c r="AJ118" s="7">
        <f t="shared" si="411"/>
        <v>55.565200534879018</v>
      </c>
      <c r="AK118" s="7">
        <f t="shared" si="411"/>
        <v>90.017533666926184</v>
      </c>
      <c r="AL118" s="7">
        <f t="shared" si="411"/>
        <v>74.789318019385206</v>
      </c>
      <c r="AM118" s="7">
        <f t="shared" si="411"/>
        <v>94.92139847068789</v>
      </c>
      <c r="AN118" s="7">
        <f t="shared" si="411"/>
        <v>94.190853179128723</v>
      </c>
      <c r="AO118" s="7">
        <f t="shared" si="411"/>
        <v>101.87641934885804</v>
      </c>
      <c r="AP118" s="7">
        <f t="shared" si="411"/>
        <v>133.55218807031702</v>
      </c>
      <c r="AQ118" s="7">
        <f t="shared" si="411"/>
        <v>88.379571034410191</v>
      </c>
      <c r="AR118" s="7">
        <f t="shared" si="411"/>
        <v>100.99083084058256</v>
      </c>
      <c r="AS118" s="7">
        <f t="shared" si="411"/>
        <v>89.031852997985013</v>
      </c>
      <c r="AT118" s="7">
        <f t="shared" si="411"/>
        <v>113.93213315975805</v>
      </c>
      <c r="AU118" s="7">
        <f t="shared" si="411"/>
        <v>101.82364487292521</v>
      </c>
      <c r="AV118" s="7">
        <f t="shared" ref="AV118:AW118" si="412">GEOMEAN(AV769:AV772)</f>
        <v>128.67671684932111</v>
      </c>
      <c r="AW118" s="7">
        <f t="shared" si="412"/>
        <v>102.37382372935761</v>
      </c>
      <c r="AX118" s="7">
        <f t="shared" ref="AX118" si="413">GEOMEAN(AX769:AX772)</f>
        <v>97.152124404196755</v>
      </c>
      <c r="AY118" s="7">
        <f t="shared" si="411"/>
        <v>86.591142489324056</v>
      </c>
    </row>
    <row r="119" spans="1:51" x14ac:dyDescent="0.25">
      <c r="A119" s="4" t="s">
        <v>70</v>
      </c>
      <c r="B119" s="4" t="s">
        <v>65</v>
      </c>
      <c r="C119" s="1">
        <v>30</v>
      </c>
      <c r="D119" s="1" t="s">
        <v>287</v>
      </c>
      <c r="F119" s="4" t="s">
        <v>42</v>
      </c>
      <c r="S119" s="7">
        <f>GEOMEAN(S773:S776)</f>
        <v>43.299516845652619</v>
      </c>
      <c r="T119" s="7">
        <f t="shared" ref="T119:AY119" si="414">GEOMEAN(T773:T776)</f>
        <v>55.581137458412364</v>
      </c>
      <c r="U119" s="7">
        <f t="shared" si="414"/>
        <v>40.092115988476152</v>
      </c>
      <c r="V119" s="7">
        <f t="shared" si="414"/>
        <v>51.525093590780124</v>
      </c>
      <c r="W119" s="7">
        <f t="shared" si="414"/>
        <v>30.410016439214484</v>
      </c>
      <c r="X119" s="7">
        <f t="shared" si="414"/>
        <v>59.65408145023212</v>
      </c>
      <c r="Y119" s="7">
        <f t="shared" si="414"/>
        <v>63.452751232583964</v>
      </c>
      <c r="Z119" s="7">
        <f t="shared" si="414"/>
        <v>65.118969043454783</v>
      </c>
      <c r="AA119" s="7">
        <f t="shared" si="414"/>
        <v>65.512954629206661</v>
      </c>
      <c r="AB119" s="7">
        <f t="shared" si="414"/>
        <v>53.458988727395074</v>
      </c>
      <c r="AC119" s="7">
        <f t="shared" si="414"/>
        <v>63.132166769484456</v>
      </c>
      <c r="AD119" s="7">
        <f t="shared" si="414"/>
        <v>63.464765120462701</v>
      </c>
      <c r="AE119" s="7">
        <f t="shared" si="414"/>
        <v>73.9411370615978</v>
      </c>
      <c r="AF119" s="7">
        <f t="shared" si="414"/>
        <v>79.199545866999799</v>
      </c>
      <c r="AG119" s="7">
        <f t="shared" si="414"/>
        <v>101.94843931069333</v>
      </c>
      <c r="AH119" s="7">
        <f t="shared" si="414"/>
        <v>85.969138518549954</v>
      </c>
      <c r="AI119" s="7">
        <f t="shared" si="414"/>
        <v>97.45501095482831</v>
      </c>
      <c r="AJ119" s="7">
        <f t="shared" si="414"/>
        <v>94.94718081426862</v>
      </c>
      <c r="AK119" s="7">
        <f t="shared" si="414"/>
        <v>108.94448396089133</v>
      </c>
      <c r="AL119" s="7">
        <f t="shared" si="414"/>
        <v>121.42890117220222</v>
      </c>
      <c r="AM119" s="7">
        <f t="shared" si="414"/>
        <v>96.871404232085553</v>
      </c>
      <c r="AN119" s="7">
        <f t="shared" si="414"/>
        <v>115.61116210660005</v>
      </c>
      <c r="AO119" s="7">
        <f t="shared" si="414"/>
        <v>132.04964870645833</v>
      </c>
      <c r="AP119" s="7">
        <f t="shared" si="414"/>
        <v>165.02953274771755</v>
      </c>
      <c r="AQ119" s="7">
        <f t="shared" si="414"/>
        <v>152.71196132891669</v>
      </c>
      <c r="AR119" s="7">
        <f t="shared" si="414"/>
        <v>110.23447140305554</v>
      </c>
      <c r="AS119" s="7">
        <f t="shared" si="414"/>
        <v>126.36279423632151</v>
      </c>
      <c r="AT119" s="7">
        <f t="shared" si="414"/>
        <v>118.49246411597778</v>
      </c>
      <c r="AU119" s="7">
        <f t="shared" si="414"/>
        <v>116.53581206490581</v>
      </c>
      <c r="AV119" s="7">
        <f t="shared" ref="AV119:AW119" si="415">GEOMEAN(AV773:AV776)</f>
        <v>118.43207445577355</v>
      </c>
      <c r="AW119" s="7">
        <f t="shared" si="415"/>
        <v>119.21982393206507</v>
      </c>
      <c r="AX119" s="7">
        <f t="shared" ref="AX119" si="416">GEOMEAN(AX773:AX776)</f>
        <v>122.59237417495052</v>
      </c>
      <c r="AY119" s="7">
        <f t="shared" si="414"/>
        <v>119.01224184408869</v>
      </c>
    </row>
    <row r="120" spans="1:51" x14ac:dyDescent="0.25">
      <c r="A120" s="4" t="s">
        <v>70</v>
      </c>
      <c r="B120" s="4" t="s">
        <v>65</v>
      </c>
      <c r="C120" s="1">
        <v>50</v>
      </c>
      <c r="D120" s="1" t="s">
        <v>288</v>
      </c>
      <c r="F120" s="4" t="s">
        <v>42</v>
      </c>
      <c r="S120" s="7">
        <f>GEOMEAN(S777:S780)</f>
        <v>89.817129485127438</v>
      </c>
      <c r="T120" s="7">
        <f t="shared" ref="T120:AY120" si="417">GEOMEAN(T777:T780)</f>
        <v>100.42155043551837</v>
      </c>
      <c r="U120" s="7">
        <f t="shared" si="417"/>
        <v>73.502150909492883</v>
      </c>
      <c r="V120" s="7">
        <f t="shared" si="417"/>
        <v>62.795651066809782</v>
      </c>
      <c r="W120" s="7">
        <f t="shared" si="417"/>
        <v>49.202052569805325</v>
      </c>
      <c r="X120" s="7">
        <f t="shared" si="417"/>
        <v>29.291936722091354</v>
      </c>
      <c r="Y120" s="7">
        <f t="shared" si="417"/>
        <v>48.101893696321397</v>
      </c>
      <c r="Z120" s="7">
        <f t="shared" si="417"/>
        <v>57.453535785714742</v>
      </c>
      <c r="AA120" s="7">
        <f t="shared" si="417"/>
        <v>64.266960823430622</v>
      </c>
      <c r="AB120" s="7">
        <f t="shared" si="417"/>
        <v>44.913431454522879</v>
      </c>
      <c r="AC120" s="7">
        <f t="shared" si="417"/>
        <v>52.317311906982596</v>
      </c>
      <c r="AD120" s="7">
        <f t="shared" si="417"/>
        <v>79.150232978930177</v>
      </c>
      <c r="AE120" s="7">
        <f t="shared" si="417"/>
        <v>69.152089968433998</v>
      </c>
      <c r="AF120" s="7">
        <f t="shared" si="417"/>
        <v>97.242436794069263</v>
      </c>
      <c r="AG120" s="7">
        <f t="shared" si="417"/>
        <v>82.127900956729363</v>
      </c>
      <c r="AH120" s="7">
        <f t="shared" si="417"/>
        <v>122.66836166773554</v>
      </c>
      <c r="AI120" s="7">
        <f t="shared" si="417"/>
        <v>66.268039335059086</v>
      </c>
      <c r="AJ120" s="7">
        <f t="shared" si="417"/>
        <v>61.388121268559559</v>
      </c>
      <c r="AK120" s="7">
        <f t="shared" si="417"/>
        <v>104.87640297843284</v>
      </c>
      <c r="AL120" s="7">
        <f t="shared" si="417"/>
        <v>70.133655126175313</v>
      </c>
      <c r="AM120" s="7">
        <f t="shared" si="417"/>
        <v>100.05831408717496</v>
      </c>
      <c r="AN120" s="7">
        <f t="shared" si="417"/>
        <v>110.08904705660504</v>
      </c>
      <c r="AO120" s="7">
        <f t="shared" si="417"/>
        <v>167.28149719583433</v>
      </c>
      <c r="AP120" s="7">
        <f t="shared" si="417"/>
        <v>130.43055885809497</v>
      </c>
      <c r="AQ120" s="7">
        <f t="shared" si="417"/>
        <v>190.51157419616547</v>
      </c>
      <c r="AR120" s="7">
        <f t="shared" si="417"/>
        <v>104.12647035254868</v>
      </c>
      <c r="AS120" s="7">
        <f t="shared" si="417"/>
        <v>112.42155212454628</v>
      </c>
      <c r="AT120" s="7">
        <f t="shared" si="417"/>
        <v>88.623217871800406</v>
      </c>
      <c r="AU120" s="7">
        <f t="shared" si="417"/>
        <v>74.374574879455253</v>
      </c>
      <c r="AV120" s="7">
        <f t="shared" ref="AV120:AW120" si="418">GEOMEAN(AV777:AV780)</f>
        <v>64.103059730325342</v>
      </c>
      <c r="AW120" s="7">
        <f t="shared" si="418"/>
        <v>72.573596826994631</v>
      </c>
      <c r="AX120" s="7">
        <f t="shared" ref="AX120" si="419">GEOMEAN(AX777:AX780)</f>
        <v>57.203189218613616</v>
      </c>
      <c r="AY120" s="7">
        <f t="shared" si="417"/>
        <v>65.876331288274926</v>
      </c>
    </row>
    <row r="121" spans="1:51" x14ac:dyDescent="0.25">
      <c r="A121" s="4" t="s">
        <v>70</v>
      </c>
      <c r="B121" s="4" t="s">
        <v>65</v>
      </c>
      <c r="C121" s="1">
        <v>71</v>
      </c>
      <c r="D121" s="1" t="s">
        <v>289</v>
      </c>
      <c r="F121" s="4" t="s">
        <v>42</v>
      </c>
      <c r="S121" s="7">
        <f t="shared" ref="S121:AU121" si="420">GEOMEAN(S781:S784)</f>
        <v>32.126803739719655</v>
      </c>
      <c r="T121" s="7">
        <f t="shared" si="420"/>
        <v>5.4095196202397418</v>
      </c>
      <c r="U121" s="7">
        <f t="shared" si="420"/>
        <v>5.9415761446155573</v>
      </c>
      <c r="V121" s="7">
        <f t="shared" si="420"/>
        <v>12.333016534096132</v>
      </c>
      <c r="W121" s="7">
        <f t="shared" si="420"/>
        <v>46.583449370261121</v>
      </c>
      <c r="X121" s="7">
        <f t="shared" si="420"/>
        <v>8.4943034814453018</v>
      </c>
      <c r="Y121" s="7">
        <f t="shared" si="420"/>
        <v>14.404624831837056</v>
      </c>
      <c r="Z121" s="7">
        <f t="shared" si="420"/>
        <v>26.679407842670173</v>
      </c>
      <c r="AA121" s="7">
        <f t="shared" si="420"/>
        <v>58.128104254805322</v>
      </c>
      <c r="AB121" s="7">
        <f t="shared" si="420"/>
        <v>12.069035690805803</v>
      </c>
      <c r="AC121" s="7">
        <f t="shared" si="420"/>
        <v>9.6719503144012862</v>
      </c>
      <c r="AD121" s="7">
        <f t="shared" si="420"/>
        <v>87.745681064730277</v>
      </c>
      <c r="AE121" s="7">
        <f t="shared" si="420"/>
        <v>28.896902096368553</v>
      </c>
      <c r="AF121" s="7">
        <f t="shared" si="420"/>
        <v>11.688354690356061</v>
      </c>
      <c r="AG121" s="7">
        <f t="shared" si="420"/>
        <v>12.478165851843048</v>
      </c>
      <c r="AH121" s="7">
        <f t="shared" si="420"/>
        <v>25.881578561437752</v>
      </c>
      <c r="AI121" s="7">
        <f t="shared" si="420"/>
        <v>16.152656949242576</v>
      </c>
      <c r="AJ121" s="7">
        <f t="shared" si="420"/>
        <v>14.010275725368903</v>
      </c>
      <c r="AK121" s="7">
        <f t="shared" si="420"/>
        <v>16.162580263142697</v>
      </c>
      <c r="AL121" s="7">
        <f t="shared" si="420"/>
        <v>40.468406520813168</v>
      </c>
      <c r="AM121" s="7">
        <f t="shared" si="420"/>
        <v>50.221292055160546</v>
      </c>
      <c r="AN121" s="7">
        <f t="shared" si="420"/>
        <v>55.93085375274822</v>
      </c>
      <c r="AO121" s="7">
        <f t="shared" si="420"/>
        <v>160.95415981036592</v>
      </c>
      <c r="AP121" s="7">
        <f t="shared" si="420"/>
        <v>74.582296095256268</v>
      </c>
      <c r="AQ121" s="7">
        <f t="shared" si="420"/>
        <v>88.614025466807462</v>
      </c>
      <c r="AR121" s="7">
        <f t="shared" si="420"/>
        <v>185.7801382693178</v>
      </c>
      <c r="AS121" s="7">
        <f t="shared" si="420"/>
        <v>190.550406494653</v>
      </c>
      <c r="AT121" s="7">
        <f t="shared" si="420"/>
        <v>94.323561266936508</v>
      </c>
      <c r="AU121" s="7">
        <f t="shared" si="420"/>
        <v>95.783918784375345</v>
      </c>
      <c r="AV121" s="7">
        <f t="shared" ref="AV121" si="421">GEOMEAN(AV781:AV784)</f>
        <v>66.01374930105257</v>
      </c>
      <c r="AW121" s="7">
        <f>GEOMEAN(AW781:AW784)</f>
        <v>222.26278329670976</v>
      </c>
      <c r="AX121" s="7">
        <f>GEOMEAN(AX781:AX784)</f>
        <v>200.4583091721365</v>
      </c>
      <c r="AY121" s="7">
        <f>GEOMEAN(AY781:AY784)</f>
        <v>216.19088609570656</v>
      </c>
    </row>
    <row r="122" spans="1:51" x14ac:dyDescent="0.25">
      <c r="A122" s="4" t="s">
        <v>70</v>
      </c>
      <c r="B122" s="4" t="s">
        <v>66</v>
      </c>
      <c r="C122" s="4">
        <v>11</v>
      </c>
      <c r="D122" s="4" t="s">
        <v>50</v>
      </c>
      <c r="F122" s="4" t="s">
        <v>47</v>
      </c>
      <c r="G122" s="7">
        <f t="shared" ref="G122:AY122" si="422">GEOMEAN(G785:G787)</f>
        <v>60.785340193381842</v>
      </c>
      <c r="H122" s="7">
        <f t="shared" si="422"/>
        <v>55.1479020760815</v>
      </c>
      <c r="I122" s="7">
        <f t="shared" si="422"/>
        <v>79.378294054516573</v>
      </c>
      <c r="J122" s="7">
        <f t="shared" si="422"/>
        <v>38.53327595921882</v>
      </c>
      <c r="K122" s="7">
        <f t="shared" si="422"/>
        <v>70.511205728475389</v>
      </c>
      <c r="L122" s="7">
        <f t="shared" si="422"/>
        <v>91.17556236433073</v>
      </c>
      <c r="M122" s="7">
        <f t="shared" si="422"/>
        <v>68.451682693984168</v>
      </c>
      <c r="N122" s="7">
        <f t="shared" si="422"/>
        <v>82.555268641347794</v>
      </c>
      <c r="O122" s="7">
        <f t="shared" si="422"/>
        <v>71.336526349104176</v>
      </c>
      <c r="P122" s="7">
        <f t="shared" si="422"/>
        <v>57.6077307092946</v>
      </c>
      <c r="Q122" s="7">
        <f t="shared" si="422"/>
        <v>56.960518516539828</v>
      </c>
      <c r="R122" s="7">
        <f t="shared" si="422"/>
        <v>40.158656227002027</v>
      </c>
      <c r="S122" s="7">
        <f t="shared" si="422"/>
        <v>77.800401452059873</v>
      </c>
      <c r="T122" s="7">
        <f t="shared" si="422"/>
        <v>72.193749434271965</v>
      </c>
      <c r="U122" s="7">
        <f t="shared" si="422"/>
        <v>99.812008998712116</v>
      </c>
      <c r="V122" s="7">
        <f t="shared" si="422"/>
        <v>82.133939561403636</v>
      </c>
      <c r="W122" s="7">
        <f t="shared" si="422"/>
        <v>96.452924466350595</v>
      </c>
      <c r="X122" s="7">
        <f t="shared" si="422"/>
        <v>92.323070077210204</v>
      </c>
      <c r="Y122" s="7">
        <f t="shared" si="422"/>
        <v>92.200066451923533</v>
      </c>
      <c r="Z122" s="7">
        <f t="shared" si="422"/>
        <v>77.227872039297921</v>
      </c>
      <c r="AA122" s="7">
        <f t="shared" si="422"/>
        <v>69.458860943365977</v>
      </c>
      <c r="AB122" s="7">
        <f t="shared" si="422"/>
        <v>82.38878446637905</v>
      </c>
      <c r="AC122" s="7">
        <f t="shared" si="422"/>
        <v>60.137847439862426</v>
      </c>
      <c r="AD122" s="7">
        <f t="shared" si="422"/>
        <v>71.733308581625693</v>
      </c>
      <c r="AE122" s="7">
        <f t="shared" si="422"/>
        <v>101.88517749398866</v>
      </c>
      <c r="AF122" s="7">
        <f t="shared" si="422"/>
        <v>176.03398093321516</v>
      </c>
      <c r="AG122" s="7">
        <f t="shared" si="422"/>
        <v>160.56998577663313</v>
      </c>
      <c r="AH122" s="7">
        <f t="shared" si="422"/>
        <v>153.94722813394171</v>
      </c>
      <c r="AI122" s="7">
        <f t="shared" si="422"/>
        <v>127.72177199630518</v>
      </c>
      <c r="AJ122" s="7">
        <f t="shared" si="422"/>
        <v>113.20274522089937</v>
      </c>
      <c r="AK122" s="7">
        <f t="shared" si="422"/>
        <v>174.07813695678371</v>
      </c>
      <c r="AL122" s="7">
        <f t="shared" si="422"/>
        <v>114.22923501477662</v>
      </c>
      <c r="AM122" s="7">
        <f t="shared" si="422"/>
        <v>101.50787847311084</v>
      </c>
      <c r="AN122" s="7">
        <f t="shared" si="422"/>
        <v>123.16298231563678</v>
      </c>
      <c r="AO122" s="7">
        <f t="shared" si="422"/>
        <v>84.860502293063448</v>
      </c>
      <c r="AP122" s="7">
        <f t="shared" si="422"/>
        <v>88.13892397491594</v>
      </c>
      <c r="AQ122" s="7">
        <f t="shared" si="422"/>
        <v>99.8997066035611</v>
      </c>
      <c r="AR122" s="7">
        <f t="shared" si="422"/>
        <v>161.38235229272169</v>
      </c>
      <c r="AS122" s="7">
        <f t="shared" si="422"/>
        <v>111.50640216170012</v>
      </c>
      <c r="AT122" s="7">
        <f t="shared" si="422"/>
        <v>96.209008219396779</v>
      </c>
      <c r="AU122" s="7">
        <f t="shared" si="422"/>
        <v>118.8997116171752</v>
      </c>
      <c r="AV122" s="7">
        <f t="shared" ref="AV122:AW122" si="423">GEOMEAN(AV785:AV787)</f>
        <v>115.42664666888558</v>
      </c>
      <c r="AW122" s="7">
        <f t="shared" si="423"/>
        <v>129.30307440174661</v>
      </c>
      <c r="AX122" s="7">
        <f t="shared" ref="AX122" si="424">GEOMEAN(AX785:AX787)</f>
        <v>96.544357922620506</v>
      </c>
      <c r="AY122" s="7">
        <f t="shared" si="422"/>
        <v>88.714790225364723</v>
      </c>
    </row>
    <row r="123" spans="1:51" x14ac:dyDescent="0.25">
      <c r="A123" s="4" t="s">
        <v>70</v>
      </c>
      <c r="B123" s="4" t="s">
        <v>66</v>
      </c>
      <c r="C123" s="4">
        <v>12</v>
      </c>
      <c r="D123" s="4" t="s">
        <v>51</v>
      </c>
      <c r="F123" s="4" t="s">
        <v>47</v>
      </c>
      <c r="G123" s="7">
        <f t="shared" ref="G123:AY123" si="425">GEOMEAN(G788:G790)</f>
        <v>87.954015292397699</v>
      </c>
      <c r="H123" s="7">
        <f t="shared" si="425"/>
        <v>96.834308129344677</v>
      </c>
      <c r="I123" s="7">
        <f t="shared" si="425"/>
        <v>91.247284154952382</v>
      </c>
      <c r="J123" s="7">
        <f t="shared" si="425"/>
        <v>67.538771992980244</v>
      </c>
      <c r="K123" s="7">
        <f t="shared" si="425"/>
        <v>73.582516204768723</v>
      </c>
      <c r="L123" s="7">
        <f t="shared" si="425"/>
        <v>93.641080854727392</v>
      </c>
      <c r="M123" s="7">
        <f t="shared" si="425"/>
        <v>96.325799136207849</v>
      </c>
      <c r="N123" s="7">
        <f t="shared" si="425"/>
        <v>155.89367584936988</v>
      </c>
      <c r="O123" s="7">
        <f t="shared" si="425"/>
        <v>90.595933829070816</v>
      </c>
      <c r="P123" s="7">
        <f t="shared" si="425"/>
        <v>79.629926121128292</v>
      </c>
      <c r="Q123" s="7">
        <f t="shared" si="425"/>
        <v>100.65820597979524</v>
      </c>
      <c r="R123" s="7">
        <f t="shared" si="425"/>
        <v>33.236343009946623</v>
      </c>
      <c r="S123" s="7">
        <f t="shared" si="425"/>
        <v>80.110626272483813</v>
      </c>
      <c r="T123" s="7">
        <f t="shared" si="425"/>
        <v>116.52938921220778</v>
      </c>
      <c r="U123" s="7">
        <f t="shared" si="425"/>
        <v>108.0298219761486</v>
      </c>
      <c r="V123" s="7">
        <f t="shared" si="425"/>
        <v>98.867148457222953</v>
      </c>
      <c r="W123" s="7">
        <f t="shared" si="425"/>
        <v>82.998060496905282</v>
      </c>
      <c r="X123" s="7">
        <f t="shared" si="425"/>
        <v>32.612245019305263</v>
      </c>
      <c r="Y123" s="7">
        <f t="shared" si="425"/>
        <v>106.67963092091244</v>
      </c>
      <c r="Z123" s="7">
        <f t="shared" si="425"/>
        <v>82.033985961561129</v>
      </c>
      <c r="AA123" s="7">
        <f t="shared" si="425"/>
        <v>59.298238329693447</v>
      </c>
      <c r="AB123" s="7">
        <f t="shared" si="425"/>
        <v>55.85489421283205</v>
      </c>
      <c r="AC123" s="7">
        <f t="shared" si="425"/>
        <v>44.010662712028555</v>
      </c>
      <c r="AD123" s="7">
        <f t="shared" si="425"/>
        <v>72.076765887693014</v>
      </c>
      <c r="AE123" s="7">
        <f t="shared" si="425"/>
        <v>64.770087551869679</v>
      </c>
      <c r="AF123" s="7">
        <f t="shared" si="425"/>
        <v>121.81710483202122</v>
      </c>
      <c r="AG123" s="7">
        <f t="shared" si="425"/>
        <v>155.06045316011088</v>
      </c>
      <c r="AH123" s="7">
        <f t="shared" si="425"/>
        <v>76.519439144084131</v>
      </c>
      <c r="AI123" s="7">
        <f t="shared" si="425"/>
        <v>88.33791556476173</v>
      </c>
      <c r="AJ123" s="7">
        <f t="shared" si="425"/>
        <v>77.20472609995862</v>
      </c>
      <c r="AK123" s="7">
        <f t="shared" si="425"/>
        <v>103.35908612419163</v>
      </c>
      <c r="AL123" s="7">
        <f t="shared" si="425"/>
        <v>81.092879228293356</v>
      </c>
      <c r="AM123" s="7">
        <f t="shared" si="425"/>
        <v>65.900997770166441</v>
      </c>
      <c r="AN123" s="7">
        <f t="shared" si="425"/>
        <v>96.842699991651187</v>
      </c>
      <c r="AO123" s="7">
        <f t="shared" si="425"/>
        <v>102.01521606546777</v>
      </c>
      <c r="AP123" s="7">
        <f t="shared" si="425"/>
        <v>98.41489543964741</v>
      </c>
      <c r="AQ123" s="7">
        <f t="shared" si="425"/>
        <v>87.267725500130055</v>
      </c>
      <c r="AR123" s="7">
        <f t="shared" si="425"/>
        <v>173.64364460294593</v>
      </c>
      <c r="AS123" s="7">
        <f t="shared" si="425"/>
        <v>175.87442312444389</v>
      </c>
      <c r="AT123" s="7">
        <f t="shared" si="425"/>
        <v>125.59446629985817</v>
      </c>
      <c r="AU123" s="7">
        <f t="shared" si="425"/>
        <v>118.6434237378417</v>
      </c>
      <c r="AV123" s="7">
        <f t="shared" ref="AV123:AW123" si="426">GEOMEAN(AV788:AV790)</f>
        <v>107.10073516193427</v>
      </c>
      <c r="AW123" s="7">
        <f t="shared" si="426"/>
        <v>101.78205415131846</v>
      </c>
      <c r="AX123" s="7">
        <f t="shared" ref="AX123" si="427">GEOMEAN(AX788:AX790)</f>
        <v>79.639226383587982</v>
      </c>
      <c r="AY123" s="7">
        <f t="shared" si="425"/>
        <v>108.5898156341825</v>
      </c>
    </row>
    <row r="124" spans="1:51" x14ac:dyDescent="0.25">
      <c r="A124" s="4" t="s">
        <v>70</v>
      </c>
      <c r="B124" s="4" t="s">
        <v>66</v>
      </c>
      <c r="C124" s="4">
        <v>13</v>
      </c>
      <c r="D124" s="8" t="s">
        <v>290</v>
      </c>
      <c r="F124" s="4" t="s">
        <v>47</v>
      </c>
      <c r="G124" s="7">
        <f t="shared" ref="G124:R124" si="428">GEOMEAN(G791:G793)</f>
        <v>64.054288491621335</v>
      </c>
      <c r="H124" s="7">
        <f t="shared" si="428"/>
        <v>126.59704966163871</v>
      </c>
      <c r="I124" s="7">
        <f t="shared" si="428"/>
        <v>177.98074627550375</v>
      </c>
      <c r="J124" s="7">
        <f t="shared" si="428"/>
        <v>130.58616736084065</v>
      </c>
      <c r="K124" s="7">
        <f t="shared" si="428"/>
        <v>151.83239708207878</v>
      </c>
      <c r="L124" s="7">
        <f t="shared" si="428"/>
        <v>76.048693784615494</v>
      </c>
      <c r="M124" s="7">
        <f t="shared" si="428"/>
        <v>132.93580041643662</v>
      </c>
      <c r="N124" s="7">
        <f t="shared" si="428"/>
        <v>97.004626941603874</v>
      </c>
      <c r="O124" s="7">
        <f t="shared" si="428"/>
        <v>86.886038442307722</v>
      </c>
      <c r="P124" s="7">
        <f t="shared" si="428"/>
        <v>106.7400750799502</v>
      </c>
      <c r="Q124" s="7">
        <f t="shared" si="428"/>
        <v>54.01974857369779</v>
      </c>
      <c r="R124" s="7">
        <f t="shared" si="428"/>
        <v>50.794057930323099</v>
      </c>
      <c r="S124" s="7">
        <f>GEOMEAN(S791:S793)</f>
        <v>154.57628708110499</v>
      </c>
      <c r="T124" s="7">
        <f t="shared" ref="T124:AY124" si="429">GEOMEAN(T791:T793)</f>
        <v>109.08452357438151</v>
      </c>
      <c r="U124" s="7">
        <f t="shared" si="429"/>
        <v>112.01269554553362</v>
      </c>
      <c r="V124" s="7">
        <f t="shared" si="429"/>
        <v>102.29162980778308</v>
      </c>
      <c r="W124" s="7">
        <f t="shared" si="429"/>
        <v>54.684461254957014</v>
      </c>
      <c r="X124" s="7">
        <f t="shared" si="429"/>
        <v>54.570054797258493</v>
      </c>
      <c r="Y124" s="7">
        <f t="shared" si="429"/>
        <v>115.96741855424011</v>
      </c>
      <c r="Z124" s="7">
        <f t="shared" si="429"/>
        <v>112.28672778791801</v>
      </c>
      <c r="AA124" s="7">
        <f t="shared" si="429"/>
        <v>63.074280703461504</v>
      </c>
      <c r="AB124" s="7">
        <f t="shared" si="429"/>
        <v>68.249568932388243</v>
      </c>
      <c r="AC124" s="7">
        <f t="shared" si="429"/>
        <v>73.815528364047452</v>
      </c>
      <c r="AD124" s="7">
        <f t="shared" si="429"/>
        <v>83.022337014591145</v>
      </c>
      <c r="AE124" s="7">
        <f t="shared" si="429"/>
        <v>104.36531704460475</v>
      </c>
      <c r="AF124" s="7">
        <f t="shared" si="429"/>
        <v>64.731099528749397</v>
      </c>
      <c r="AG124" s="7">
        <f t="shared" si="429"/>
        <v>142.43296434781826</v>
      </c>
      <c r="AH124" s="7">
        <f t="shared" si="429"/>
        <v>102.08719918944816</v>
      </c>
      <c r="AI124" s="7">
        <f t="shared" si="429"/>
        <v>71.688408064232902</v>
      </c>
      <c r="AJ124" s="7">
        <f t="shared" si="429"/>
        <v>60.784298380673881</v>
      </c>
      <c r="AK124" s="7">
        <f t="shared" si="429"/>
        <v>84.58575067389306</v>
      </c>
      <c r="AL124" s="7">
        <f t="shared" si="429"/>
        <v>99.019169447903451</v>
      </c>
      <c r="AM124" s="7">
        <f t="shared" si="429"/>
        <v>63.896684760598461</v>
      </c>
      <c r="AN124" s="7">
        <f t="shared" si="429"/>
        <v>105.08936205332297</v>
      </c>
      <c r="AO124" s="7">
        <f t="shared" si="429"/>
        <v>59.297115616631395</v>
      </c>
      <c r="AP124" s="7">
        <f t="shared" si="429"/>
        <v>79.841866373209484</v>
      </c>
      <c r="AQ124" s="7">
        <f t="shared" si="429"/>
        <v>107.22074754812471</v>
      </c>
      <c r="AR124" s="7">
        <f t="shared" si="429"/>
        <v>118.17991470380665</v>
      </c>
      <c r="AS124" s="7">
        <f t="shared" si="429"/>
        <v>85.190575834600565</v>
      </c>
      <c r="AT124" s="7">
        <f t="shared" si="429"/>
        <v>93.933494801188814</v>
      </c>
      <c r="AU124" s="7">
        <f t="shared" si="429"/>
        <v>61.114295645772827</v>
      </c>
      <c r="AV124" s="7">
        <f t="shared" ref="AV124:AW124" si="430">GEOMEAN(AV791:AV793)</f>
        <v>62.657626998085817</v>
      </c>
      <c r="AW124" s="7">
        <f t="shared" si="430"/>
        <v>70.190305703464361</v>
      </c>
      <c r="AX124" s="7">
        <f t="shared" ref="AX124" si="431">GEOMEAN(AX791:AX793)</f>
        <v>77.281324592326342</v>
      </c>
      <c r="AY124" s="7">
        <f t="shared" si="429"/>
        <v>144.42525007528789</v>
      </c>
    </row>
    <row r="125" spans="1:51" x14ac:dyDescent="0.25">
      <c r="A125" s="4" t="s">
        <v>70</v>
      </c>
      <c r="B125" s="4" t="s">
        <v>66</v>
      </c>
      <c r="C125" s="4">
        <v>40</v>
      </c>
      <c r="D125" s="4" t="s">
        <v>52</v>
      </c>
      <c r="F125" s="4" t="s">
        <v>47</v>
      </c>
      <c r="S125" s="7">
        <f t="shared" ref="S125:AY125" si="432">GEOMEAN(S794:S796)</f>
        <v>49.031327293192284</v>
      </c>
      <c r="T125" s="7">
        <f t="shared" si="432"/>
        <v>75.314829532135221</v>
      </c>
      <c r="U125" s="7">
        <f t="shared" si="432"/>
        <v>78.740946589374047</v>
      </c>
      <c r="V125" s="7">
        <f t="shared" si="432"/>
        <v>60.782806255306667</v>
      </c>
      <c r="W125" s="7">
        <f t="shared" si="432"/>
        <v>57.176746678462116</v>
      </c>
      <c r="X125" s="7">
        <f t="shared" si="432"/>
        <v>45.988694895572792</v>
      </c>
      <c r="Y125" s="7">
        <f t="shared" si="432"/>
        <v>54.4985447540625</v>
      </c>
      <c r="Z125" s="7">
        <f t="shared" si="432"/>
        <v>69.851525871075779</v>
      </c>
      <c r="AA125" s="7">
        <f t="shared" si="432"/>
        <v>70.790555991880765</v>
      </c>
      <c r="AB125" s="7">
        <f t="shared" si="432"/>
        <v>44.068561750304575</v>
      </c>
      <c r="AC125" s="7">
        <f t="shared" si="432"/>
        <v>47.597967188552609</v>
      </c>
      <c r="AD125" s="7">
        <f t="shared" si="432"/>
        <v>104.2449177447043</v>
      </c>
      <c r="AE125" s="7">
        <f t="shared" si="432"/>
        <v>79.831724569751685</v>
      </c>
      <c r="AF125" s="7">
        <f t="shared" si="432"/>
        <v>118.33343853175712</v>
      </c>
      <c r="AG125" s="7">
        <f t="shared" si="432"/>
        <v>132.92387848696941</v>
      </c>
      <c r="AH125" s="7">
        <f t="shared" si="432"/>
        <v>123.70189614431708</v>
      </c>
      <c r="AI125" s="7">
        <f t="shared" si="432"/>
        <v>92.410268281381704</v>
      </c>
      <c r="AJ125" s="7">
        <f t="shared" si="432"/>
        <v>118.92754403766557</v>
      </c>
      <c r="AK125" s="7">
        <f t="shared" si="432"/>
        <v>131.24652529558</v>
      </c>
      <c r="AL125" s="7">
        <f t="shared" si="432"/>
        <v>101.3988772815634</v>
      </c>
      <c r="AM125" s="7">
        <f t="shared" si="432"/>
        <v>91.709121707511954</v>
      </c>
      <c r="AN125" s="7">
        <f t="shared" si="432"/>
        <v>86.189092906197715</v>
      </c>
      <c r="AO125" s="7">
        <f t="shared" si="432"/>
        <v>96.611804637848877</v>
      </c>
      <c r="AP125" s="7">
        <f t="shared" si="432"/>
        <v>101.2397795437915</v>
      </c>
      <c r="AQ125" s="7">
        <f t="shared" si="432"/>
        <v>92.584430785266491</v>
      </c>
      <c r="AR125" s="7">
        <f t="shared" si="432"/>
        <v>121.30807887648305</v>
      </c>
      <c r="AS125" s="7">
        <f t="shared" si="432"/>
        <v>99.285272338433899</v>
      </c>
      <c r="AT125" s="7">
        <f t="shared" si="432"/>
        <v>115.18011691029407</v>
      </c>
      <c r="AU125" s="7">
        <f t="shared" si="432"/>
        <v>142.84411905830149</v>
      </c>
      <c r="AV125" s="7">
        <f t="shared" ref="AV125:AW125" si="433">GEOMEAN(AV794:AV796)</f>
        <v>123.03118069996545</v>
      </c>
      <c r="AW125" s="7">
        <f t="shared" si="433"/>
        <v>159.74579001419633</v>
      </c>
      <c r="AX125" s="7">
        <f t="shared" ref="AX125" si="434">GEOMEAN(AX794:AX796)</f>
        <v>112.12899388705388</v>
      </c>
      <c r="AY125" s="7">
        <f t="shared" si="432"/>
        <v>135.64308776449207</v>
      </c>
    </row>
    <row r="126" spans="1:51" x14ac:dyDescent="0.25">
      <c r="A126" s="4" t="s">
        <v>70</v>
      </c>
      <c r="B126" s="4" t="s">
        <v>66</v>
      </c>
      <c r="C126" s="4">
        <v>60</v>
      </c>
      <c r="D126" s="4" t="s">
        <v>53</v>
      </c>
      <c r="F126" s="4" t="s">
        <v>47</v>
      </c>
      <c r="S126" s="7">
        <f t="shared" ref="S126:AY126" si="435">GEOMEAN(S797:S799)</f>
        <v>70.542751211484642</v>
      </c>
      <c r="T126" s="7">
        <f t="shared" si="435"/>
        <v>70.79275695529364</v>
      </c>
      <c r="U126" s="7">
        <f t="shared" si="435"/>
        <v>58.861169331069505</v>
      </c>
      <c r="V126" s="7">
        <f t="shared" si="435"/>
        <v>75.603656478940962</v>
      </c>
      <c r="W126" s="7">
        <f t="shared" si="435"/>
        <v>77.886870512936355</v>
      </c>
      <c r="X126" s="7">
        <f t="shared" si="435"/>
        <v>79.498731655939636</v>
      </c>
      <c r="Y126" s="7">
        <f t="shared" si="435"/>
        <v>94.947533274489047</v>
      </c>
      <c r="Z126" s="7">
        <f t="shared" si="435"/>
        <v>81.779526149350119</v>
      </c>
      <c r="AA126" s="7">
        <f t="shared" si="435"/>
        <v>68.728747208024657</v>
      </c>
      <c r="AB126" s="7">
        <f t="shared" si="435"/>
        <v>74.143795068861024</v>
      </c>
      <c r="AC126" s="7">
        <f t="shared" si="435"/>
        <v>131.38262301280594</v>
      </c>
      <c r="AD126" s="7">
        <f t="shared" si="435"/>
        <v>99.608249765098066</v>
      </c>
      <c r="AE126" s="7">
        <f t="shared" si="435"/>
        <v>96.087399034625577</v>
      </c>
      <c r="AF126" s="7">
        <f t="shared" si="435"/>
        <v>153.09750988089647</v>
      </c>
      <c r="AG126" s="7">
        <f t="shared" si="435"/>
        <v>161.5119576480669</v>
      </c>
      <c r="AH126" s="7">
        <f t="shared" si="435"/>
        <v>170.43437897924127</v>
      </c>
      <c r="AI126" s="7">
        <f t="shared" si="435"/>
        <v>125.10436879240736</v>
      </c>
      <c r="AJ126" s="7">
        <f t="shared" si="435"/>
        <v>95.057337890974139</v>
      </c>
      <c r="AK126" s="7">
        <f t="shared" si="435"/>
        <v>85.744327829376644</v>
      </c>
      <c r="AL126" s="7">
        <f t="shared" si="435"/>
        <v>72.801858709140035</v>
      </c>
      <c r="AM126" s="7">
        <f t="shared" si="435"/>
        <v>81.020923305092936</v>
      </c>
      <c r="AN126" s="7">
        <f t="shared" si="435"/>
        <v>77.253467591016147</v>
      </c>
      <c r="AO126" s="7">
        <f t="shared" si="435"/>
        <v>73.558743517270585</v>
      </c>
      <c r="AP126" s="7">
        <f t="shared" si="435"/>
        <v>93.817653201295428</v>
      </c>
      <c r="AQ126" s="7">
        <f t="shared" si="435"/>
        <v>85.240157870276946</v>
      </c>
      <c r="AR126" s="7">
        <f t="shared" si="435"/>
        <v>116.6164880389679</v>
      </c>
      <c r="AS126" s="7">
        <f t="shared" si="435"/>
        <v>114.96812512228756</v>
      </c>
      <c r="AT126" s="7">
        <f t="shared" si="435"/>
        <v>97.023416098430829</v>
      </c>
      <c r="AU126" s="7">
        <f t="shared" si="435"/>
        <v>92.477769585157674</v>
      </c>
      <c r="AV126" s="7">
        <f t="shared" ref="AV126:AW126" si="436">GEOMEAN(AV797:AV799)</f>
        <v>115.72029098387947</v>
      </c>
      <c r="AW126" s="7">
        <f t="shared" si="436"/>
        <v>101.57362661129933</v>
      </c>
      <c r="AX126" s="7">
        <f t="shared" ref="AX126" si="437">GEOMEAN(AX797:AX799)</f>
        <v>122.85270737806809</v>
      </c>
      <c r="AY126" s="7">
        <f t="shared" si="435"/>
        <v>72.123437853443065</v>
      </c>
    </row>
    <row r="127" spans="1:51" x14ac:dyDescent="0.25">
      <c r="A127" s="4" t="s">
        <v>70</v>
      </c>
      <c r="B127" s="4" t="s">
        <v>66</v>
      </c>
      <c r="C127" s="1">
        <v>30</v>
      </c>
      <c r="D127" s="1" t="s">
        <v>287</v>
      </c>
      <c r="F127" s="4" t="s">
        <v>47</v>
      </c>
      <c r="S127" s="7">
        <f>GEOMEAN(S800:S802)</f>
        <v>44.489301753578978</v>
      </c>
      <c r="T127" s="7">
        <f t="shared" ref="T127:AU127" si="438">GEOMEAN(T800:T802)</f>
        <v>103.43653125622518</v>
      </c>
      <c r="U127" s="7">
        <f t="shared" si="438"/>
        <v>76.343301768603936</v>
      </c>
      <c r="V127" s="7">
        <f t="shared" si="438"/>
        <v>58.83227594171192</v>
      </c>
      <c r="W127" s="7">
        <f t="shared" si="438"/>
        <v>26.895332380899593</v>
      </c>
      <c r="X127" s="7">
        <f t="shared" si="438"/>
        <v>25.096339200903405</v>
      </c>
      <c r="Y127" s="7">
        <f t="shared" si="438"/>
        <v>63.122177463962764</v>
      </c>
      <c r="Z127" s="7">
        <f t="shared" si="438"/>
        <v>100.60406479876993</v>
      </c>
      <c r="AA127" s="7">
        <f t="shared" si="438"/>
        <v>66.744161244758502</v>
      </c>
      <c r="AB127" s="7">
        <f t="shared" si="438"/>
        <v>75.412887175971036</v>
      </c>
      <c r="AC127" s="7">
        <f t="shared" si="438"/>
        <v>46.315715642400178</v>
      </c>
      <c r="AD127" s="7">
        <f t="shared" si="438"/>
        <v>89.664899582816147</v>
      </c>
      <c r="AE127" s="7">
        <f t="shared" si="438"/>
        <v>60.974963059615362</v>
      </c>
      <c r="AF127" s="7">
        <f t="shared" si="438"/>
        <v>161.04036195747781</v>
      </c>
      <c r="AG127" s="7">
        <f t="shared" si="438"/>
        <v>119.73771048343605</v>
      </c>
      <c r="AH127" s="7">
        <f t="shared" si="438"/>
        <v>78.675719183381744</v>
      </c>
      <c r="AI127" s="7">
        <f t="shared" si="438"/>
        <v>76.753916694468458</v>
      </c>
      <c r="AJ127" s="7">
        <f t="shared" si="438"/>
        <v>100.72263986376331</v>
      </c>
      <c r="AK127" s="7">
        <f t="shared" si="438"/>
        <v>87.207102541152437</v>
      </c>
      <c r="AL127" s="7">
        <f t="shared" si="438"/>
        <v>109.23461833957063</v>
      </c>
      <c r="AM127" s="7">
        <f t="shared" si="438"/>
        <v>74.542804859366427</v>
      </c>
      <c r="AN127" s="7">
        <f t="shared" si="438"/>
        <v>78.161540489441691</v>
      </c>
      <c r="AO127" s="7">
        <f t="shared" si="438"/>
        <v>75.795987263492378</v>
      </c>
      <c r="AP127" s="7">
        <f t="shared" si="438"/>
        <v>91.968758655657979</v>
      </c>
      <c r="AQ127" s="7">
        <f t="shared" si="438"/>
        <v>81.94015785905853</v>
      </c>
      <c r="AR127" s="7">
        <f t="shared" si="438"/>
        <v>112.3383088608025</v>
      </c>
      <c r="AS127" s="7">
        <f t="shared" si="438"/>
        <v>85.296068122065208</v>
      </c>
      <c r="AT127" s="7">
        <f t="shared" si="438"/>
        <v>101.23297184089307</v>
      </c>
      <c r="AU127" s="7">
        <f t="shared" si="438"/>
        <v>122.43903076365841</v>
      </c>
      <c r="AV127" s="7">
        <f t="shared" ref="AV127" si="439">GEOMEAN(AV800:AV802)</f>
        <v>141.09204193717977</v>
      </c>
      <c r="AW127" s="7">
        <f>GEOMEAN(AW800:AW802)</f>
        <v>162.06140434058628</v>
      </c>
      <c r="AX127" s="7">
        <f>GEOMEAN(AX800:AX802)</f>
        <v>158.75167611015991</v>
      </c>
      <c r="AY127" s="7">
        <f>GEOMEAN(AY800:AY802)</f>
        <v>155.75974328510975</v>
      </c>
    </row>
    <row r="128" spans="1:51" x14ac:dyDescent="0.25">
      <c r="A128" s="4" t="s">
        <v>70</v>
      </c>
      <c r="B128" s="4" t="s">
        <v>66</v>
      </c>
      <c r="C128" s="1">
        <v>50</v>
      </c>
      <c r="D128" s="1" t="s">
        <v>288</v>
      </c>
      <c r="F128" s="4" t="s">
        <v>47</v>
      </c>
      <c r="S128" s="7">
        <f t="shared" ref="S128:AU128" si="440">GEOMEAN(S803:S805)</f>
        <v>68.194654781212932</v>
      </c>
      <c r="T128" s="7">
        <f t="shared" si="440"/>
        <v>90.262311423526143</v>
      </c>
      <c r="U128" s="7">
        <f t="shared" si="440"/>
        <v>114.58532017147964</v>
      </c>
      <c r="V128" s="7">
        <f t="shared" si="440"/>
        <v>72.983316066369525</v>
      </c>
      <c r="W128" s="7">
        <f t="shared" si="440"/>
        <v>105.59276330203845</v>
      </c>
      <c r="X128" s="7">
        <f t="shared" si="440"/>
        <v>126.1616868168437</v>
      </c>
      <c r="Y128" s="7">
        <f t="shared" si="440"/>
        <v>197.3541034017868</v>
      </c>
      <c r="Z128" s="7">
        <f t="shared" si="440"/>
        <v>178.64939445534404</v>
      </c>
      <c r="AA128" s="7">
        <f t="shared" si="440"/>
        <v>124.5611748412207</v>
      </c>
      <c r="AB128" s="7">
        <f t="shared" si="440"/>
        <v>93.640578329183938</v>
      </c>
      <c r="AC128" s="7">
        <f t="shared" si="440"/>
        <v>137.33951020991154</v>
      </c>
      <c r="AD128" s="7">
        <f t="shared" si="440"/>
        <v>189.04669980860021</v>
      </c>
      <c r="AE128" s="7">
        <f t="shared" si="440"/>
        <v>151.08377346492017</v>
      </c>
      <c r="AF128" s="7">
        <f t="shared" si="440"/>
        <v>211.90371177829911</v>
      </c>
      <c r="AG128" s="7">
        <f t="shared" si="440"/>
        <v>211.78345980283723</v>
      </c>
      <c r="AH128" s="7">
        <f t="shared" si="440"/>
        <v>120.51909645994321</v>
      </c>
      <c r="AI128" s="7">
        <f t="shared" si="440"/>
        <v>48.774807579040427</v>
      </c>
      <c r="AJ128" s="7">
        <f t="shared" si="440"/>
        <v>76.932682504000269</v>
      </c>
      <c r="AK128" s="7">
        <f t="shared" si="440"/>
        <v>53.705734168299898</v>
      </c>
      <c r="AL128" s="7">
        <f t="shared" si="440"/>
        <v>29.227280735833986</v>
      </c>
      <c r="AM128" s="7">
        <f t="shared" si="440"/>
        <v>48.626873284573982</v>
      </c>
      <c r="AN128" s="7">
        <f t="shared" si="440"/>
        <v>45.805713335052161</v>
      </c>
      <c r="AO128" s="7">
        <f t="shared" si="440"/>
        <v>38.147664227107533</v>
      </c>
      <c r="AP128" s="7">
        <f t="shared" si="440"/>
        <v>61.343425053050353</v>
      </c>
      <c r="AQ128" s="7">
        <f t="shared" si="440"/>
        <v>36.744005065160692</v>
      </c>
      <c r="AR128" s="7">
        <f t="shared" si="440"/>
        <v>87.909053524304682</v>
      </c>
      <c r="AS128" s="7">
        <f t="shared" si="440"/>
        <v>66.98258971202732</v>
      </c>
      <c r="AT128" s="7">
        <f t="shared" si="440"/>
        <v>59.391410187568262</v>
      </c>
      <c r="AU128" s="7">
        <f t="shared" si="440"/>
        <v>51.193396180847856</v>
      </c>
      <c r="AV128" s="7">
        <f t="shared" ref="AV128" si="441">GEOMEAN(AV803:AV805)</f>
        <v>67.707784674291773</v>
      </c>
      <c r="AW128" s="7">
        <f>GEOMEAN(AW803:AW805)</f>
        <v>68.31978131725252</v>
      </c>
      <c r="AX128" s="7">
        <f>GEOMEAN(AX803:AX805)</f>
        <v>54.05304529211864</v>
      </c>
      <c r="AY128" s="7">
        <f>GEOMEAN(AY803:AY805)</f>
        <v>60.465544733697349</v>
      </c>
    </row>
    <row r="129" spans="1:51" x14ac:dyDescent="0.25">
      <c r="A129" s="4" t="s">
        <v>70</v>
      </c>
      <c r="B129" s="4" t="s">
        <v>66</v>
      </c>
      <c r="C129" s="1">
        <v>71</v>
      </c>
      <c r="D129" s="1" t="s">
        <v>289</v>
      </c>
      <c r="F129" s="4" t="s">
        <v>47</v>
      </c>
      <c r="S129" s="7">
        <f>GEOMEAN(S806:S808)</f>
        <v>76.410729089316888</v>
      </c>
      <c r="T129" s="7">
        <f t="shared" ref="T129:AY129" si="442">GEOMEAN(T806:T808)</f>
        <v>101.10233062340355</v>
      </c>
      <c r="U129" s="7">
        <f t="shared" si="442"/>
        <v>83.427882250350066</v>
      </c>
      <c r="V129" s="7">
        <f t="shared" si="442"/>
        <v>94.225555944100819</v>
      </c>
      <c r="W129" s="7">
        <f t="shared" si="442"/>
        <v>49.978528888162707</v>
      </c>
      <c r="X129" s="7">
        <f t="shared" si="442"/>
        <v>58.983992093429102</v>
      </c>
      <c r="Y129" s="7">
        <f t="shared" si="442"/>
        <v>78.046078518939055</v>
      </c>
      <c r="Z129" s="7">
        <f t="shared" si="442"/>
        <v>34.968426460719215</v>
      </c>
      <c r="AA129" s="7">
        <f t="shared" si="442"/>
        <v>37.543987229226381</v>
      </c>
      <c r="AB129" s="7">
        <f t="shared" si="442"/>
        <v>48.5599871161659</v>
      </c>
      <c r="AC129" s="7">
        <f t="shared" si="442"/>
        <v>31.999678202834854</v>
      </c>
      <c r="AD129" s="7">
        <f t="shared" si="442"/>
        <v>38.95722859445398</v>
      </c>
      <c r="AE129" s="7">
        <f t="shared" si="442"/>
        <v>48.90681920613082</v>
      </c>
      <c r="AF129" s="7">
        <f t="shared" si="442"/>
        <v>126.21780137729245</v>
      </c>
      <c r="AG129" s="7">
        <f t="shared" si="442"/>
        <v>105.21858505186813</v>
      </c>
      <c r="AH129" s="7">
        <f t="shared" si="442"/>
        <v>142.73972099492102</v>
      </c>
      <c r="AI129" s="7">
        <f t="shared" si="442"/>
        <v>91.079119139676237</v>
      </c>
      <c r="AJ129" s="7">
        <f t="shared" si="442"/>
        <v>58.626747248012556</v>
      </c>
      <c r="AK129" s="7">
        <f t="shared" si="442"/>
        <v>68.850290575934295</v>
      </c>
      <c r="AL129" s="7">
        <f t="shared" si="442"/>
        <v>42.556918611777384</v>
      </c>
      <c r="AM129" s="7">
        <f t="shared" si="442"/>
        <v>51.728911471966072</v>
      </c>
      <c r="AN129" s="7">
        <f t="shared" si="442"/>
        <v>72.381307866423086</v>
      </c>
      <c r="AO129" s="7">
        <f t="shared" si="442"/>
        <v>46.51408310887858</v>
      </c>
      <c r="AP129" s="7">
        <f t="shared" si="442"/>
        <v>46.002415499121895</v>
      </c>
      <c r="AQ129" s="7">
        <f t="shared" si="442"/>
        <v>69.908563516099008</v>
      </c>
      <c r="AR129" s="7">
        <f t="shared" si="442"/>
        <v>129.06025188120975</v>
      </c>
      <c r="AS129" s="7">
        <f t="shared" si="442"/>
        <v>97.070036728732134</v>
      </c>
      <c r="AT129" s="7">
        <f t="shared" si="442"/>
        <v>171.15639004800974</v>
      </c>
      <c r="AU129" s="7">
        <f t="shared" si="442"/>
        <v>176.54513049872816</v>
      </c>
      <c r="AV129" s="7">
        <f t="shared" ref="AV129:AW129" si="443">GEOMEAN(AV806:AV808)</f>
        <v>295.61648234469442</v>
      </c>
      <c r="AW129" s="7">
        <f t="shared" si="443"/>
        <v>209.20682476925109</v>
      </c>
      <c r="AX129" s="7">
        <f t="shared" ref="AX129" si="444">GEOMEAN(AX806:AX808)</f>
        <v>193.01224344010475</v>
      </c>
      <c r="AY129" s="7">
        <f t="shared" si="442"/>
        <v>171.36039428085357</v>
      </c>
    </row>
    <row r="130" spans="1:51" x14ac:dyDescent="0.25">
      <c r="A130" s="4" t="s">
        <v>70</v>
      </c>
      <c r="B130" s="4" t="s">
        <v>68</v>
      </c>
      <c r="C130" s="4">
        <v>11</v>
      </c>
      <c r="D130" s="4" t="s">
        <v>50</v>
      </c>
      <c r="F130" s="4" t="s">
        <v>48</v>
      </c>
      <c r="G130" s="7">
        <f t="shared" ref="G130:AY130" si="445">GEOMEAN(G809:G811)</f>
        <v>5.6743048745185112</v>
      </c>
      <c r="H130" s="7">
        <f t="shared" si="445"/>
        <v>5.7971819054324234</v>
      </c>
      <c r="I130" s="7">
        <f t="shared" si="445"/>
        <v>5.6830463151053365</v>
      </c>
      <c r="J130" s="7">
        <f t="shared" si="445"/>
        <v>5.8575137180881613</v>
      </c>
      <c r="K130" s="7">
        <f t="shared" si="445"/>
        <v>7.7385012697975615</v>
      </c>
      <c r="L130" s="7">
        <f t="shared" si="445"/>
        <v>7.8262368364232566</v>
      </c>
      <c r="M130" s="7">
        <f t="shared" si="445"/>
        <v>24.352106392042355</v>
      </c>
      <c r="N130" s="7">
        <f t="shared" si="445"/>
        <v>8.3664635693050329</v>
      </c>
      <c r="O130" s="7">
        <f t="shared" si="445"/>
        <v>8.7042566679022872</v>
      </c>
      <c r="P130" s="7">
        <f t="shared" si="445"/>
        <v>8.671721275265778</v>
      </c>
      <c r="Q130" s="7">
        <f t="shared" si="445"/>
        <v>9.2270632788142475</v>
      </c>
      <c r="R130" s="7">
        <f t="shared" si="445"/>
        <v>9.5957243857430061</v>
      </c>
      <c r="S130" s="7">
        <f t="shared" si="445"/>
        <v>8.0670549621601957</v>
      </c>
      <c r="T130" s="7">
        <f t="shared" si="445"/>
        <v>9.6235392615547841</v>
      </c>
      <c r="U130" s="7">
        <f t="shared" si="445"/>
        <v>10.022875389752455</v>
      </c>
      <c r="V130" s="7">
        <f t="shared" si="445"/>
        <v>12.316428231470065</v>
      </c>
      <c r="W130" s="7">
        <f t="shared" si="445"/>
        <v>12.628279155649603</v>
      </c>
      <c r="X130" s="7">
        <f t="shared" si="445"/>
        <v>9.0930374239675924</v>
      </c>
      <c r="Y130" s="7">
        <f t="shared" si="445"/>
        <v>12.311747341369282</v>
      </c>
      <c r="Z130" s="7">
        <f t="shared" si="445"/>
        <v>10.96262924584617</v>
      </c>
      <c r="AA130" s="7">
        <f t="shared" si="445"/>
        <v>53.53149393710332</v>
      </c>
      <c r="AB130" s="7">
        <f t="shared" si="445"/>
        <v>23.712615095751978</v>
      </c>
      <c r="AC130" s="7">
        <f t="shared" si="445"/>
        <v>21.237227074988002</v>
      </c>
      <c r="AD130" s="7">
        <f t="shared" si="445"/>
        <v>6.9816465823989802</v>
      </c>
      <c r="AE130" s="7">
        <f t="shared" si="445"/>
        <v>84.172892019849542</v>
      </c>
      <c r="AF130" s="7">
        <f t="shared" si="445"/>
        <v>112.60515112779021</v>
      </c>
      <c r="AG130" s="7">
        <f t="shared" si="445"/>
        <v>119.24647233507318</v>
      </c>
      <c r="AH130" s="7">
        <f t="shared" si="445"/>
        <v>94.820503510726581</v>
      </c>
      <c r="AI130" s="7">
        <f t="shared" si="445"/>
        <v>111.6673080647264</v>
      </c>
      <c r="AJ130" s="7">
        <f t="shared" si="445"/>
        <v>121.31086017041669</v>
      </c>
      <c r="AK130" s="7">
        <f t="shared" si="445"/>
        <v>113.74039126487513</v>
      </c>
      <c r="AL130" s="7">
        <f t="shared" si="445"/>
        <v>139.82033173252049</v>
      </c>
      <c r="AM130" s="7">
        <f t="shared" si="445"/>
        <v>135.00419811436228</v>
      </c>
      <c r="AN130" s="7">
        <f t="shared" si="445"/>
        <v>142.27902374257636</v>
      </c>
      <c r="AO130" s="7">
        <f t="shared" si="445"/>
        <v>111.74491682502033</v>
      </c>
      <c r="AP130" s="7">
        <f t="shared" si="445"/>
        <v>111.08669112081195</v>
      </c>
      <c r="AQ130" s="7">
        <f t="shared" si="445"/>
        <v>136.08382450928411</v>
      </c>
      <c r="AR130" s="7">
        <f t="shared" ref="AR130:AU130" si="446">GEOMEAN(AR809:AR811)</f>
        <v>106.82769701930128</v>
      </c>
      <c r="AS130" s="7">
        <f t="shared" si="446"/>
        <v>124.75580271067585</v>
      </c>
      <c r="AT130" s="7">
        <f t="shared" si="446"/>
        <v>203.73843915624033</v>
      </c>
      <c r="AU130" s="7">
        <f t="shared" si="446"/>
        <v>186.63794001047907</v>
      </c>
      <c r="AV130" s="7">
        <f t="shared" ref="AV130:AW130" si="447">GEOMEAN(AV809:AV811)</f>
        <v>206.31450386154873</v>
      </c>
      <c r="AW130" s="7">
        <f t="shared" si="447"/>
        <v>188.74650021852366</v>
      </c>
      <c r="AX130" s="7">
        <f t="shared" ref="AX130" si="448">GEOMEAN(AX809:AX811)</f>
        <v>139.61877073247234</v>
      </c>
      <c r="AY130" s="7">
        <f t="shared" si="445"/>
        <v>168.44560834779168</v>
      </c>
    </row>
    <row r="131" spans="1:51" x14ac:dyDescent="0.25">
      <c r="A131" s="4" t="s">
        <v>70</v>
      </c>
      <c r="B131" s="4" t="s">
        <v>68</v>
      </c>
      <c r="C131" s="4">
        <v>12</v>
      </c>
      <c r="D131" s="4" t="s">
        <v>51</v>
      </c>
      <c r="F131" s="4" t="s">
        <v>48</v>
      </c>
      <c r="G131" s="7">
        <f t="shared" ref="G131:AY131" si="449">GEOMEAN(G812:G814)</f>
        <v>0.97220330733810767</v>
      </c>
      <c r="H131" s="7">
        <f t="shared" si="449"/>
        <v>0.73812514569446941</v>
      </c>
      <c r="I131" s="7">
        <f t="shared" si="449"/>
        <v>0.95270898978188168</v>
      </c>
      <c r="J131" s="7">
        <f t="shared" si="449"/>
        <v>0.85693236413982088</v>
      </c>
      <c r="K131" s="7">
        <f t="shared" si="449"/>
        <v>14.399258468731578</v>
      </c>
      <c r="L131" s="7">
        <f t="shared" si="449"/>
        <v>3.062843754731456</v>
      </c>
      <c r="M131" s="7">
        <f t="shared" si="449"/>
        <v>2.6233417795988982</v>
      </c>
      <c r="N131" s="7">
        <f t="shared" si="449"/>
        <v>7.2252782851811945</v>
      </c>
      <c r="O131" s="7">
        <f t="shared" si="449"/>
        <v>12.481005936963673</v>
      </c>
      <c r="P131" s="7">
        <f t="shared" si="449"/>
        <v>3.07280808438821</v>
      </c>
      <c r="Q131" s="7">
        <f t="shared" si="449"/>
        <v>4.1879592702909907</v>
      </c>
      <c r="R131" s="7">
        <f t="shared" si="449"/>
        <v>0.93733524160127679</v>
      </c>
      <c r="S131" s="7">
        <f t="shared" si="449"/>
        <v>2.6072973665077646</v>
      </c>
      <c r="T131" s="7">
        <f t="shared" si="449"/>
        <v>4.9572775869838246</v>
      </c>
      <c r="U131" s="7">
        <f t="shared" si="449"/>
        <v>1.5808563523795003</v>
      </c>
      <c r="V131" s="7">
        <f t="shared" si="449"/>
        <v>2.7050000192661172</v>
      </c>
      <c r="W131" s="7">
        <f t="shared" si="449"/>
        <v>0.99727105748132083</v>
      </c>
      <c r="X131" s="7">
        <f t="shared" si="449"/>
        <v>3.008792012610165</v>
      </c>
      <c r="Y131" s="7">
        <f t="shared" si="449"/>
        <v>4.9383684731335524</v>
      </c>
      <c r="Z131" s="7">
        <f t="shared" si="449"/>
        <v>5.3409486401719315</v>
      </c>
      <c r="AA131" s="7">
        <f t="shared" si="449"/>
        <v>46.557086100499156</v>
      </c>
      <c r="AB131" s="7">
        <f t="shared" si="449"/>
        <v>30.308507135433373</v>
      </c>
      <c r="AC131" s="7">
        <f t="shared" si="449"/>
        <v>41.027611168748209</v>
      </c>
      <c r="AD131" s="7">
        <f t="shared" si="449"/>
        <v>50.604363850448912</v>
      </c>
      <c r="AE131" s="7">
        <f t="shared" si="449"/>
        <v>78.040408752803941</v>
      </c>
      <c r="AF131" s="7">
        <f t="shared" si="449"/>
        <v>77.639594125572742</v>
      </c>
      <c r="AG131" s="7">
        <f t="shared" si="449"/>
        <v>124.74530292066692</v>
      </c>
      <c r="AH131" s="7">
        <f t="shared" si="449"/>
        <v>111.04434740465886</v>
      </c>
      <c r="AI131" s="7">
        <f t="shared" si="449"/>
        <v>129.51213618775566</v>
      </c>
      <c r="AJ131" s="7">
        <f t="shared" si="449"/>
        <v>130.69314805630086</v>
      </c>
      <c r="AK131" s="7">
        <f t="shared" si="449"/>
        <v>138.1184120717748</v>
      </c>
      <c r="AL131" s="7">
        <f t="shared" si="449"/>
        <v>199.61272908430274</v>
      </c>
      <c r="AM131" s="7">
        <f t="shared" si="449"/>
        <v>196.21088324674838</v>
      </c>
      <c r="AN131" s="7">
        <f t="shared" si="449"/>
        <v>240.05222070169938</v>
      </c>
      <c r="AO131" s="7">
        <f t="shared" si="449"/>
        <v>151.39530134721323</v>
      </c>
      <c r="AP131" s="7">
        <f t="shared" si="449"/>
        <v>155.31851481468385</v>
      </c>
      <c r="AQ131" s="7">
        <f t="shared" si="449"/>
        <v>154.07881442688071</v>
      </c>
      <c r="AR131" s="7">
        <f t="shared" ref="AR131:AU131" si="450">GEOMEAN(AR812:AR814)</f>
        <v>137.8790464444582</v>
      </c>
      <c r="AS131" s="7">
        <f t="shared" si="450"/>
        <v>145.44123319423429</v>
      </c>
      <c r="AT131" s="7">
        <f t="shared" si="450"/>
        <v>167.55741626717369</v>
      </c>
      <c r="AU131" s="7">
        <f t="shared" si="450"/>
        <v>208.38573142093705</v>
      </c>
      <c r="AV131" s="7">
        <f t="shared" ref="AV131:AW131" si="451">GEOMEAN(AV812:AV814)</f>
        <v>265.50198621555506</v>
      </c>
      <c r="AW131" s="7">
        <f t="shared" si="451"/>
        <v>242.21567157206565</v>
      </c>
      <c r="AX131" s="7">
        <f t="shared" ref="AX131" si="452">GEOMEAN(AX812:AX814)</f>
        <v>224.62762076348926</v>
      </c>
      <c r="AY131" s="7">
        <f t="shared" si="449"/>
        <v>230.04431463074494</v>
      </c>
    </row>
    <row r="132" spans="1:51" x14ac:dyDescent="0.25">
      <c r="A132" s="4" t="s">
        <v>70</v>
      </c>
      <c r="B132" s="4" t="s">
        <v>68</v>
      </c>
      <c r="C132" s="4">
        <v>13</v>
      </c>
      <c r="D132" s="8" t="s">
        <v>290</v>
      </c>
      <c r="F132" s="4" t="s">
        <v>48</v>
      </c>
      <c r="G132" s="7">
        <f t="shared" ref="G132:R132" si="453">GEOMEAN(G815:G817)</f>
        <v>2.5179200428452044</v>
      </c>
      <c r="H132" s="7">
        <f t="shared" si="453"/>
        <v>2.3712949578173905</v>
      </c>
      <c r="I132" s="7">
        <f t="shared" si="453"/>
        <v>1.9342248236290185</v>
      </c>
      <c r="J132" s="7">
        <f t="shared" si="453"/>
        <v>2.2301044501357907</v>
      </c>
      <c r="K132" s="7">
        <f t="shared" si="453"/>
        <v>2.3618286726910815</v>
      </c>
      <c r="L132" s="7">
        <f t="shared" si="453"/>
        <v>2.8200895134449695</v>
      </c>
      <c r="M132" s="7">
        <f t="shared" si="453"/>
        <v>2.7354069782548658</v>
      </c>
      <c r="N132" s="7">
        <f t="shared" si="453"/>
        <v>3.3568559848245783</v>
      </c>
      <c r="O132" s="7">
        <f t="shared" si="453"/>
        <v>3.3535174897322899</v>
      </c>
      <c r="P132" s="7">
        <f t="shared" si="453"/>
        <v>10.506974911399807</v>
      </c>
      <c r="Q132" s="7">
        <f t="shared" si="453"/>
        <v>3.0232829765323936</v>
      </c>
      <c r="R132" s="7">
        <f t="shared" si="453"/>
        <v>7.6378750740671046</v>
      </c>
      <c r="S132" s="7">
        <f>GEOMEAN(S815:S817)</f>
        <v>4.4223777767597321</v>
      </c>
      <c r="T132" s="7">
        <f t="shared" ref="T132:AY132" si="454">GEOMEAN(T815:T817)</f>
        <v>4.3431493393733502</v>
      </c>
      <c r="U132" s="7">
        <f t="shared" si="454"/>
        <v>22.149111866280389</v>
      </c>
      <c r="V132" s="7">
        <f t="shared" si="454"/>
        <v>4.5176013612361992</v>
      </c>
      <c r="W132" s="7">
        <f t="shared" si="454"/>
        <v>5.0313894970298136</v>
      </c>
      <c r="X132" s="7">
        <f t="shared" si="454"/>
        <v>5.1262256948019651</v>
      </c>
      <c r="Y132" s="7">
        <f t="shared" si="454"/>
        <v>2.8984402429732654</v>
      </c>
      <c r="Z132" s="7">
        <f t="shared" si="454"/>
        <v>2.7720162836634823</v>
      </c>
      <c r="AA132" s="7">
        <f t="shared" si="454"/>
        <v>3.7062717425688625</v>
      </c>
      <c r="AB132" s="7">
        <f t="shared" si="454"/>
        <v>2.3813847618141075</v>
      </c>
      <c r="AC132" s="7">
        <f t="shared" si="454"/>
        <v>4.2116310092064886</v>
      </c>
      <c r="AD132" s="7">
        <f t="shared" si="454"/>
        <v>6.3828146031620054</v>
      </c>
      <c r="AE132" s="7">
        <f t="shared" si="454"/>
        <v>12.400879115793025</v>
      </c>
      <c r="AF132" s="7">
        <f t="shared" si="454"/>
        <v>64.623620465932817</v>
      </c>
      <c r="AG132" s="7">
        <f t="shared" si="454"/>
        <v>6.2611083013050255</v>
      </c>
      <c r="AH132" s="7">
        <f t="shared" si="454"/>
        <v>7.163899535891125</v>
      </c>
      <c r="AI132" s="7">
        <f t="shared" si="454"/>
        <v>5.494941088731359</v>
      </c>
      <c r="AJ132" s="7">
        <f t="shared" si="454"/>
        <v>6.3117345337388508</v>
      </c>
      <c r="AK132" s="7">
        <f t="shared" si="454"/>
        <v>6.2598060740833352</v>
      </c>
      <c r="AL132" s="7">
        <f t="shared" si="454"/>
        <v>109.55320129235491</v>
      </c>
      <c r="AM132" s="7">
        <f t="shared" si="454"/>
        <v>171.90341222322385</v>
      </c>
      <c r="AN132" s="7">
        <f t="shared" si="454"/>
        <v>157.690450154026</v>
      </c>
      <c r="AO132" s="7">
        <f t="shared" si="454"/>
        <v>9.1026652584521166</v>
      </c>
      <c r="AP132" s="7">
        <f t="shared" si="454"/>
        <v>10.627397625649788</v>
      </c>
      <c r="AQ132" s="7">
        <f t="shared" si="454"/>
        <v>204.24054881981118</v>
      </c>
      <c r="AR132" s="7">
        <f t="shared" si="454"/>
        <v>14.465403373854176</v>
      </c>
      <c r="AS132" s="7">
        <f t="shared" si="454"/>
        <v>11.282560077097786</v>
      </c>
      <c r="AT132" s="7">
        <f t="shared" si="454"/>
        <v>208.71820688337206</v>
      </c>
      <c r="AU132" s="7">
        <f t="shared" si="454"/>
        <v>136.99564164532535</v>
      </c>
      <c r="AV132" s="7">
        <f t="shared" ref="AV132:AW132" si="455">GEOMEAN(AV815:AV817)</f>
        <v>14.451437981142663</v>
      </c>
      <c r="AW132" s="7">
        <f t="shared" si="455"/>
        <v>14.080914118287419</v>
      </c>
      <c r="AX132" s="7">
        <f t="shared" ref="AX132" si="456">GEOMEAN(AX815:AX817)</f>
        <v>15.450612413881345</v>
      </c>
      <c r="AY132" s="7">
        <f t="shared" si="454"/>
        <v>342.78684732061828</v>
      </c>
    </row>
    <row r="133" spans="1:51" x14ac:dyDescent="0.25">
      <c r="A133" s="4" t="s">
        <v>70</v>
      </c>
      <c r="B133" s="4" t="s">
        <v>68</v>
      </c>
      <c r="C133" s="4">
        <v>40</v>
      </c>
      <c r="D133" s="4" t="s">
        <v>52</v>
      </c>
      <c r="F133" s="4" t="s">
        <v>48</v>
      </c>
      <c r="S133" s="7">
        <f t="shared" ref="S133:AY133" si="457">GEOMEAN(S818:S820)</f>
        <v>2.999839125475074</v>
      </c>
      <c r="T133" s="7">
        <f t="shared" si="457"/>
        <v>1.4995761632031743</v>
      </c>
      <c r="U133" s="7">
        <f t="shared" si="457"/>
        <v>2.337276396803742</v>
      </c>
      <c r="V133" s="7">
        <f t="shared" si="457"/>
        <v>2.4877007612551623</v>
      </c>
      <c r="W133" s="7">
        <f t="shared" si="457"/>
        <v>1.405782089920167</v>
      </c>
      <c r="X133" s="7">
        <f t="shared" si="457"/>
        <v>3.3946411049903347</v>
      </c>
      <c r="Y133" s="7">
        <f t="shared" si="457"/>
        <v>3.1557030117218319</v>
      </c>
      <c r="Z133" s="7">
        <f t="shared" si="457"/>
        <v>17.472417655821893</v>
      </c>
      <c r="AA133" s="7">
        <f t="shared" si="457"/>
        <v>19.839801664419348</v>
      </c>
      <c r="AB133" s="7">
        <f t="shared" si="457"/>
        <v>10.769289025800349</v>
      </c>
      <c r="AC133" s="7">
        <f t="shared" si="457"/>
        <v>13.11209153531124</v>
      </c>
      <c r="AD133" s="7">
        <f t="shared" si="457"/>
        <v>37.918598863778378</v>
      </c>
      <c r="AE133" s="7">
        <f t="shared" si="457"/>
        <v>39.733403971969096</v>
      </c>
      <c r="AF133" s="7">
        <f t="shared" si="457"/>
        <v>58.58702348250759</v>
      </c>
      <c r="AG133" s="7">
        <f t="shared" si="457"/>
        <v>95.541899014266662</v>
      </c>
      <c r="AH133" s="7">
        <f t="shared" si="457"/>
        <v>79.535204945088921</v>
      </c>
      <c r="AI133" s="7">
        <f t="shared" si="457"/>
        <v>78.505821848000352</v>
      </c>
      <c r="AJ133" s="7">
        <f t="shared" si="457"/>
        <v>89.339523391169152</v>
      </c>
      <c r="AK133" s="7">
        <f t="shared" si="457"/>
        <v>117.84602004791073</v>
      </c>
      <c r="AL133" s="7">
        <f t="shared" si="457"/>
        <v>125.44569072724204</v>
      </c>
      <c r="AM133" s="7">
        <f t="shared" si="457"/>
        <v>134.57913756251634</v>
      </c>
      <c r="AN133" s="7">
        <f t="shared" si="457"/>
        <v>126.92948422097243</v>
      </c>
      <c r="AO133" s="7">
        <f t="shared" si="457"/>
        <v>99.73298888729353</v>
      </c>
      <c r="AP133" s="7">
        <f t="shared" si="457"/>
        <v>104.76135582412392</v>
      </c>
      <c r="AQ133" s="7">
        <f t="shared" si="457"/>
        <v>121.5713064178692</v>
      </c>
      <c r="AR133" s="7">
        <f t="shared" si="457"/>
        <v>102.891855713966</v>
      </c>
      <c r="AS133" s="7">
        <f t="shared" si="457"/>
        <v>107.79621076743395</v>
      </c>
      <c r="AT133" s="7">
        <f t="shared" si="457"/>
        <v>160.07393458577647</v>
      </c>
      <c r="AU133" s="7">
        <f t="shared" si="457"/>
        <v>183.20148332467369</v>
      </c>
      <c r="AV133" s="7">
        <f t="shared" ref="AV133:AW133" si="458">GEOMEAN(AV818:AV820)</f>
        <v>188.95539772741276</v>
      </c>
      <c r="AW133" s="7">
        <f t="shared" si="458"/>
        <v>231.78965128567657</v>
      </c>
      <c r="AX133" s="7">
        <f t="shared" ref="AX133" si="459">GEOMEAN(AX818:AX820)</f>
        <v>197.81769102211715</v>
      </c>
      <c r="AY133" s="7">
        <f t="shared" si="457"/>
        <v>241.04649576411134</v>
      </c>
    </row>
    <row r="134" spans="1:51" x14ac:dyDescent="0.25">
      <c r="A134" s="4" t="s">
        <v>70</v>
      </c>
      <c r="B134" s="4" t="s">
        <v>68</v>
      </c>
      <c r="C134" s="4">
        <v>60</v>
      </c>
      <c r="D134" s="4" t="s">
        <v>53</v>
      </c>
      <c r="F134" s="4" t="s">
        <v>48</v>
      </c>
      <c r="S134" s="7">
        <f t="shared" ref="S134:AY134" si="460">GEOMEAN(S821:S823)</f>
        <v>2.385906562713223</v>
      </c>
      <c r="T134" s="7">
        <f t="shared" si="460"/>
        <v>3.4251513051059601</v>
      </c>
      <c r="U134" s="7">
        <f t="shared" si="460"/>
        <v>4.0118144377880318</v>
      </c>
      <c r="V134" s="7">
        <f t="shared" si="460"/>
        <v>7.2540170552296566</v>
      </c>
      <c r="W134" s="7">
        <f t="shared" si="460"/>
        <v>3.6402752298588759</v>
      </c>
      <c r="X134" s="7">
        <f t="shared" si="460"/>
        <v>13.056676574331503</v>
      </c>
      <c r="Y134" s="7">
        <f t="shared" si="460"/>
        <v>6.6117301992305908</v>
      </c>
      <c r="Z134" s="7">
        <f t="shared" si="460"/>
        <v>36.318263862098753</v>
      </c>
      <c r="AA134" s="7">
        <f t="shared" si="460"/>
        <v>43.334233067685894</v>
      </c>
      <c r="AB134" s="7">
        <f t="shared" si="460"/>
        <v>29.306145601890353</v>
      </c>
      <c r="AC134" s="7">
        <f t="shared" si="460"/>
        <v>35.765279549308268</v>
      </c>
      <c r="AD134" s="7">
        <f t="shared" si="460"/>
        <v>43.731919440392595</v>
      </c>
      <c r="AE134" s="7">
        <f t="shared" si="460"/>
        <v>65.778835331977675</v>
      </c>
      <c r="AF134" s="7">
        <f t="shared" si="460"/>
        <v>84.937734356278852</v>
      </c>
      <c r="AG134" s="7">
        <f t="shared" si="460"/>
        <v>92.929253840316065</v>
      </c>
      <c r="AH134" s="7">
        <f t="shared" si="460"/>
        <v>84.248225764941395</v>
      </c>
      <c r="AI134" s="7">
        <f t="shared" si="460"/>
        <v>83.170911416552528</v>
      </c>
      <c r="AJ134" s="7">
        <f t="shared" si="460"/>
        <v>84.853885435413503</v>
      </c>
      <c r="AK134" s="7">
        <f t="shared" si="460"/>
        <v>86.130628910078698</v>
      </c>
      <c r="AL134" s="7">
        <f t="shared" si="460"/>
        <v>104.3695547312916</v>
      </c>
      <c r="AM134" s="7">
        <f t="shared" si="460"/>
        <v>128.88787358620061</v>
      </c>
      <c r="AN134" s="7">
        <f t="shared" si="460"/>
        <v>130.22650230719012</v>
      </c>
      <c r="AO134" s="7">
        <f t="shared" si="460"/>
        <v>129.1504214518425</v>
      </c>
      <c r="AP134" s="7">
        <f t="shared" si="460"/>
        <v>150.61690462950099</v>
      </c>
      <c r="AQ134" s="7">
        <f t="shared" si="460"/>
        <v>128.60400528835575</v>
      </c>
      <c r="AR134" s="7">
        <f t="shared" si="460"/>
        <v>126.31877752862859</v>
      </c>
      <c r="AS134" s="7">
        <f t="shared" si="460"/>
        <v>157.04735120873625</v>
      </c>
      <c r="AT134" s="7">
        <f t="shared" si="460"/>
        <v>179.68641314202691</v>
      </c>
      <c r="AU134" s="7">
        <f t="shared" si="460"/>
        <v>184.27909474833194</v>
      </c>
      <c r="AV134" s="7">
        <f t="shared" ref="AV134:AW134" si="461">GEOMEAN(AV821:AV823)</f>
        <v>179.90218111336381</v>
      </c>
      <c r="AW134" s="7">
        <f t="shared" si="461"/>
        <v>145.94900353288159</v>
      </c>
      <c r="AX134" s="7">
        <f t="shared" ref="AX134" si="462">GEOMEAN(AX821:AX823)</f>
        <v>144.67766317391164</v>
      </c>
      <c r="AY134" s="7">
        <f t="shared" si="460"/>
        <v>125.87627967524148</v>
      </c>
    </row>
    <row r="135" spans="1:51" x14ac:dyDescent="0.25">
      <c r="A135" s="4" t="s">
        <v>70</v>
      </c>
      <c r="B135" s="4" t="s">
        <v>68</v>
      </c>
      <c r="C135" s="1">
        <v>30</v>
      </c>
      <c r="D135" s="1" t="s">
        <v>287</v>
      </c>
      <c r="F135" s="4" t="s">
        <v>48</v>
      </c>
      <c r="S135" s="7">
        <f>GEOMEAN(S824:S826)</f>
        <v>1.0248953286455567</v>
      </c>
      <c r="T135" s="7">
        <f t="shared" ref="T135:AY135" si="463">GEOMEAN(T824:T826)</f>
        <v>2.5109797448689739</v>
      </c>
      <c r="U135" s="7">
        <f t="shared" si="463"/>
        <v>3.9222849167432376</v>
      </c>
      <c r="V135" s="7">
        <f t="shared" si="463"/>
        <v>2.5734999216256251</v>
      </c>
      <c r="W135" s="7">
        <f t="shared" si="463"/>
        <v>4.2306361808146677</v>
      </c>
      <c r="X135" s="7">
        <f t="shared" si="463"/>
        <v>2.9504323239383621</v>
      </c>
      <c r="Y135" s="7">
        <f t="shared" si="463"/>
        <v>15.239603314387502</v>
      </c>
      <c r="Z135" s="7">
        <f t="shared" si="463"/>
        <v>47.297894470996312</v>
      </c>
      <c r="AA135" s="7">
        <f t="shared" si="463"/>
        <v>65.57827082776609</v>
      </c>
      <c r="AB135" s="7">
        <f t="shared" si="463"/>
        <v>20.653286799343071</v>
      </c>
      <c r="AC135" s="7">
        <f t="shared" si="463"/>
        <v>66.746260257536392</v>
      </c>
      <c r="AD135" s="7">
        <f t="shared" si="463"/>
        <v>102.63334162119517</v>
      </c>
      <c r="AE135" s="7">
        <f t="shared" si="463"/>
        <v>130.73650642551135</v>
      </c>
      <c r="AF135" s="7">
        <f t="shared" si="463"/>
        <v>180.96046341453626</v>
      </c>
      <c r="AG135" s="7">
        <f t="shared" si="463"/>
        <v>181.17727750849741</v>
      </c>
      <c r="AH135" s="7">
        <f t="shared" si="463"/>
        <v>199.27230446147809</v>
      </c>
      <c r="AI135" s="7">
        <f t="shared" si="463"/>
        <v>190.85453922828907</v>
      </c>
      <c r="AJ135" s="7">
        <f t="shared" si="463"/>
        <v>180.41733298077278</v>
      </c>
      <c r="AK135" s="7">
        <f t="shared" si="463"/>
        <v>169.16766276552906</v>
      </c>
      <c r="AL135" s="7">
        <f t="shared" si="463"/>
        <v>256.58972598121852</v>
      </c>
      <c r="AM135" s="7">
        <f t="shared" si="463"/>
        <v>167.6075139132638</v>
      </c>
      <c r="AN135" s="7">
        <f t="shared" si="463"/>
        <v>140.10062696810277</v>
      </c>
      <c r="AO135" s="7">
        <f t="shared" si="463"/>
        <v>70.09155996660715</v>
      </c>
      <c r="AP135" s="7">
        <f t="shared" si="463"/>
        <v>82.635295331842457</v>
      </c>
      <c r="AQ135" s="7">
        <f t="shared" si="463"/>
        <v>81.953243933562092</v>
      </c>
      <c r="AR135" s="7">
        <f t="shared" si="463"/>
        <v>40.798322046148336</v>
      </c>
      <c r="AS135" s="7">
        <f t="shared" si="463"/>
        <v>70.349200991092687</v>
      </c>
      <c r="AT135" s="7">
        <f t="shared" si="463"/>
        <v>72.865777768561941</v>
      </c>
      <c r="AU135" s="7">
        <f t="shared" si="463"/>
        <v>60.335089510175244</v>
      </c>
      <c r="AV135" s="7">
        <f t="shared" ref="AV135:AW135" si="464">GEOMEAN(AV824:AV826)</f>
        <v>41.799837823367234</v>
      </c>
      <c r="AW135" s="7">
        <f t="shared" si="464"/>
        <v>86.231176827458214</v>
      </c>
      <c r="AX135" s="7">
        <f t="shared" ref="AX135" si="465">GEOMEAN(AX824:AX826)</f>
        <v>68.289972651587988</v>
      </c>
      <c r="AY135" s="7">
        <f t="shared" si="463"/>
        <v>104.8463538448232</v>
      </c>
    </row>
    <row r="136" spans="1:51" x14ac:dyDescent="0.25">
      <c r="A136" s="4" t="s">
        <v>70</v>
      </c>
      <c r="B136" s="4" t="s">
        <v>68</v>
      </c>
      <c r="C136" s="1">
        <v>50</v>
      </c>
      <c r="D136" s="1" t="s">
        <v>288</v>
      </c>
      <c r="F136" s="4" t="s">
        <v>48</v>
      </c>
      <c r="S136" s="7">
        <f>GEOMEAN(S827:S829)</f>
        <v>2.2464065662329751</v>
      </c>
      <c r="T136" s="7">
        <f t="shared" ref="T136:AY136" si="466">GEOMEAN(T827:T829)</f>
        <v>0.96637642895876719</v>
      </c>
      <c r="U136" s="7">
        <f t="shared" si="466"/>
        <v>3.0520914149208429</v>
      </c>
      <c r="V136" s="7">
        <f t="shared" si="466"/>
        <v>1.9358944936830913</v>
      </c>
      <c r="W136" s="7">
        <f t="shared" si="466"/>
        <v>3.597791787283898</v>
      </c>
      <c r="X136" s="7">
        <f t="shared" si="466"/>
        <v>16.50664138997238</v>
      </c>
      <c r="Y136" s="7">
        <f t="shared" si="466"/>
        <v>1.0128484831753795</v>
      </c>
      <c r="Z136" s="7">
        <f t="shared" si="466"/>
        <v>10.850477321537559</v>
      </c>
      <c r="AA136" s="7">
        <f t="shared" si="466"/>
        <v>19.570787413203771</v>
      </c>
      <c r="AB136" s="7">
        <f t="shared" si="466"/>
        <v>38.420168329879147</v>
      </c>
      <c r="AC136" s="7">
        <f t="shared" si="466"/>
        <v>53.119434551383847</v>
      </c>
      <c r="AD136" s="7">
        <f t="shared" si="466"/>
        <v>62.455317398423219</v>
      </c>
      <c r="AE136" s="7">
        <f t="shared" si="466"/>
        <v>92.247495206801403</v>
      </c>
      <c r="AF136" s="7">
        <f t="shared" si="466"/>
        <v>55.034837218080369</v>
      </c>
      <c r="AG136" s="7">
        <f t="shared" si="466"/>
        <v>48.333257289844667</v>
      </c>
      <c r="AH136" s="7">
        <f t="shared" si="466"/>
        <v>69.698735665667286</v>
      </c>
      <c r="AI136" s="7">
        <f t="shared" si="466"/>
        <v>56.387803797308266</v>
      </c>
      <c r="AJ136" s="7">
        <f t="shared" si="466"/>
        <v>72.358284234586094</v>
      </c>
      <c r="AK136" s="7">
        <f t="shared" si="466"/>
        <v>134.87219922151627</v>
      </c>
      <c r="AL136" s="7">
        <f t="shared" si="466"/>
        <v>119.52505903184229</v>
      </c>
      <c r="AM136" s="7">
        <f t="shared" si="466"/>
        <v>121.3944200269455</v>
      </c>
      <c r="AN136" s="7">
        <f t="shared" si="466"/>
        <v>138.97442264388295</v>
      </c>
      <c r="AO136" s="7">
        <f t="shared" si="466"/>
        <v>133.41156432820134</v>
      </c>
      <c r="AP136" s="7">
        <f t="shared" si="466"/>
        <v>167.84378012796071</v>
      </c>
      <c r="AQ136" s="7">
        <f t="shared" si="466"/>
        <v>143.75247684731073</v>
      </c>
      <c r="AR136" s="7">
        <f t="shared" si="466"/>
        <v>116.38609038414889</v>
      </c>
      <c r="AS136" s="7">
        <f t="shared" si="466"/>
        <v>126.59990562591398</v>
      </c>
      <c r="AT136" s="7">
        <f t="shared" si="466"/>
        <v>163.52521825705037</v>
      </c>
      <c r="AU136" s="7">
        <f t="shared" si="466"/>
        <v>159.87427587002341</v>
      </c>
      <c r="AV136" s="7">
        <f t="shared" ref="AV136:AW136" si="467">GEOMEAN(AV827:AV829)</f>
        <v>157.82840120299645</v>
      </c>
      <c r="AW136" s="7">
        <f t="shared" si="467"/>
        <v>205.73820199646534</v>
      </c>
      <c r="AX136" s="7">
        <f t="shared" ref="AX136" si="468">GEOMEAN(AX827:AX829)</f>
        <v>107.7878345731058</v>
      </c>
      <c r="AY136" s="7">
        <f t="shared" si="466"/>
        <v>124.69849555190407</v>
      </c>
    </row>
    <row r="137" spans="1:51" x14ac:dyDescent="0.25">
      <c r="A137" s="4" t="s">
        <v>70</v>
      </c>
      <c r="B137" s="4" t="s">
        <v>68</v>
      </c>
      <c r="C137" s="1">
        <v>71</v>
      </c>
      <c r="D137" s="1" t="s">
        <v>289</v>
      </c>
      <c r="F137" s="4" t="s">
        <v>48</v>
      </c>
      <c r="S137" s="7">
        <f>GEOMEAN(S830:S832)</f>
        <v>1.646341988406806</v>
      </c>
      <c r="T137" s="7">
        <f t="shared" ref="T137:AY137" si="469">GEOMEAN(T830:T832)</f>
        <v>0.83893726926587864</v>
      </c>
      <c r="U137" s="7">
        <f t="shared" si="469"/>
        <v>0.60497845805679196</v>
      </c>
      <c r="V137" s="7">
        <f t="shared" si="469"/>
        <v>0.40331897203786138</v>
      </c>
      <c r="W137" s="7">
        <f t="shared" si="469"/>
        <v>0.69536571637719691</v>
      </c>
      <c r="X137" s="7">
        <f t="shared" si="469"/>
        <v>1.246305243940363</v>
      </c>
      <c r="Y137" s="7">
        <f t="shared" si="469"/>
        <v>3.2744247254222971</v>
      </c>
      <c r="Z137" s="7">
        <f t="shared" si="469"/>
        <v>46.326587335550379</v>
      </c>
      <c r="AA137" s="7">
        <f t="shared" si="469"/>
        <v>60.993144116002355</v>
      </c>
      <c r="AB137" s="7">
        <f t="shared" si="469"/>
        <v>33.163437971317727</v>
      </c>
      <c r="AC137" s="7">
        <f t="shared" si="469"/>
        <v>4.8082630504907717</v>
      </c>
      <c r="AD137" s="7">
        <f t="shared" si="469"/>
        <v>4.5208278387444016</v>
      </c>
      <c r="AE137" s="7">
        <f t="shared" si="469"/>
        <v>67.403205026951412</v>
      </c>
      <c r="AF137" s="7">
        <f t="shared" si="469"/>
        <v>107.79261547428879</v>
      </c>
      <c r="AG137" s="7">
        <f t="shared" si="469"/>
        <v>205.16104758900366</v>
      </c>
      <c r="AH137" s="7">
        <f t="shared" si="469"/>
        <v>105.97092908046167</v>
      </c>
      <c r="AI137" s="7">
        <f t="shared" si="469"/>
        <v>123.80008499722976</v>
      </c>
      <c r="AJ137" s="7">
        <f t="shared" si="469"/>
        <v>121.4155486654351</v>
      </c>
      <c r="AK137" s="7">
        <f t="shared" si="469"/>
        <v>119.43779913878289</v>
      </c>
      <c r="AL137" s="7">
        <f t="shared" si="469"/>
        <v>115.82949754784505</v>
      </c>
      <c r="AM137" s="7">
        <f t="shared" si="469"/>
        <v>100.65715103798736</v>
      </c>
      <c r="AN137" s="7">
        <f t="shared" si="469"/>
        <v>67.207277482127537</v>
      </c>
      <c r="AO137" s="7">
        <f t="shared" si="469"/>
        <v>127.79694978474433</v>
      </c>
      <c r="AP137" s="7">
        <f t="shared" si="469"/>
        <v>8.2673872377829589</v>
      </c>
      <c r="AQ137" s="7">
        <f t="shared" si="469"/>
        <v>55.287032979247208</v>
      </c>
      <c r="AR137" s="7">
        <f t="shared" si="469"/>
        <v>105.82519093597905</v>
      </c>
      <c r="AS137" s="7">
        <f t="shared" si="469"/>
        <v>119.47215984238701</v>
      </c>
      <c r="AT137" s="7">
        <f t="shared" si="469"/>
        <v>183.96986805425675</v>
      </c>
      <c r="AU137" s="7">
        <f t="shared" si="469"/>
        <v>201.2756475778192</v>
      </c>
      <c r="AV137" s="7">
        <f t="shared" ref="AV137:AW137" si="470">GEOMEAN(AV830:AV832)</f>
        <v>131.67389878247459</v>
      </c>
      <c r="AW137" s="7">
        <f t="shared" si="470"/>
        <v>113.63364835796186</v>
      </c>
      <c r="AX137" s="7">
        <f t="shared" ref="AX137" si="471">GEOMEAN(AX830:AX832)</f>
        <v>155.39507350479042</v>
      </c>
      <c r="AY137" s="7">
        <f t="shared" si="469"/>
        <v>170.48214855269009</v>
      </c>
    </row>
    <row r="138" spans="1:51" x14ac:dyDescent="0.25">
      <c r="A138" s="4" t="s">
        <v>70</v>
      </c>
      <c r="B138" s="4" t="s">
        <v>69</v>
      </c>
      <c r="C138" s="4">
        <v>11</v>
      </c>
      <c r="D138" s="4" t="s">
        <v>50</v>
      </c>
      <c r="F138" s="4" t="s">
        <v>49</v>
      </c>
      <c r="J138" s="7">
        <f t="shared" ref="J138:AY138" si="472">GEOMEAN(J833:J836)</f>
        <v>44.391635054773552</v>
      </c>
      <c r="K138" s="7">
        <f t="shared" si="472"/>
        <v>73.190693152253502</v>
      </c>
      <c r="L138" s="7">
        <f t="shared" si="472"/>
        <v>48.850202258352752</v>
      </c>
      <c r="M138" s="7">
        <f t="shared" si="472"/>
        <v>68.396502796927919</v>
      </c>
      <c r="N138" s="7">
        <f t="shared" si="472"/>
        <v>34.412503631419504</v>
      </c>
      <c r="O138" s="7">
        <f t="shared" si="472"/>
        <v>50.968427131265898</v>
      </c>
      <c r="P138" s="7">
        <f t="shared" si="472"/>
        <v>86.279397718246827</v>
      </c>
      <c r="Q138" s="7">
        <f t="shared" si="472"/>
        <v>74.631254825568604</v>
      </c>
      <c r="R138" s="7">
        <f t="shared" si="472"/>
        <v>63.610000154253065</v>
      </c>
      <c r="S138" s="7">
        <f t="shared" si="472"/>
        <v>54.283125097578676</v>
      </c>
      <c r="T138" s="7">
        <f t="shared" si="472"/>
        <v>53.796704812063972</v>
      </c>
      <c r="U138" s="7">
        <f t="shared" si="472"/>
        <v>63.635404668895653</v>
      </c>
      <c r="V138" s="7">
        <f t="shared" si="472"/>
        <v>191.8423141706181</v>
      </c>
      <c r="W138" s="7">
        <f t="shared" si="472"/>
        <v>99.178636447631646</v>
      </c>
      <c r="X138" s="7">
        <f t="shared" si="472"/>
        <v>150.64446924303266</v>
      </c>
      <c r="Y138" s="7">
        <f t="shared" si="472"/>
        <v>136.20177856970744</v>
      </c>
      <c r="Z138" s="7">
        <f t="shared" si="472"/>
        <v>151.65242916202808</v>
      </c>
      <c r="AA138" s="7">
        <f t="shared" si="472"/>
        <v>117.61276682819702</v>
      </c>
      <c r="AB138" s="7">
        <f t="shared" si="472"/>
        <v>60.598611684761302</v>
      </c>
      <c r="AC138" s="7">
        <f t="shared" si="472"/>
        <v>95.447318275706877</v>
      </c>
      <c r="AD138" s="7">
        <f t="shared" si="472"/>
        <v>74.210583632308698</v>
      </c>
      <c r="AE138" s="7">
        <f t="shared" si="472"/>
        <v>104.25902687359329</v>
      </c>
      <c r="AF138" s="7">
        <f t="shared" si="472"/>
        <v>113.40114051471306</v>
      </c>
      <c r="AG138" s="7">
        <f t="shared" si="472"/>
        <v>85.666617416843806</v>
      </c>
      <c r="AH138" s="7">
        <f t="shared" si="472"/>
        <v>127.13554961251756</v>
      </c>
      <c r="AI138" s="7">
        <f t="shared" si="472"/>
        <v>114.00217330706654</v>
      </c>
      <c r="AJ138" s="7">
        <f t="shared" si="472"/>
        <v>138.4426453954527</v>
      </c>
      <c r="AK138" s="7">
        <f t="shared" si="472"/>
        <v>88.269837292942299</v>
      </c>
      <c r="AL138" s="7">
        <f t="shared" si="472"/>
        <v>112.60092451152462</v>
      </c>
      <c r="AM138" s="7">
        <f t="shared" si="472"/>
        <v>110.37118131461035</v>
      </c>
      <c r="AN138" s="7">
        <f t="shared" si="472"/>
        <v>100.25628640248071</v>
      </c>
      <c r="AO138" s="7">
        <f t="shared" si="472"/>
        <v>68.780773040040387</v>
      </c>
      <c r="AP138" s="7">
        <f t="shared" si="472"/>
        <v>68.094621211095316</v>
      </c>
      <c r="AQ138" s="7">
        <f t="shared" si="472"/>
        <v>52.182745711472123</v>
      </c>
      <c r="AR138" s="7">
        <f t="shared" ref="AR138:AU138" si="473">GEOMEAN(AR833:AR836)</f>
        <v>77.961943192332541</v>
      </c>
      <c r="AS138" s="7">
        <f t="shared" si="473"/>
        <v>68.158863413003957</v>
      </c>
      <c r="AT138" s="7">
        <f t="shared" si="473"/>
        <v>84.642762970920515</v>
      </c>
      <c r="AU138" s="7">
        <f t="shared" si="473"/>
        <v>47.927343645755208</v>
      </c>
      <c r="AV138" s="7">
        <f t="shared" ref="AV138:AW138" si="474">GEOMEAN(AV833:AV836)</f>
        <v>69.81132285176129</v>
      </c>
      <c r="AW138" s="7">
        <f t="shared" si="474"/>
        <v>50.027537024539008</v>
      </c>
      <c r="AX138" s="7">
        <f t="shared" ref="AX138" si="475">GEOMEAN(AX833:AX836)</f>
        <v>45.71812811284174</v>
      </c>
      <c r="AY138" s="7">
        <f t="shared" si="472"/>
        <v>45.930043361045186</v>
      </c>
    </row>
    <row r="139" spans="1:51" x14ac:dyDescent="0.25">
      <c r="A139" s="4" t="s">
        <v>70</v>
      </c>
      <c r="B139" s="4" t="s">
        <v>69</v>
      </c>
      <c r="C139" s="4">
        <v>12</v>
      </c>
      <c r="D139" s="4" t="s">
        <v>51</v>
      </c>
      <c r="F139" s="4" t="s">
        <v>49</v>
      </c>
      <c r="J139" s="7">
        <f t="shared" ref="J139:AY139" si="476">GEOMEAN(J837:J840)</f>
        <v>19.936784994021558</v>
      </c>
      <c r="K139" s="7">
        <f t="shared" si="476"/>
        <v>19.99808882192756</v>
      </c>
      <c r="L139" s="7">
        <f t="shared" si="476"/>
        <v>25.001278103601681</v>
      </c>
      <c r="M139" s="7">
        <f t="shared" si="476"/>
        <v>42.292692043230289</v>
      </c>
      <c r="N139" s="7">
        <f t="shared" si="476"/>
        <v>38.980934445167243</v>
      </c>
      <c r="O139" s="7">
        <f t="shared" si="476"/>
        <v>32.118002359110072</v>
      </c>
      <c r="P139" s="7">
        <f t="shared" si="476"/>
        <v>39.278374691882277</v>
      </c>
      <c r="Q139" s="7">
        <f t="shared" si="476"/>
        <v>28.934246753915019</v>
      </c>
      <c r="R139" s="7">
        <f t="shared" si="476"/>
        <v>6.8534013817038852</v>
      </c>
      <c r="S139" s="7">
        <f t="shared" si="476"/>
        <v>21.500575730603881</v>
      </c>
      <c r="T139" s="7">
        <f t="shared" si="476"/>
        <v>9.8132010076893526</v>
      </c>
      <c r="U139" s="7">
        <f t="shared" si="476"/>
        <v>42.6315398447056</v>
      </c>
      <c r="V139" s="7">
        <f t="shared" si="476"/>
        <v>19.599057484951672</v>
      </c>
      <c r="W139" s="7">
        <f t="shared" si="476"/>
        <v>12.128725499033658</v>
      </c>
      <c r="X139" s="7">
        <f t="shared" si="476"/>
        <v>29.846908201015438</v>
      </c>
      <c r="Y139" s="7">
        <f t="shared" si="476"/>
        <v>33.43165395754842</v>
      </c>
      <c r="Z139" s="7">
        <f t="shared" si="476"/>
        <v>45.320764809557346</v>
      </c>
      <c r="AA139" s="7">
        <f t="shared" si="476"/>
        <v>52.479195845024272</v>
      </c>
      <c r="AB139" s="7">
        <f t="shared" si="476"/>
        <v>58.887471911670893</v>
      </c>
      <c r="AC139" s="7">
        <f t="shared" si="476"/>
        <v>159.17893732198482</v>
      </c>
      <c r="AD139" s="7">
        <f t="shared" si="476"/>
        <v>121.1144092549023</v>
      </c>
      <c r="AE139" s="7">
        <f t="shared" si="476"/>
        <v>153.13215319455611</v>
      </c>
      <c r="AF139" s="7">
        <f t="shared" si="476"/>
        <v>179.37625276098649</v>
      </c>
      <c r="AG139" s="7">
        <f t="shared" si="476"/>
        <v>165.29175620683262</v>
      </c>
      <c r="AH139" s="7">
        <f t="shared" si="476"/>
        <v>142.0774934701042</v>
      </c>
      <c r="AI139" s="7">
        <f t="shared" si="476"/>
        <v>113.05041293624788</v>
      </c>
      <c r="AJ139" s="7">
        <f t="shared" si="476"/>
        <v>138.39950935429732</v>
      </c>
      <c r="AK139" s="7">
        <f t="shared" si="476"/>
        <v>114.65874025253592</v>
      </c>
      <c r="AL139" s="7">
        <f t="shared" si="476"/>
        <v>139.97275531767679</v>
      </c>
      <c r="AM139" s="7">
        <f t="shared" si="476"/>
        <v>149.08774195932085</v>
      </c>
      <c r="AN139" s="7">
        <f t="shared" si="476"/>
        <v>138.96569328654729</v>
      </c>
      <c r="AO139" s="7">
        <f t="shared" si="476"/>
        <v>105.02475545113029</v>
      </c>
      <c r="AP139" s="7">
        <f t="shared" si="476"/>
        <v>119.97600123981442</v>
      </c>
      <c r="AQ139" s="7">
        <f t="shared" si="476"/>
        <v>112.12117593049246</v>
      </c>
      <c r="AR139" s="7">
        <f t="shared" ref="AR139:AU139" si="477">GEOMEAN(AR837:AR840)</f>
        <v>98.886928525830925</v>
      </c>
      <c r="AS139" s="7">
        <f t="shared" si="477"/>
        <v>111.93386097383619</v>
      </c>
      <c r="AT139" s="7">
        <f t="shared" si="477"/>
        <v>128.32612193322618</v>
      </c>
      <c r="AU139" s="7">
        <f t="shared" si="477"/>
        <v>109.35676711475438</v>
      </c>
      <c r="AV139" s="7">
        <f t="shared" ref="AV139:AW139" si="478">GEOMEAN(AV837:AV840)</f>
        <v>97.248802223917409</v>
      </c>
      <c r="AW139" s="7">
        <f t="shared" si="478"/>
        <v>56.321845915755723</v>
      </c>
      <c r="AX139" s="7">
        <f t="shared" ref="AX139" si="479">GEOMEAN(AX837:AX840)</f>
        <v>120.05014247905514</v>
      </c>
      <c r="AY139" s="7">
        <f t="shared" si="476"/>
        <v>146.73763002501261</v>
      </c>
    </row>
    <row r="140" spans="1:51" x14ac:dyDescent="0.25">
      <c r="A140" s="4" t="s">
        <v>70</v>
      </c>
      <c r="B140" s="4" t="s">
        <v>69</v>
      </c>
      <c r="C140" s="4">
        <v>13</v>
      </c>
      <c r="D140" s="8" t="s">
        <v>290</v>
      </c>
      <c r="F140" s="4" t="s">
        <v>49</v>
      </c>
      <c r="J140" s="7">
        <f t="shared" ref="J140:Y140" si="480">GEOMEAN(J841:J844)</f>
        <v>43.242258782559752</v>
      </c>
      <c r="K140" s="7">
        <f t="shared" si="480"/>
        <v>21.768086605112835</v>
      </c>
      <c r="L140" s="7">
        <f t="shared" si="480"/>
        <v>14.203105609607332</v>
      </c>
      <c r="M140" s="7">
        <f t="shared" si="480"/>
        <v>21.101122795105216</v>
      </c>
      <c r="N140" s="7">
        <f t="shared" si="480"/>
        <v>93.417458333463046</v>
      </c>
      <c r="O140" s="7">
        <f t="shared" si="480"/>
        <v>49.398889455985611</v>
      </c>
      <c r="P140" s="7">
        <f t="shared" si="480"/>
        <v>40.806358329294788</v>
      </c>
      <c r="Q140" s="7">
        <f t="shared" si="480"/>
        <v>1.6182390364880253</v>
      </c>
      <c r="R140" s="7">
        <f t="shared" si="480"/>
        <v>21.25766099498788</v>
      </c>
      <c r="S140" s="7">
        <f t="shared" si="480"/>
        <v>26.315624374186712</v>
      </c>
      <c r="T140" s="7">
        <f t="shared" si="480"/>
        <v>37.423937540346145</v>
      </c>
      <c r="U140" s="7">
        <f t="shared" si="480"/>
        <v>59.548462323666975</v>
      </c>
      <c r="V140" s="7">
        <f t="shared" si="480"/>
        <v>58.016966865124175</v>
      </c>
      <c r="W140" s="7">
        <f t="shared" si="480"/>
        <v>90.125600460445185</v>
      </c>
      <c r="X140" s="7">
        <f t="shared" si="480"/>
        <v>18.742001452016421</v>
      </c>
      <c r="Y140" s="7">
        <f t="shared" si="480"/>
        <v>199.96676656463242</v>
      </c>
      <c r="Z140" s="7">
        <f>GEOMEAN(Z841:Z844)</f>
        <v>167.28651999216356</v>
      </c>
      <c r="AA140" s="7">
        <f t="shared" ref="AA140:AY140" si="481">GEOMEAN(AA841:AA844)</f>
        <v>164.18132614098442</v>
      </c>
      <c r="AB140" s="7">
        <f t="shared" si="481"/>
        <v>67.287198560076547</v>
      </c>
      <c r="AC140" s="7">
        <f t="shared" si="481"/>
        <v>93.985911011755448</v>
      </c>
      <c r="AD140" s="7">
        <f t="shared" si="481"/>
        <v>94.487201462819257</v>
      </c>
      <c r="AE140" s="7">
        <f t="shared" si="481"/>
        <v>107.79185983862862</v>
      </c>
      <c r="AF140" s="7">
        <f t="shared" si="481"/>
        <v>164.35051979630165</v>
      </c>
      <c r="AG140" s="7">
        <f t="shared" si="481"/>
        <v>73.344808487606088</v>
      </c>
      <c r="AH140" s="7">
        <f t="shared" si="481"/>
        <v>121.04111664476143</v>
      </c>
      <c r="AI140" s="7">
        <f t="shared" si="481"/>
        <v>81.743014578760722</v>
      </c>
      <c r="AJ140" s="7">
        <f t="shared" si="481"/>
        <v>17.557913595224584</v>
      </c>
      <c r="AK140" s="7">
        <f t="shared" si="481"/>
        <v>59.850632650751471</v>
      </c>
      <c r="AL140" s="7">
        <f t="shared" si="481"/>
        <v>125.07412853810763</v>
      </c>
      <c r="AM140" s="7">
        <f t="shared" si="481"/>
        <v>63.558896984284772</v>
      </c>
      <c r="AN140" s="7">
        <f t="shared" si="481"/>
        <v>54.255457909222478</v>
      </c>
      <c r="AO140" s="7">
        <f t="shared" si="481"/>
        <v>43.632072804849656</v>
      </c>
      <c r="AP140" s="7">
        <f t="shared" si="481"/>
        <v>9.0397333335786918</v>
      </c>
      <c r="AQ140" s="7">
        <f t="shared" si="481"/>
        <v>7.0287440235802983</v>
      </c>
      <c r="AR140" s="7">
        <f t="shared" si="481"/>
        <v>32.229130991592051</v>
      </c>
      <c r="AS140" s="7">
        <f t="shared" si="481"/>
        <v>32.156289223727043</v>
      </c>
      <c r="AT140" s="7">
        <f t="shared" si="481"/>
        <v>24.495482889808894</v>
      </c>
      <c r="AU140" s="7">
        <f t="shared" si="481"/>
        <v>16.823493828648246</v>
      </c>
      <c r="AV140" s="7">
        <f t="shared" ref="AV140:AW140" si="482">GEOMEAN(AV841:AV844)</f>
        <v>50.874100755327717</v>
      </c>
      <c r="AW140" s="7">
        <f t="shared" si="482"/>
        <v>24.602219603435021</v>
      </c>
      <c r="AX140" s="7">
        <f t="shared" ref="AX140" si="483">GEOMEAN(AX841:AX844)</f>
        <v>56.098126713820136</v>
      </c>
      <c r="AY140" s="7">
        <f t="shared" si="481"/>
        <v>61.324653492055319</v>
      </c>
    </row>
    <row r="141" spans="1:51" x14ac:dyDescent="0.25">
      <c r="A141" s="4" t="s">
        <v>70</v>
      </c>
      <c r="B141" s="4" t="s">
        <v>69</v>
      </c>
      <c r="C141" s="4">
        <v>20</v>
      </c>
      <c r="D141" s="29" t="s">
        <v>286</v>
      </c>
      <c r="F141" s="4" t="s">
        <v>49</v>
      </c>
      <c r="Z141" s="7">
        <f t="shared" ref="Z141:AY141" si="484">GEOMEAN(Z845:Z849)</f>
        <v>23.859979431237267</v>
      </c>
      <c r="AA141" s="7">
        <f t="shared" si="484"/>
        <v>7.7837388596811277</v>
      </c>
      <c r="AB141" s="7">
        <f t="shared" si="484"/>
        <v>5.1999193142243154</v>
      </c>
      <c r="AC141" s="7">
        <f t="shared" si="484"/>
        <v>11.008015230154921</v>
      </c>
      <c r="AD141" s="7">
        <f t="shared" si="484"/>
        <v>11.105109487062162</v>
      </c>
      <c r="AE141" s="7">
        <f t="shared" si="484"/>
        <v>29.067488040282569</v>
      </c>
      <c r="AF141" s="7">
        <f t="shared" si="484"/>
        <v>16.061789902224877</v>
      </c>
      <c r="AG141" s="7">
        <f t="shared" si="484"/>
        <v>67.96732573290673</v>
      </c>
      <c r="AH141" s="7">
        <f t="shared" si="484"/>
        <v>7.9126028837699751</v>
      </c>
      <c r="AI141" s="7">
        <f t="shared" si="484"/>
        <v>271.69673770136393</v>
      </c>
      <c r="AJ141" s="7">
        <f t="shared" si="484"/>
        <v>47.029039810893835</v>
      </c>
      <c r="AK141" s="7">
        <f t="shared" si="484"/>
        <v>17.892145742625488</v>
      </c>
      <c r="AL141" s="7">
        <f t="shared" si="484"/>
        <v>85.109454882767423</v>
      </c>
      <c r="AM141" s="7">
        <f t="shared" si="484"/>
        <v>4.3485034125344946</v>
      </c>
      <c r="AN141" s="7">
        <f t="shared" si="484"/>
        <v>54.746572045349438</v>
      </c>
      <c r="AO141" s="7">
        <f t="shared" si="484"/>
        <v>11.983148946414726</v>
      </c>
      <c r="AP141" s="7">
        <f t="shared" si="484"/>
        <v>6.4475579905630793</v>
      </c>
      <c r="AQ141" s="7">
        <f t="shared" si="484"/>
        <v>28.416405800924551</v>
      </c>
      <c r="AR141" s="7">
        <f t="shared" si="484"/>
        <v>5.9699088607707687</v>
      </c>
      <c r="AS141" s="7">
        <f t="shared" si="484"/>
        <v>5.1294927159164292</v>
      </c>
      <c r="AT141" s="7">
        <f t="shared" si="484"/>
        <v>4.3063819953108151</v>
      </c>
      <c r="AU141" s="7">
        <f t="shared" si="484"/>
        <v>4.8742023906968948</v>
      </c>
      <c r="AV141" s="7">
        <f t="shared" ref="AV141:AW141" si="485">GEOMEAN(AV845:AV849)</f>
        <v>3.9333938587498967</v>
      </c>
      <c r="AW141" s="7">
        <f t="shared" si="485"/>
        <v>3.7174165169215065</v>
      </c>
      <c r="AX141" s="7">
        <f t="shared" ref="AX141" si="486">GEOMEAN(AX845:AX849)</f>
        <v>3.9070205053358409</v>
      </c>
      <c r="AY141" s="7">
        <f t="shared" si="484"/>
        <v>20.890417277353794</v>
      </c>
    </row>
    <row r="142" spans="1:51" x14ac:dyDescent="0.25">
      <c r="A142" s="4" t="s">
        <v>70</v>
      </c>
      <c r="B142" s="4" t="s">
        <v>69</v>
      </c>
      <c r="C142" s="4">
        <v>40</v>
      </c>
      <c r="D142" s="4" t="s">
        <v>52</v>
      </c>
      <c r="F142" s="4" t="s">
        <v>49</v>
      </c>
      <c r="S142" s="7">
        <f t="shared" ref="S142:AY142" si="487">GEOMEAN(S850:S854)</f>
        <v>12.553063290637876</v>
      </c>
      <c r="T142" s="7">
        <f t="shared" si="487"/>
        <v>18.885609582116651</v>
      </c>
      <c r="U142" s="7">
        <f t="shared" si="487"/>
        <v>24.738223111926651</v>
      </c>
      <c r="V142" s="7">
        <f t="shared" si="487"/>
        <v>28.407390031757487</v>
      </c>
      <c r="W142" s="7">
        <f t="shared" si="487"/>
        <v>21.219642821301981</v>
      </c>
      <c r="X142" s="7">
        <f t="shared" si="487"/>
        <v>12.887249375739632</v>
      </c>
      <c r="Y142" s="7">
        <f t="shared" si="487"/>
        <v>25.849374294270408</v>
      </c>
      <c r="Z142" s="7">
        <f t="shared" si="487"/>
        <v>47.46094781322126</v>
      </c>
      <c r="AA142" s="7">
        <f t="shared" si="487"/>
        <v>79.216679891231806</v>
      </c>
      <c r="AB142" s="7">
        <f t="shared" si="487"/>
        <v>54.367134163159037</v>
      </c>
      <c r="AC142" s="7">
        <f t="shared" si="487"/>
        <v>31.416479017106749</v>
      </c>
      <c r="AD142" s="7">
        <f t="shared" si="487"/>
        <v>50.028127884255454</v>
      </c>
      <c r="AE142" s="7">
        <f t="shared" si="487"/>
        <v>50.21689371975112</v>
      </c>
      <c r="AF142" s="7">
        <f t="shared" si="487"/>
        <v>63.875405207371386</v>
      </c>
      <c r="AG142" s="7">
        <f t="shared" si="487"/>
        <v>92.533694780853523</v>
      </c>
      <c r="AH142" s="7">
        <f t="shared" si="487"/>
        <v>118.69423410002071</v>
      </c>
      <c r="AI142" s="7">
        <f t="shared" si="487"/>
        <v>142.57676398492703</v>
      </c>
      <c r="AJ142" s="7">
        <f t="shared" si="487"/>
        <v>131.70262739895847</v>
      </c>
      <c r="AK142" s="7">
        <f t="shared" si="487"/>
        <v>184.95297234008297</v>
      </c>
      <c r="AL142" s="7">
        <f t="shared" si="487"/>
        <v>141.29713929898861</v>
      </c>
      <c r="AM142" s="7">
        <f t="shared" si="487"/>
        <v>140.6725512125405</v>
      </c>
      <c r="AN142" s="7">
        <f t="shared" si="487"/>
        <v>117.67981480945619</v>
      </c>
      <c r="AO142" s="7">
        <f t="shared" si="487"/>
        <v>107.57725606687904</v>
      </c>
      <c r="AP142" s="7">
        <f t="shared" si="487"/>
        <v>145.50794416413987</v>
      </c>
      <c r="AQ142" s="7">
        <f t="shared" si="487"/>
        <v>109.90017449500765</v>
      </c>
      <c r="AR142" s="7">
        <f t="shared" si="487"/>
        <v>133.53647684589242</v>
      </c>
      <c r="AS142" s="7">
        <f t="shared" si="487"/>
        <v>115.06652894484529</v>
      </c>
      <c r="AT142" s="7">
        <f t="shared" si="487"/>
        <v>111.68279418425671</v>
      </c>
      <c r="AU142" s="7">
        <f t="shared" si="487"/>
        <v>109.27131729259132</v>
      </c>
      <c r="AV142" s="7">
        <f t="shared" ref="AV142:AW142" si="488">GEOMEAN(AV850:AV854)</f>
        <v>140.57525732146269</v>
      </c>
      <c r="AW142" s="7">
        <f t="shared" si="488"/>
        <v>121.24044406031788</v>
      </c>
      <c r="AX142" s="7">
        <f t="shared" ref="AX142" si="489">GEOMEAN(AX850:AX854)</f>
        <v>138.17377085836401</v>
      </c>
      <c r="AY142" s="7">
        <f t="shared" si="487"/>
        <v>134.65630688713719</v>
      </c>
    </row>
    <row r="143" spans="1:51" x14ac:dyDescent="0.25">
      <c r="A143" s="4" t="s">
        <v>70</v>
      </c>
      <c r="B143" s="4" t="s">
        <v>69</v>
      </c>
      <c r="C143" s="4">
        <v>60</v>
      </c>
      <c r="D143" s="4" t="s">
        <v>53</v>
      </c>
      <c r="F143" s="4" t="s">
        <v>49</v>
      </c>
      <c r="S143" s="7">
        <f t="shared" ref="S143:AY143" si="490">GEOMEAN(S855:S858)</f>
        <v>88.809403810998944</v>
      </c>
      <c r="T143" s="7">
        <f t="shared" si="490"/>
        <v>103.02672908379915</v>
      </c>
      <c r="U143" s="7">
        <f t="shared" si="490"/>
        <v>67.200389992185478</v>
      </c>
      <c r="V143" s="7">
        <f t="shared" si="490"/>
        <v>89.420214096668474</v>
      </c>
      <c r="W143" s="7">
        <f t="shared" si="490"/>
        <v>79.124490387384455</v>
      </c>
      <c r="X143" s="7">
        <f t="shared" si="490"/>
        <v>67.183956162589496</v>
      </c>
      <c r="Y143" s="7">
        <f t="shared" si="490"/>
        <v>104.71070838724232</v>
      </c>
      <c r="Z143" s="7">
        <f t="shared" si="490"/>
        <v>158.48379288153799</v>
      </c>
      <c r="AA143" s="7">
        <f t="shared" si="490"/>
        <v>146.80831950985501</v>
      </c>
      <c r="AB143" s="7">
        <f t="shared" si="490"/>
        <v>78.964761097158089</v>
      </c>
      <c r="AC143" s="7">
        <f t="shared" si="490"/>
        <v>71.124287982760421</v>
      </c>
      <c r="AD143" s="7">
        <f t="shared" si="490"/>
        <v>84.602768850286211</v>
      </c>
      <c r="AE143" s="7">
        <f t="shared" si="490"/>
        <v>101.39048542707417</v>
      </c>
      <c r="AF143" s="7">
        <f t="shared" si="490"/>
        <v>85.335358206005267</v>
      </c>
      <c r="AG143" s="7">
        <f t="shared" si="490"/>
        <v>84.515709411957403</v>
      </c>
      <c r="AH143" s="7">
        <f t="shared" si="490"/>
        <v>103.40736226965146</v>
      </c>
      <c r="AI143" s="7">
        <f t="shared" si="490"/>
        <v>83.423351517636377</v>
      </c>
      <c r="AJ143" s="7">
        <f t="shared" si="490"/>
        <v>61.150713594425731</v>
      </c>
      <c r="AK143" s="7">
        <f t="shared" si="490"/>
        <v>72.223200469678559</v>
      </c>
      <c r="AL143" s="7">
        <f t="shared" si="490"/>
        <v>84.605325040479187</v>
      </c>
      <c r="AM143" s="7">
        <f t="shared" si="490"/>
        <v>88.961129859096062</v>
      </c>
      <c r="AN143" s="7">
        <f t="shared" si="490"/>
        <v>78.515139642332784</v>
      </c>
      <c r="AO143" s="7">
        <f t="shared" si="490"/>
        <v>68.681481035672093</v>
      </c>
      <c r="AP143" s="7">
        <f t="shared" si="490"/>
        <v>70.096570023809718</v>
      </c>
      <c r="AQ143" s="7">
        <f t="shared" si="490"/>
        <v>57.624395069945486</v>
      </c>
      <c r="AR143" s="7">
        <f t="shared" si="490"/>
        <v>67.648464713612015</v>
      </c>
      <c r="AS143" s="7">
        <f t="shared" si="490"/>
        <v>67.941209078586468</v>
      </c>
      <c r="AT143" s="7">
        <f t="shared" si="490"/>
        <v>67.760727962424141</v>
      </c>
      <c r="AU143" s="7">
        <f t="shared" si="490"/>
        <v>59.322347046002186</v>
      </c>
      <c r="AV143" s="7">
        <f t="shared" ref="AV143:AW143" si="491">GEOMEAN(AV855:AV858)</f>
        <v>72.882870486510839</v>
      </c>
      <c r="AW143" s="7">
        <f t="shared" si="491"/>
        <v>81.883735335812091</v>
      </c>
      <c r="AX143" s="7">
        <f t="shared" ref="AX143" si="492">GEOMEAN(AX855:AX858)</f>
        <v>89.35514349348729</v>
      </c>
      <c r="AY143" s="7">
        <f t="shared" si="490"/>
        <v>85.784997252704201</v>
      </c>
    </row>
    <row r="144" spans="1:51" x14ac:dyDescent="0.25">
      <c r="A144" s="4" t="s">
        <v>70</v>
      </c>
      <c r="B144" s="4" t="s">
        <v>69</v>
      </c>
      <c r="C144" s="1">
        <v>30</v>
      </c>
      <c r="D144" s="1" t="s">
        <v>287</v>
      </c>
      <c r="F144" s="4" t="s">
        <v>49</v>
      </c>
      <c r="S144" s="7">
        <f>GEOMEAN(S859:S863)</f>
        <v>28.874631532559491</v>
      </c>
      <c r="T144" s="7">
        <f t="shared" ref="T144:AY144" si="493">GEOMEAN(T859:T863)</f>
        <v>27.908597215923045</v>
      </c>
      <c r="U144" s="7">
        <f t="shared" si="493"/>
        <v>66.997772995179901</v>
      </c>
      <c r="V144" s="7">
        <f t="shared" si="493"/>
        <v>30.872718094437325</v>
      </c>
      <c r="W144" s="7">
        <f t="shared" si="493"/>
        <v>33.011778468651215</v>
      </c>
      <c r="X144" s="7">
        <f t="shared" si="493"/>
        <v>46.191115517804356</v>
      </c>
      <c r="Y144" s="7">
        <f t="shared" si="493"/>
        <v>68.381655101371663</v>
      </c>
      <c r="Z144" s="7">
        <f t="shared" si="493"/>
        <v>93.872580183712529</v>
      </c>
      <c r="AA144" s="7">
        <f t="shared" si="493"/>
        <v>102.1930717260732</v>
      </c>
      <c r="AB144" s="7">
        <f t="shared" si="493"/>
        <v>68.368670666748926</v>
      </c>
      <c r="AC144" s="7">
        <f t="shared" si="493"/>
        <v>62.738652215649914</v>
      </c>
      <c r="AD144" s="7">
        <f t="shared" si="493"/>
        <v>87.432583016487897</v>
      </c>
      <c r="AE144" s="7">
        <f t="shared" si="493"/>
        <v>75.06548276647257</v>
      </c>
      <c r="AF144" s="7">
        <f t="shared" si="493"/>
        <v>55.685694526094295</v>
      </c>
      <c r="AG144" s="7">
        <f t="shared" si="493"/>
        <v>119.33172602010706</v>
      </c>
      <c r="AH144" s="7">
        <f t="shared" si="493"/>
        <v>136.40385993723316</v>
      </c>
      <c r="AI144" s="7">
        <f t="shared" si="493"/>
        <v>166.1861439210607</v>
      </c>
      <c r="AJ144" s="7">
        <f t="shared" si="493"/>
        <v>127.42378288479087</v>
      </c>
      <c r="AK144" s="7">
        <f t="shared" si="493"/>
        <v>152.10286878008543</v>
      </c>
      <c r="AL144" s="7">
        <f t="shared" si="493"/>
        <v>134.63030852157681</v>
      </c>
      <c r="AM144" s="7">
        <f t="shared" si="493"/>
        <v>123.4465996016685</v>
      </c>
      <c r="AN144" s="7">
        <f t="shared" si="493"/>
        <v>109.17571540214162</v>
      </c>
      <c r="AO144" s="7">
        <f t="shared" si="493"/>
        <v>102.73405916113056</v>
      </c>
      <c r="AP144" s="7">
        <f t="shared" si="493"/>
        <v>85.975242841740069</v>
      </c>
      <c r="AQ144" s="7">
        <f t="shared" si="493"/>
        <v>68.476917699758346</v>
      </c>
      <c r="AR144" s="7">
        <f t="shared" si="493"/>
        <v>59.587779209289714</v>
      </c>
      <c r="AS144" s="7">
        <f t="shared" si="493"/>
        <v>44.475459014633863</v>
      </c>
      <c r="AT144" s="7">
        <f t="shared" si="493"/>
        <v>50.584784916179693</v>
      </c>
      <c r="AU144" s="7">
        <f t="shared" si="493"/>
        <v>37.845302628311757</v>
      </c>
      <c r="AV144" s="7">
        <f t="shared" ref="AV144:AW144" si="494">GEOMEAN(AV859:AV863)</f>
        <v>35.940343272641073</v>
      </c>
      <c r="AW144" s="7">
        <f t="shared" si="494"/>
        <v>23.927625630685039</v>
      </c>
      <c r="AX144" s="7">
        <f t="shared" ref="AX144" si="495">GEOMEAN(AX859:AX863)</f>
        <v>26.786124524956797</v>
      </c>
      <c r="AY144" s="7">
        <f t="shared" si="493"/>
        <v>53.350178394246697</v>
      </c>
    </row>
    <row r="145" spans="1:69" x14ac:dyDescent="0.25">
      <c r="A145" s="4" t="s">
        <v>70</v>
      </c>
      <c r="B145" s="4" t="s">
        <v>69</v>
      </c>
      <c r="C145" s="1">
        <v>50</v>
      </c>
      <c r="D145" s="1" t="s">
        <v>288</v>
      </c>
      <c r="F145" s="4" t="s">
        <v>49</v>
      </c>
      <c r="S145" s="7">
        <f>GEOMEAN(S864:S868)</f>
        <v>79.389565118052118</v>
      </c>
      <c r="T145" s="7">
        <f t="shared" ref="T145:AY145" si="496">GEOMEAN(T864:T868)</f>
        <v>78.627989612454215</v>
      </c>
      <c r="U145" s="7">
        <f t="shared" si="496"/>
        <v>84.899705603126264</v>
      </c>
      <c r="V145" s="7">
        <f t="shared" si="496"/>
        <v>68.259212373988802</v>
      </c>
      <c r="W145" s="7">
        <f t="shared" si="496"/>
        <v>21.752104308374555</v>
      </c>
      <c r="X145" s="7">
        <f t="shared" si="496"/>
        <v>77.532427831920629</v>
      </c>
      <c r="Y145" s="7">
        <f t="shared" si="496"/>
        <v>92.606821679238891</v>
      </c>
      <c r="Z145" s="7">
        <f t="shared" si="496"/>
        <v>68.408244971830371</v>
      </c>
      <c r="AA145" s="7">
        <f t="shared" si="496"/>
        <v>184.15684618342249</v>
      </c>
      <c r="AB145" s="7">
        <f t="shared" si="496"/>
        <v>21.757277251661904</v>
      </c>
      <c r="AC145" s="7">
        <f t="shared" si="496"/>
        <v>86.157655781296313</v>
      </c>
      <c r="AD145" s="7">
        <f t="shared" si="496"/>
        <v>109.41118914065737</v>
      </c>
      <c r="AE145" s="7">
        <f t="shared" si="496"/>
        <v>99.35799944144928</v>
      </c>
      <c r="AF145" s="7">
        <f t="shared" si="496"/>
        <v>112.19535928296888</v>
      </c>
      <c r="AG145" s="7">
        <f t="shared" si="496"/>
        <v>73.120437093894779</v>
      </c>
      <c r="AH145" s="7">
        <f t="shared" si="496"/>
        <v>80.697896081371255</v>
      </c>
      <c r="AI145" s="7">
        <f t="shared" si="496"/>
        <v>46.53439321460047</v>
      </c>
      <c r="AJ145" s="7">
        <f t="shared" si="496"/>
        <v>78.289162716522597</v>
      </c>
      <c r="AK145" s="7">
        <f t="shared" si="496"/>
        <v>138.72932713461498</v>
      </c>
      <c r="AL145" s="7">
        <f t="shared" si="496"/>
        <v>132.22873117690926</v>
      </c>
      <c r="AM145" s="7">
        <f t="shared" si="496"/>
        <v>105.11480414367848</v>
      </c>
      <c r="AN145" s="7">
        <f t="shared" si="496"/>
        <v>121.22463657675075</v>
      </c>
      <c r="AO145" s="7">
        <f t="shared" si="496"/>
        <v>94.206695411411701</v>
      </c>
      <c r="AP145" s="7">
        <f t="shared" si="496"/>
        <v>95.150032594801957</v>
      </c>
      <c r="AQ145" s="7">
        <f t="shared" si="496"/>
        <v>89.502558810106279</v>
      </c>
      <c r="AR145" s="7">
        <f t="shared" si="496"/>
        <v>67.535881750079753</v>
      </c>
      <c r="AS145" s="7">
        <f t="shared" si="496"/>
        <v>78.140891531229371</v>
      </c>
      <c r="AT145" s="7">
        <f t="shared" si="496"/>
        <v>90.875356487057061</v>
      </c>
      <c r="AU145" s="7">
        <f t="shared" si="496"/>
        <v>81.422379331178618</v>
      </c>
      <c r="AV145" s="7">
        <f t="shared" ref="AV145:AW145" si="497">GEOMEAN(AV864:AV868)</f>
        <v>104.16325255773206</v>
      </c>
      <c r="AW145" s="7">
        <f t="shared" si="497"/>
        <v>80.500755551079806</v>
      </c>
      <c r="AX145" s="7">
        <f t="shared" ref="AX145" si="498">GEOMEAN(AX864:AX868)</f>
        <v>86.252705893237192</v>
      </c>
      <c r="AY145" s="7">
        <f t="shared" si="496"/>
        <v>112.08560551086754</v>
      </c>
    </row>
    <row r="146" spans="1:69" x14ac:dyDescent="0.25">
      <c r="A146" s="4" t="s">
        <v>70</v>
      </c>
      <c r="B146" s="4" t="s">
        <v>69</v>
      </c>
      <c r="C146" s="1">
        <v>71</v>
      </c>
      <c r="D146" s="1" t="s">
        <v>289</v>
      </c>
      <c r="F146" s="4" t="s">
        <v>49</v>
      </c>
      <c r="S146" s="7">
        <f>GEOMEAN(S869:S873)</f>
        <v>12.0763960887243</v>
      </c>
      <c r="T146" s="7">
        <f t="shared" ref="T146:AY146" si="499">GEOMEAN(T869:T873)</f>
        <v>25.188922715955833</v>
      </c>
      <c r="U146" s="7">
        <f t="shared" si="499"/>
        <v>16.981741735024617</v>
      </c>
      <c r="V146" s="7">
        <f t="shared" si="499"/>
        <v>20.241985910892286</v>
      </c>
      <c r="W146" s="7">
        <f t="shared" si="499"/>
        <v>20.967588318982791</v>
      </c>
      <c r="X146" s="7">
        <f t="shared" si="499"/>
        <v>38.376479743958079</v>
      </c>
      <c r="Y146" s="7">
        <f t="shared" si="499"/>
        <v>50.693084796600566</v>
      </c>
      <c r="Z146" s="7">
        <f t="shared" si="499"/>
        <v>71.519683334817472</v>
      </c>
      <c r="AA146" s="7">
        <f t="shared" si="499"/>
        <v>78.208363146890647</v>
      </c>
      <c r="AB146" s="7">
        <f t="shared" si="499"/>
        <v>88.340678804032109</v>
      </c>
      <c r="AC146" s="7">
        <f t="shared" si="499"/>
        <v>54.999319798668083</v>
      </c>
      <c r="AD146" s="7">
        <f t="shared" si="499"/>
        <v>68.683620997724333</v>
      </c>
      <c r="AE146" s="7">
        <f t="shared" si="499"/>
        <v>74.822215771236841</v>
      </c>
      <c r="AF146" s="7">
        <f t="shared" si="499"/>
        <v>99.94173181190429</v>
      </c>
      <c r="AG146" s="7">
        <f t="shared" si="499"/>
        <v>120.84185612852353</v>
      </c>
      <c r="AH146" s="7">
        <f t="shared" si="499"/>
        <v>127.67814069117452</v>
      </c>
      <c r="AI146" s="7">
        <f t="shared" si="499"/>
        <v>109.92453213158618</v>
      </c>
      <c r="AJ146" s="7">
        <f t="shared" si="499"/>
        <v>110.6631727786443</v>
      </c>
      <c r="AK146" s="7">
        <f t="shared" si="499"/>
        <v>125.91433520508033</v>
      </c>
      <c r="AL146" s="7">
        <f t="shared" si="499"/>
        <v>99.788340894494254</v>
      </c>
      <c r="AM146" s="7">
        <f t="shared" si="499"/>
        <v>110.00808234813663</v>
      </c>
      <c r="AN146" s="7">
        <f t="shared" si="499"/>
        <v>108.59853296944989</v>
      </c>
      <c r="AO146" s="7">
        <f t="shared" si="499"/>
        <v>86.299511985806674</v>
      </c>
      <c r="AP146" s="7">
        <f t="shared" si="499"/>
        <v>84.338004320846963</v>
      </c>
      <c r="AQ146" s="7">
        <f t="shared" si="499"/>
        <v>107.09258837633378</v>
      </c>
      <c r="AR146" s="7">
        <f t="shared" si="499"/>
        <v>98.201321528961671</v>
      </c>
      <c r="AS146" s="7">
        <f t="shared" si="499"/>
        <v>117.49297638426137</v>
      </c>
      <c r="AT146" s="7">
        <f t="shared" si="499"/>
        <v>152.00910684072849</v>
      </c>
      <c r="AU146" s="7">
        <f t="shared" si="499"/>
        <v>140.22553945056384</v>
      </c>
      <c r="AV146" s="7">
        <f t="shared" ref="AV146:AW146" si="500">GEOMEAN(AV869:AV873)</f>
        <v>83.84449863405888</v>
      </c>
      <c r="AW146" s="7">
        <f t="shared" si="500"/>
        <v>116.74392490191399</v>
      </c>
      <c r="AX146" s="7">
        <f t="shared" ref="AX146" si="501">GEOMEAN(AX869:AX873)</f>
        <v>91.084670376220828</v>
      </c>
      <c r="AY146" s="7">
        <f t="shared" si="499"/>
        <v>96.720641488417584</v>
      </c>
    </row>
    <row r="148" spans="1:69" s="6" customFormat="1" x14ac:dyDescent="0.25">
      <c r="A148" s="4" t="s">
        <v>57</v>
      </c>
      <c r="B148" s="4" t="s">
        <v>58</v>
      </c>
      <c r="C148" s="4" t="s">
        <v>59</v>
      </c>
      <c r="D148" s="4" t="s">
        <v>39</v>
      </c>
      <c r="E148" s="4" t="s">
        <v>38</v>
      </c>
      <c r="F148" s="4" t="s">
        <v>72</v>
      </c>
      <c r="G148" s="7" t="s">
        <v>73</v>
      </c>
      <c r="H148" s="7" t="s">
        <v>74</v>
      </c>
      <c r="I148" s="7" t="s">
        <v>75</v>
      </c>
      <c r="J148" s="7" t="s">
        <v>76</v>
      </c>
      <c r="K148" s="7" t="s">
        <v>77</v>
      </c>
      <c r="L148" s="7" t="s">
        <v>78</v>
      </c>
      <c r="M148" s="7" t="s">
        <v>79</v>
      </c>
      <c r="N148" s="7" t="s">
        <v>80</v>
      </c>
      <c r="O148" s="7" t="s">
        <v>81</v>
      </c>
      <c r="P148" s="7" t="s">
        <v>82</v>
      </c>
      <c r="Q148" s="7" t="s">
        <v>83</v>
      </c>
      <c r="R148" s="7" t="s">
        <v>84</v>
      </c>
      <c r="S148" s="7" t="s">
        <v>85</v>
      </c>
      <c r="T148" s="7" t="s">
        <v>86</v>
      </c>
      <c r="U148" s="7" t="s">
        <v>87</v>
      </c>
      <c r="V148" s="7" t="s">
        <v>88</v>
      </c>
      <c r="W148" s="7" t="s">
        <v>89</v>
      </c>
      <c r="X148" s="7" t="s">
        <v>90</v>
      </c>
      <c r="Y148" s="7" t="s">
        <v>91</v>
      </c>
      <c r="Z148" s="7" t="s">
        <v>92</v>
      </c>
      <c r="AA148" s="7" t="s">
        <v>93</v>
      </c>
      <c r="AB148" s="7" t="s">
        <v>94</v>
      </c>
      <c r="AC148" s="7" t="s">
        <v>95</v>
      </c>
      <c r="AD148" s="7" t="s">
        <v>96</v>
      </c>
      <c r="AE148" s="7" t="s">
        <v>97</v>
      </c>
      <c r="AF148" s="7" t="s">
        <v>98</v>
      </c>
      <c r="AG148" s="7" t="s">
        <v>99</v>
      </c>
      <c r="AH148" s="7" t="s">
        <v>100</v>
      </c>
      <c r="AI148" s="7" t="s">
        <v>101</v>
      </c>
      <c r="AJ148" s="7" t="s">
        <v>102</v>
      </c>
      <c r="AK148" s="7" t="s">
        <v>103</v>
      </c>
      <c r="AL148" s="7" t="s">
        <v>104</v>
      </c>
      <c r="AM148" s="7" t="s">
        <v>105</v>
      </c>
      <c r="AN148" s="7" t="s">
        <v>106</v>
      </c>
      <c r="AO148" s="7" t="s">
        <v>107</v>
      </c>
      <c r="AP148" s="7" t="s">
        <v>108</v>
      </c>
      <c r="AQ148" s="7" t="s">
        <v>109</v>
      </c>
      <c r="AR148" s="7" t="s">
        <v>110</v>
      </c>
      <c r="AS148" s="31" t="s">
        <v>277</v>
      </c>
      <c r="AT148" s="31" t="s">
        <v>278</v>
      </c>
      <c r="AU148" s="31" t="s">
        <v>279</v>
      </c>
      <c r="AV148" s="31">
        <v>2016</v>
      </c>
      <c r="AW148" s="31">
        <v>2017</v>
      </c>
      <c r="AX148" s="31">
        <v>2018</v>
      </c>
      <c r="AY148" s="31">
        <v>2019</v>
      </c>
      <c r="AZ148" s="4"/>
      <c r="BA148" s="4"/>
      <c r="BB148" s="4"/>
      <c r="BC148" s="4"/>
      <c r="BD148" s="4"/>
      <c r="BE148" s="4"/>
      <c r="BF148" s="4"/>
      <c r="BG148" s="4"/>
    </row>
    <row r="149" spans="1:69" s="6" customFormat="1" x14ac:dyDescent="0.25">
      <c r="A149" s="1" t="s">
        <v>62</v>
      </c>
      <c r="B149" s="1" t="s">
        <v>63</v>
      </c>
      <c r="C149" s="1">
        <v>4220</v>
      </c>
      <c r="D149" s="1" t="s">
        <v>41</v>
      </c>
      <c r="E149" s="1">
        <v>1980</v>
      </c>
      <c r="F149" s="1" t="s">
        <v>111</v>
      </c>
      <c r="G149" s="11"/>
      <c r="H149" s="11"/>
      <c r="I149" s="11"/>
      <c r="J149" s="11"/>
      <c r="K149" s="11">
        <v>277.44096209051492</v>
      </c>
      <c r="L149" s="11">
        <v>239.32119694266913</v>
      </c>
      <c r="M149" s="11">
        <v>122.73742158796914</v>
      </c>
      <c r="N149" s="11">
        <v>289.60767404222139</v>
      </c>
      <c r="O149" s="11">
        <v>141.94733546763695</v>
      </c>
      <c r="P149" s="11">
        <v>111.42600621389501</v>
      </c>
      <c r="Q149" s="11">
        <v>71.530673723257209</v>
      </c>
      <c r="R149" s="11">
        <v>66.436697421115426</v>
      </c>
      <c r="S149" s="11">
        <v>76.462805231012766</v>
      </c>
      <c r="T149" s="11">
        <v>159.30489432834409</v>
      </c>
      <c r="U149" s="11">
        <v>177.46813311439001</v>
      </c>
      <c r="V149" s="11">
        <v>177.90641354298336</v>
      </c>
      <c r="W149" s="11">
        <v>94.888303464896211</v>
      </c>
      <c r="X149" s="11">
        <v>86.875214119481612</v>
      </c>
      <c r="Y149" s="11">
        <v>46.465994872945927</v>
      </c>
      <c r="Z149" s="11">
        <v>73.846117496958016</v>
      </c>
      <c r="AA149" s="11">
        <v>27.72271379461068</v>
      </c>
      <c r="AB149" s="11">
        <v>18.085269761013123</v>
      </c>
      <c r="AC149" s="11">
        <v>59.801060851279985</v>
      </c>
      <c r="AD149" s="11">
        <v>133.36719866743846</v>
      </c>
      <c r="AE149" s="11">
        <v>69.867334522557854</v>
      </c>
      <c r="AF149" s="11">
        <v>51.063804652151823</v>
      </c>
      <c r="AG149" s="11">
        <v>23.336365462084608</v>
      </c>
      <c r="AH149" s="11">
        <v>69.823624614584929</v>
      </c>
      <c r="AI149" s="11">
        <v>45.401599546362029</v>
      </c>
      <c r="AJ149" s="11">
        <v>32.346513248827506</v>
      </c>
      <c r="AK149" s="11">
        <v>53.183144514406543</v>
      </c>
      <c r="AL149" s="11">
        <v>58.704769105364498</v>
      </c>
      <c r="AM149" s="11">
        <v>79.36065399473118</v>
      </c>
      <c r="AN149" s="11">
        <v>124.68900991151695</v>
      </c>
      <c r="AO149" s="11">
        <v>79.859183215395319</v>
      </c>
      <c r="AP149" s="11">
        <v>58.149535139221967</v>
      </c>
      <c r="AQ149" s="11">
        <v>118.46684544412808</v>
      </c>
      <c r="AR149" s="11">
        <v>148.23093007596074</v>
      </c>
      <c r="AS149" s="11">
        <v>69.776370660019609</v>
      </c>
      <c r="AT149" s="11">
        <v>102.41822112488039</v>
      </c>
      <c r="AU149" s="11">
        <v>111.23580904676959</v>
      </c>
      <c r="AV149" s="11">
        <v>84.918900400477256</v>
      </c>
      <c r="AW149" s="11">
        <v>90.016420749211434</v>
      </c>
      <c r="AX149" s="11">
        <v>85.529657763234042</v>
      </c>
      <c r="AY149" s="11">
        <v>90.979220073479894</v>
      </c>
      <c r="AZ149" s="4"/>
      <c r="BA149" s="4"/>
      <c r="BB149" s="4"/>
      <c r="BC149" s="4"/>
      <c r="BD149" s="4"/>
      <c r="BE149" s="4"/>
      <c r="BF149" s="4"/>
      <c r="BG149" s="4"/>
    </row>
    <row r="150" spans="1:69" s="6" customFormat="1" x14ac:dyDescent="0.25">
      <c r="A150" s="1" t="s">
        <v>62</v>
      </c>
      <c r="B150" s="1" t="s">
        <v>63</v>
      </c>
      <c r="C150" s="1">
        <v>4220</v>
      </c>
      <c r="D150" s="1" t="s">
        <v>41</v>
      </c>
      <c r="E150" s="1">
        <v>2030</v>
      </c>
      <c r="F150" s="1" t="s">
        <v>112</v>
      </c>
      <c r="G150" s="11">
        <v>109.82354522584311</v>
      </c>
      <c r="H150" s="11">
        <v>180.23057542678103</v>
      </c>
      <c r="I150" s="11">
        <v>125.2014402988646</v>
      </c>
      <c r="J150" s="11">
        <v>63.139461247840657</v>
      </c>
      <c r="K150" s="11">
        <v>169.26346755235008</v>
      </c>
      <c r="L150" s="11">
        <v>148.95372715054879</v>
      </c>
      <c r="M150" s="11">
        <v>88.563901968302133</v>
      </c>
      <c r="N150" s="11">
        <v>175.23297565321619</v>
      </c>
      <c r="O150" s="11">
        <v>119.26834601403486</v>
      </c>
      <c r="P150" s="11">
        <v>89.933480603108279</v>
      </c>
      <c r="Q150" s="11">
        <v>117.21607382102195</v>
      </c>
      <c r="R150" s="11">
        <v>95.041369704380386</v>
      </c>
      <c r="S150" s="11">
        <v>121.1715573342083</v>
      </c>
      <c r="T150" s="11">
        <v>138.54671092133884</v>
      </c>
      <c r="U150" s="11">
        <v>150.71547472496948</v>
      </c>
      <c r="V150" s="11">
        <v>128.98140397935774</v>
      </c>
      <c r="W150" s="11">
        <v>123.69904292499059</v>
      </c>
      <c r="X150" s="11">
        <v>120.29291029114407</v>
      </c>
      <c r="Y150" s="11">
        <v>100.24671160828214</v>
      </c>
      <c r="Z150" s="11">
        <v>107.27038658490568</v>
      </c>
      <c r="AA150" s="11">
        <v>100.26111995275696</v>
      </c>
      <c r="AB150" s="11">
        <v>62.829812826581879</v>
      </c>
      <c r="AC150" s="11">
        <v>107.65522036733304</v>
      </c>
      <c r="AD150" s="11">
        <v>86.050824721994658</v>
      </c>
      <c r="AE150" s="11">
        <v>85.614120899457944</v>
      </c>
      <c r="AF150" s="11">
        <v>109.13404045024828</v>
      </c>
      <c r="AG150" s="11">
        <v>83.325289887158533</v>
      </c>
      <c r="AH150" s="11">
        <v>104.03453438576152</v>
      </c>
      <c r="AI150" s="11">
        <v>100.86836617989556</v>
      </c>
      <c r="AJ150" s="11">
        <v>75.5502852386482</v>
      </c>
      <c r="AK150" s="11">
        <v>75.447593038027676</v>
      </c>
      <c r="AL150" s="11">
        <v>96.99907076365858</v>
      </c>
      <c r="AM150" s="11">
        <v>117.72665315522953</v>
      </c>
      <c r="AN150" s="11">
        <v>90.333770609608649</v>
      </c>
      <c r="AO150" s="11">
        <v>73.448762704521371</v>
      </c>
      <c r="AP150" s="11">
        <v>69.675872211315877</v>
      </c>
      <c r="AQ150" s="11">
        <v>76.125571138042673</v>
      </c>
      <c r="AR150" s="11">
        <v>100.48222254797051</v>
      </c>
      <c r="AS150" s="11">
        <v>73.805827677597264</v>
      </c>
      <c r="AT150" s="11">
        <v>71.228305836002434</v>
      </c>
      <c r="AU150" s="11">
        <v>58.834247918765591</v>
      </c>
      <c r="AV150" s="11">
        <v>64.812139056417038</v>
      </c>
      <c r="AW150" s="11">
        <v>56.511884759324772</v>
      </c>
      <c r="AX150" s="11">
        <v>53.127757597039768</v>
      </c>
      <c r="AY150" s="11">
        <v>33.324143041153846</v>
      </c>
      <c r="AZ150" s="4"/>
      <c r="BA150" s="4"/>
      <c r="BB150" s="4"/>
      <c r="BC150" s="4"/>
      <c r="BD150" s="4"/>
      <c r="BE150" s="4"/>
      <c r="BF150" s="4"/>
      <c r="BG150" s="4"/>
      <c r="BK150" s="9"/>
      <c r="BQ150" s="9"/>
    </row>
    <row r="151" spans="1:69" s="6" customFormat="1" x14ac:dyDescent="0.25">
      <c r="A151" s="1" t="s">
        <v>62</v>
      </c>
      <c r="B151" s="1" t="s">
        <v>63</v>
      </c>
      <c r="C151" s="1">
        <v>4220</v>
      </c>
      <c r="D151" s="1" t="s">
        <v>41</v>
      </c>
      <c r="E151" s="1">
        <v>2040</v>
      </c>
      <c r="F151" s="1" t="s">
        <v>113</v>
      </c>
      <c r="G151" s="11">
        <v>49.300941121134791</v>
      </c>
      <c r="H151" s="11">
        <v>153.05080445021159</v>
      </c>
      <c r="I151" s="11">
        <v>21.047580047901871</v>
      </c>
      <c r="J151" s="11">
        <v>84.395326576460434</v>
      </c>
      <c r="K151" s="11">
        <v>156.9946631293825</v>
      </c>
      <c r="L151" s="11">
        <v>127.91044599074557</v>
      </c>
      <c r="M151" s="11">
        <v>23.320056483771744</v>
      </c>
      <c r="N151" s="11">
        <v>135.84767432505194</v>
      </c>
      <c r="O151" s="11">
        <v>122.12114304339843</v>
      </c>
      <c r="P151" s="11">
        <v>21.238661470764804</v>
      </c>
      <c r="Q151" s="11">
        <v>75.525512593323029</v>
      </c>
      <c r="R151" s="11">
        <v>48.609721480130631</v>
      </c>
      <c r="S151" s="11">
        <v>113.92978415277437</v>
      </c>
      <c r="T151" s="11">
        <v>186.88498084544119</v>
      </c>
      <c r="U151" s="11">
        <v>189.93300030325472</v>
      </c>
      <c r="V151" s="11">
        <v>148.32792150859945</v>
      </c>
      <c r="W151" s="11">
        <v>227.88393698903127</v>
      </c>
      <c r="X151" s="11">
        <v>220.62322972473959</v>
      </c>
      <c r="Y151" s="11">
        <v>216.07556922150178</v>
      </c>
      <c r="Z151" s="11">
        <v>171.36212946707624</v>
      </c>
      <c r="AA151" s="11">
        <v>140.75428940403228</v>
      </c>
      <c r="AB151" s="11">
        <v>97.854575948805646</v>
      </c>
      <c r="AC151" s="11">
        <v>70.982880548581619</v>
      </c>
      <c r="AD151" s="11">
        <v>82.383943177903248</v>
      </c>
      <c r="AE151" s="11">
        <v>99.931716112315655</v>
      </c>
      <c r="AF151" s="11">
        <v>43.511251369287933</v>
      </c>
      <c r="AG151" s="11">
        <v>94.473517816731004</v>
      </c>
      <c r="AH151" s="11">
        <v>68.306967019501144</v>
      </c>
      <c r="AI151" s="11">
        <v>60.913972616304378</v>
      </c>
      <c r="AJ151" s="11">
        <v>82.58933636725591</v>
      </c>
      <c r="AK151" s="11">
        <v>40.971106219610064</v>
      </c>
      <c r="AL151" s="11">
        <v>72.94591338467346</v>
      </c>
      <c r="AM151" s="11">
        <v>95.867174429231284</v>
      </c>
      <c r="AN151" s="11">
        <v>54.781187273203635</v>
      </c>
      <c r="AO151" s="11">
        <v>42.86064620075463</v>
      </c>
      <c r="AP151" s="11">
        <v>42.676914063386427</v>
      </c>
      <c r="AQ151" s="11">
        <v>56.417370307029948</v>
      </c>
      <c r="AR151" s="11">
        <v>119.60149853220585</v>
      </c>
      <c r="AS151" s="11">
        <v>133.84982908398507</v>
      </c>
      <c r="AT151" s="11">
        <v>106.84120489085925</v>
      </c>
      <c r="AU151" s="11">
        <v>88.449424538052284</v>
      </c>
      <c r="AV151" s="11">
        <v>104.42599759459175</v>
      </c>
      <c r="AW151" s="11">
        <v>42.499757602513505</v>
      </c>
      <c r="AX151" s="11">
        <v>83.160259808846376</v>
      </c>
      <c r="AY151" s="11">
        <v>78.566182765641855</v>
      </c>
      <c r="AZ151" s="4"/>
      <c r="BA151" s="4"/>
      <c r="BB151" s="4"/>
      <c r="BC151" s="4"/>
      <c r="BD151" s="4"/>
      <c r="BE151" s="4"/>
      <c r="BF151" s="4"/>
      <c r="BG151" s="4"/>
    </row>
    <row r="152" spans="1:69" s="6" customFormat="1" x14ac:dyDescent="0.25">
      <c r="A152" s="1" t="s">
        <v>62</v>
      </c>
      <c r="B152" s="1" t="s">
        <v>63</v>
      </c>
      <c r="C152" s="1">
        <v>4220</v>
      </c>
      <c r="D152" s="1" t="s">
        <v>41</v>
      </c>
      <c r="E152" s="1">
        <v>2180</v>
      </c>
      <c r="F152" s="1" t="s">
        <v>114</v>
      </c>
      <c r="G152" s="11">
        <v>219.08227265648225</v>
      </c>
      <c r="H152" s="11">
        <v>293.27419971400656</v>
      </c>
      <c r="I152" s="11">
        <v>218.16907590151632</v>
      </c>
      <c r="J152" s="11">
        <v>114.28763574068041</v>
      </c>
      <c r="K152" s="11">
        <v>244.07837918194554</v>
      </c>
      <c r="L152" s="11">
        <v>279.80985686171789</v>
      </c>
      <c r="M152" s="11">
        <v>144.00900454474663</v>
      </c>
      <c r="N152" s="11">
        <v>224.23227761181349</v>
      </c>
      <c r="O152" s="11">
        <v>159.96871062281431</v>
      </c>
      <c r="P152" s="11">
        <v>70.804604210615722</v>
      </c>
      <c r="Q152" s="11">
        <v>72.248729311492113</v>
      </c>
      <c r="R152" s="11">
        <v>76.039557701292622</v>
      </c>
      <c r="S152" s="11">
        <v>131.14992000679587</v>
      </c>
      <c r="T152" s="11">
        <v>112.16392235703867</v>
      </c>
      <c r="U152" s="11">
        <v>125.21414109951718</v>
      </c>
      <c r="V152" s="11">
        <v>72.938936161175675</v>
      </c>
      <c r="W152" s="11">
        <v>79.660489020401798</v>
      </c>
      <c r="X152" s="11">
        <v>88.134105421132347</v>
      </c>
      <c r="Y152" s="11">
        <v>131.30919851056899</v>
      </c>
      <c r="Z152" s="11">
        <v>69.955118857159022</v>
      </c>
      <c r="AA152" s="11">
        <v>103.0638105081338</v>
      </c>
      <c r="AB152" s="11">
        <v>47.879118234203105</v>
      </c>
      <c r="AC152" s="11">
        <v>50.183347255454393</v>
      </c>
      <c r="AD152" s="11">
        <v>122.86743781059306</v>
      </c>
      <c r="AE152" s="11">
        <v>87.380187169939532</v>
      </c>
      <c r="AF152" s="11">
        <v>53.432628732426259</v>
      </c>
      <c r="AG152" s="11">
        <v>47.31633418753804</v>
      </c>
      <c r="AH152" s="11">
        <v>66.695218813268937</v>
      </c>
      <c r="AI152" s="11">
        <v>52.370772040605395</v>
      </c>
      <c r="AJ152" s="11">
        <v>86.551938950319254</v>
      </c>
      <c r="AK152" s="11">
        <v>57.488921295181996</v>
      </c>
      <c r="AL152" s="11">
        <v>54.60067109342922</v>
      </c>
      <c r="AM152" s="11">
        <v>57.786241168891841</v>
      </c>
      <c r="AN152" s="11">
        <v>123.47269612493096</v>
      </c>
      <c r="AO152" s="11">
        <v>40.775296965921477</v>
      </c>
      <c r="AP152" s="11">
        <v>76.835950220158281</v>
      </c>
      <c r="AQ152" s="11">
        <v>50.013450184763052</v>
      </c>
      <c r="AR152" s="11">
        <v>77.13327009386812</v>
      </c>
      <c r="AS152" s="11">
        <v>34.159929775877437</v>
      </c>
      <c r="AT152" s="11">
        <v>61.322223952655342</v>
      </c>
      <c r="AU152" s="11">
        <v>65.686454956039114</v>
      </c>
      <c r="AV152" s="11">
        <v>33.522815760784916</v>
      </c>
      <c r="AW152" s="11">
        <v>55.471393580722342</v>
      </c>
      <c r="AX152" s="11">
        <v>31.303535274879295</v>
      </c>
      <c r="AY152" s="11">
        <v>36.156220356500683</v>
      </c>
      <c r="AZ152" s="4"/>
      <c r="BA152" s="4"/>
      <c r="BB152" s="4"/>
      <c r="BC152" s="4"/>
      <c r="BD152" s="4"/>
      <c r="BE152" s="4"/>
      <c r="BF152" s="4"/>
      <c r="BG152" s="4"/>
    </row>
    <row r="153" spans="1:69" s="6" customFormat="1" x14ac:dyDescent="0.25">
      <c r="A153" s="1" t="s">
        <v>62</v>
      </c>
      <c r="B153" s="1" t="s">
        <v>63</v>
      </c>
      <c r="C153" s="1">
        <v>4220</v>
      </c>
      <c r="D153" s="1" t="s">
        <v>41</v>
      </c>
      <c r="E153" s="1">
        <v>4290</v>
      </c>
      <c r="F153" s="1" t="s">
        <v>130</v>
      </c>
      <c r="G153" s="11"/>
      <c r="H153" s="11"/>
      <c r="I153" s="11"/>
      <c r="J153" s="11"/>
      <c r="K153" s="11">
        <v>38.134903033848708</v>
      </c>
      <c r="L153" s="11">
        <v>76.370006103326958</v>
      </c>
      <c r="M153" s="11">
        <v>75.839121704026596</v>
      </c>
      <c r="N153" s="11">
        <v>105.12038474755659</v>
      </c>
      <c r="O153" s="11">
        <v>79.378644015255972</v>
      </c>
      <c r="P153" s="11">
        <v>62.261137928543278</v>
      </c>
      <c r="Q153" s="11">
        <v>45.955779499038414</v>
      </c>
      <c r="R153" s="11">
        <v>36.320755020345501</v>
      </c>
      <c r="S153" s="11">
        <v>37.809692391893194</v>
      </c>
      <c r="T153" s="11">
        <v>57.541188881783476</v>
      </c>
      <c r="U153" s="11">
        <v>126.66954504167394</v>
      </c>
      <c r="V153" s="11">
        <v>209.85051672476658</v>
      </c>
      <c r="W153" s="11">
        <v>118.42589474194205</v>
      </c>
      <c r="X153" s="11">
        <v>119.39273719099899</v>
      </c>
      <c r="Y153" s="11">
        <v>48.364096144871169</v>
      </c>
      <c r="Z153" s="11">
        <v>76.392858743031937</v>
      </c>
      <c r="AA153" s="11">
        <v>81.670939567201884</v>
      </c>
      <c r="AB153" s="11">
        <v>68.824240262277996</v>
      </c>
      <c r="AC153" s="11">
        <v>105.56513227412279</v>
      </c>
      <c r="AD153" s="11">
        <v>72.377825736402741</v>
      </c>
      <c r="AE153" s="11">
        <v>92.908285668286439</v>
      </c>
      <c r="AF153" s="11">
        <v>67.655239846600054</v>
      </c>
      <c r="AG153" s="11">
        <v>72.695125849229612</v>
      </c>
      <c r="AH153" s="11">
        <v>99.96096186031636</v>
      </c>
      <c r="AI153" s="11">
        <v>96.862671284929348</v>
      </c>
      <c r="AJ153" s="11">
        <v>58.043946955293094</v>
      </c>
      <c r="AK153" s="11">
        <v>59.104836806212838</v>
      </c>
      <c r="AL153" s="11">
        <v>55.082772218135958</v>
      </c>
      <c r="AM153" s="11">
        <v>75.952505954870546</v>
      </c>
      <c r="AN153" s="11">
        <v>110.63402355022404</v>
      </c>
      <c r="AO153" s="11">
        <v>86.100835879244613</v>
      </c>
      <c r="AP153" s="11">
        <v>213.80666023677136</v>
      </c>
      <c r="AQ153" s="11">
        <v>137.13429613119391</v>
      </c>
      <c r="AR153" s="11">
        <v>152.25131729603967</v>
      </c>
      <c r="AS153" s="11">
        <v>122.94104897903797</v>
      </c>
      <c r="AT153" s="11">
        <v>176.0971678805077</v>
      </c>
      <c r="AU153" s="11">
        <v>126.99739252667233</v>
      </c>
      <c r="AV153" s="11">
        <v>154.29223381123077</v>
      </c>
      <c r="AW153" s="11">
        <v>190.58486250578554</v>
      </c>
      <c r="AX153" s="11">
        <v>172.46711395813938</v>
      </c>
      <c r="AY153" s="11">
        <v>136.16130104837023</v>
      </c>
      <c r="AZ153" s="4"/>
      <c r="BA153" s="4"/>
      <c r="BB153" s="4"/>
      <c r="BC153" s="4"/>
      <c r="BD153" s="4"/>
      <c r="BE153" s="4"/>
      <c r="BF153" s="4"/>
      <c r="BG153" s="4"/>
    </row>
    <row r="154" spans="1:69" s="6" customFormat="1" x14ac:dyDescent="0.25">
      <c r="A154" s="1" t="s">
        <v>62</v>
      </c>
      <c r="B154" s="1" t="s">
        <v>63</v>
      </c>
      <c r="C154" s="1">
        <v>4230</v>
      </c>
      <c r="D154" s="1" t="s">
        <v>43</v>
      </c>
      <c r="E154" s="1">
        <v>1980</v>
      </c>
      <c r="F154" s="1" t="s">
        <v>111</v>
      </c>
      <c r="G154" s="11">
        <v>22.507790871633276</v>
      </c>
      <c r="H154" s="11">
        <v>71.807233706267979</v>
      </c>
      <c r="I154" s="11">
        <v>34.788292071949385</v>
      </c>
      <c r="J154" s="11">
        <v>18.155340288374081</v>
      </c>
      <c r="K154" s="11">
        <v>36.444877408708876</v>
      </c>
      <c r="L154" s="11">
        <v>61.910962887120583</v>
      </c>
      <c r="M154" s="11">
        <v>30.341903706317687</v>
      </c>
      <c r="N154" s="11">
        <v>48.148332231593905</v>
      </c>
      <c r="O154" s="11">
        <v>91.808525972057225</v>
      </c>
      <c r="P154" s="11">
        <v>123.56247856578379</v>
      </c>
      <c r="Q154" s="11">
        <v>95.659975049329759</v>
      </c>
      <c r="R154" s="11">
        <v>83.035035313647825</v>
      </c>
      <c r="S154" s="11">
        <v>52.521657877602543</v>
      </c>
      <c r="T154" s="11">
        <v>58.336853929233534</v>
      </c>
      <c r="U154" s="11">
        <v>58.866185877523023</v>
      </c>
      <c r="V154" s="11">
        <v>49.877980287976463</v>
      </c>
      <c r="W154" s="11">
        <v>85.053952096701252</v>
      </c>
      <c r="X154" s="11">
        <v>124.39002569620821</v>
      </c>
      <c r="Y154" s="11">
        <v>135.02437909113954</v>
      </c>
      <c r="Z154" s="11">
        <v>137.20134992072445</v>
      </c>
      <c r="AA154" s="11">
        <v>162.09784440125847</v>
      </c>
      <c r="AB154" s="11">
        <v>264.43336630267845</v>
      </c>
      <c r="AC154" s="11">
        <v>199.33000989080352</v>
      </c>
      <c r="AD154" s="11">
        <v>204.88128550624509</v>
      </c>
      <c r="AE154" s="11">
        <v>151.46945530996985</v>
      </c>
      <c r="AF154" s="11">
        <v>167.53430717157809</v>
      </c>
      <c r="AG154" s="11">
        <v>109.19745324234455</v>
      </c>
      <c r="AH154" s="11">
        <v>113.7005024925819</v>
      </c>
      <c r="AI154" s="11">
        <v>197.75543372913114</v>
      </c>
      <c r="AJ154" s="11">
        <v>222.6728032724146</v>
      </c>
      <c r="AK154" s="11">
        <v>163.075990198661</v>
      </c>
      <c r="AL154" s="11">
        <v>162.80312330700755</v>
      </c>
      <c r="AM154" s="11">
        <v>131.90057505827622</v>
      </c>
      <c r="AN154" s="11">
        <v>97.83694587891469</v>
      </c>
      <c r="AO154" s="11">
        <v>84.341217811398778</v>
      </c>
      <c r="AP154" s="11">
        <v>26.469579566295721</v>
      </c>
      <c r="AQ154" s="11">
        <v>64.326505862413455</v>
      </c>
      <c r="AR154" s="11">
        <v>120.09572707346533</v>
      </c>
      <c r="AS154" s="11">
        <v>43.801845951977413</v>
      </c>
      <c r="AT154" s="11">
        <v>69.961281728852825</v>
      </c>
      <c r="AU154" s="11">
        <v>75.102511468858864</v>
      </c>
      <c r="AV154" s="11">
        <v>75.855504803749568</v>
      </c>
      <c r="AW154" s="11">
        <v>36.866851891429789</v>
      </c>
      <c r="AX154" s="11">
        <v>54.339279412714902</v>
      </c>
      <c r="AY154" s="11">
        <v>80.707465817084739</v>
      </c>
      <c r="AZ154" s="4"/>
      <c r="BA154" s="4"/>
      <c r="BB154" s="4"/>
      <c r="BC154" s="4"/>
      <c r="BD154" s="4"/>
      <c r="BE154" s="4"/>
      <c r="BF154" s="4"/>
      <c r="BG154" s="4"/>
    </row>
    <row r="155" spans="1:69" s="6" customFormat="1" x14ac:dyDescent="0.25">
      <c r="A155" s="1" t="s">
        <v>62</v>
      </c>
      <c r="B155" s="1" t="s">
        <v>63</v>
      </c>
      <c r="C155" s="1">
        <v>4230</v>
      </c>
      <c r="D155" s="1" t="s">
        <v>43</v>
      </c>
      <c r="E155" s="1">
        <v>2030</v>
      </c>
      <c r="F155" s="1" t="s">
        <v>112</v>
      </c>
      <c r="G155" s="11">
        <v>6.2925423804525042</v>
      </c>
      <c r="H155" s="11">
        <v>33.564514327831503</v>
      </c>
      <c r="I155" s="11">
        <v>10.879681951175931</v>
      </c>
      <c r="J155" s="11">
        <v>12.957362696267841</v>
      </c>
      <c r="K155" s="11">
        <v>21.691823197016056</v>
      </c>
      <c r="L155" s="11">
        <v>35.624505840573555</v>
      </c>
      <c r="M155" s="11">
        <v>26.74209903289929</v>
      </c>
      <c r="N155" s="11">
        <v>39.956759654255912</v>
      </c>
      <c r="O155" s="11">
        <v>49.991378732718381</v>
      </c>
      <c r="P155" s="11">
        <v>59.223549907310215</v>
      </c>
      <c r="Q155" s="11">
        <v>132.88070935608513</v>
      </c>
      <c r="R155" s="11">
        <v>75.111696781542449</v>
      </c>
      <c r="S155" s="11">
        <v>47.676501462935249</v>
      </c>
      <c r="T155" s="11">
        <v>45.532084068523446</v>
      </c>
      <c r="U155" s="11">
        <v>61.313291492640651</v>
      </c>
      <c r="V155" s="11">
        <v>44.904920376119534</v>
      </c>
      <c r="W155" s="11">
        <v>75.447792196189667</v>
      </c>
      <c r="X155" s="11">
        <v>111.00154110736382</v>
      </c>
      <c r="Y155" s="11">
        <v>117.70093583186294</v>
      </c>
      <c r="Z155" s="11">
        <v>104.19681504478146</v>
      </c>
      <c r="AA155" s="11">
        <v>84.6831795948451</v>
      </c>
      <c r="AB155" s="11">
        <v>125.58711723583409</v>
      </c>
      <c r="AC155" s="11">
        <v>97.106649096553724</v>
      </c>
      <c r="AD155" s="11">
        <v>109.20769213588545</v>
      </c>
      <c r="AE155" s="11">
        <v>162.52786277443994</v>
      </c>
      <c r="AF155" s="11">
        <v>144.58052844348157</v>
      </c>
      <c r="AG155" s="11">
        <v>125.0676970495611</v>
      </c>
      <c r="AH155" s="11">
        <v>124.69622317021418</v>
      </c>
      <c r="AI155" s="11">
        <v>161.87416523351126</v>
      </c>
      <c r="AJ155" s="11">
        <v>182.20391753958859</v>
      </c>
      <c r="AK155" s="11">
        <v>142.79311192013046</v>
      </c>
      <c r="AL155" s="11">
        <v>137.78384294105823</v>
      </c>
      <c r="AM155" s="11">
        <v>145.90159247760928</v>
      </c>
      <c r="AN155" s="11">
        <v>128.80655752350748</v>
      </c>
      <c r="AO155" s="11">
        <v>114.24751524356196</v>
      </c>
      <c r="AP155" s="11">
        <v>80.692649587921295</v>
      </c>
      <c r="AQ155" s="11">
        <v>125.10468362629264</v>
      </c>
      <c r="AR155" s="11">
        <v>183.94630692604917</v>
      </c>
      <c r="AS155" s="11">
        <v>135.79702052576329</v>
      </c>
      <c r="AT155" s="11">
        <v>146.04632256047171</v>
      </c>
      <c r="AU155" s="11">
        <v>146.74826346235454</v>
      </c>
      <c r="AV155" s="11">
        <v>187.99392491010207</v>
      </c>
      <c r="AW155" s="11">
        <v>115.7117012485203</v>
      </c>
      <c r="AX155" s="11">
        <v>137.23226051414915</v>
      </c>
      <c r="AY155" s="11">
        <v>140.96870882004779</v>
      </c>
      <c r="AZ155" s="4"/>
      <c r="BA155" s="4"/>
      <c r="BB155" s="4"/>
      <c r="BC155" s="4"/>
      <c r="BD155" s="4"/>
      <c r="BE155" s="4"/>
      <c r="BF155" s="4"/>
      <c r="BG155" s="4"/>
    </row>
    <row r="156" spans="1:69" s="6" customFormat="1" x14ac:dyDescent="0.25">
      <c r="A156" s="1" t="s">
        <v>62</v>
      </c>
      <c r="B156" s="1" t="s">
        <v>63</v>
      </c>
      <c r="C156" s="1">
        <v>4230</v>
      </c>
      <c r="D156" s="1" t="s">
        <v>43</v>
      </c>
      <c r="E156" s="1">
        <v>2040</v>
      </c>
      <c r="F156" s="1" t="s">
        <v>113</v>
      </c>
      <c r="G156" s="11">
        <v>24.067390031770124</v>
      </c>
      <c r="H156" s="11">
        <v>180.50542523827593</v>
      </c>
      <c r="I156" s="11">
        <v>80.224633439233756</v>
      </c>
      <c r="J156" s="11">
        <v>76.21340176727206</v>
      </c>
      <c r="K156" s="11">
        <v>196.55035192612266</v>
      </c>
      <c r="L156" s="11">
        <v>0.1</v>
      </c>
      <c r="M156" s="11">
        <v>80.224633439233756</v>
      </c>
      <c r="N156" s="11">
        <v>67.589002482335943</v>
      </c>
      <c r="O156" s="11">
        <v>184.51665691023763</v>
      </c>
      <c r="P156" s="11">
        <v>8.0224633439233735</v>
      </c>
      <c r="Q156" s="11">
        <v>950.66190625491981</v>
      </c>
      <c r="R156" s="11">
        <v>24.067390031770124</v>
      </c>
      <c r="S156" s="11">
        <v>0.1</v>
      </c>
      <c r="T156" s="11">
        <v>1267.5492083398931</v>
      </c>
      <c r="U156" s="11">
        <v>196.55035192612266</v>
      </c>
      <c r="V156" s="11">
        <v>108.30325514296555</v>
      </c>
      <c r="W156" s="11">
        <v>72.202170095310365</v>
      </c>
      <c r="X156" s="11">
        <v>212.59527861396944</v>
      </c>
      <c r="Y156" s="11">
        <v>8.0224633439233735</v>
      </c>
      <c r="Z156" s="11">
        <v>96.269560127080496</v>
      </c>
      <c r="AA156" s="11">
        <v>0.1</v>
      </c>
      <c r="AB156" s="11">
        <v>0.1</v>
      </c>
      <c r="AC156" s="11">
        <v>92.258328455118814</v>
      </c>
      <c r="AD156" s="11">
        <v>216.60651028593111</v>
      </c>
      <c r="AE156" s="11">
        <v>48.134780063540248</v>
      </c>
      <c r="AF156" s="11">
        <v>28.078621703731816</v>
      </c>
      <c r="AG156" s="11">
        <v>0.1</v>
      </c>
      <c r="AH156" s="11">
        <v>0.1</v>
      </c>
      <c r="AI156" s="11">
        <v>0.1</v>
      </c>
      <c r="AJ156" s="11">
        <v>16.044926687846747</v>
      </c>
      <c r="AK156" s="11">
        <v>0.1</v>
      </c>
      <c r="AL156" s="11">
        <v>0.1</v>
      </c>
      <c r="AM156" s="11">
        <v>0.1</v>
      </c>
      <c r="AN156" s="11">
        <v>4.0112316719616867</v>
      </c>
      <c r="AO156" s="11">
        <v>16.044926687846747</v>
      </c>
      <c r="AP156" s="11">
        <v>4.0112316719616867</v>
      </c>
      <c r="AQ156" s="11">
        <v>0.1</v>
      </c>
      <c r="AR156" s="11">
        <v>0.1</v>
      </c>
      <c r="AS156" s="11">
        <v>0.1</v>
      </c>
      <c r="AT156" s="11">
        <v>0.1</v>
      </c>
      <c r="AU156" s="11">
        <v>0.1</v>
      </c>
      <c r="AV156" s="11">
        <v>240.67390031770123</v>
      </c>
      <c r="AW156" s="11">
        <v>0.1</v>
      </c>
      <c r="AX156" s="11">
        <v>0.1</v>
      </c>
      <c r="AY156" s="11">
        <v>0.1</v>
      </c>
      <c r="AZ156" s="4"/>
      <c r="BA156" s="4"/>
      <c r="BB156" s="4"/>
      <c r="BC156" s="4"/>
      <c r="BD156" s="4"/>
      <c r="BE156" s="4"/>
      <c r="BF156" s="4"/>
      <c r="BG156" s="4"/>
    </row>
    <row r="157" spans="1:69" s="6" customFormat="1" x14ac:dyDescent="0.25">
      <c r="A157" s="1" t="s">
        <v>62</v>
      </c>
      <c r="B157" s="1" t="s">
        <v>63</v>
      </c>
      <c r="C157" s="1">
        <v>4230</v>
      </c>
      <c r="D157" s="1" t="s">
        <v>43</v>
      </c>
      <c r="E157" s="1">
        <v>2180</v>
      </c>
      <c r="F157" s="1" t="s">
        <v>114</v>
      </c>
      <c r="G157" s="11">
        <v>6.4409433965880725</v>
      </c>
      <c r="H157" s="11">
        <v>7.4318577652939295</v>
      </c>
      <c r="I157" s="11">
        <v>21.5028418009171</v>
      </c>
      <c r="J157" s="11">
        <v>12.5560468369488</v>
      </c>
      <c r="K157" s="11">
        <v>13.971892598752586</v>
      </c>
      <c r="L157" s="11">
        <v>15.111444122764322</v>
      </c>
      <c r="M157" s="11">
        <v>12.881886793176145</v>
      </c>
      <c r="N157" s="11">
        <v>13.872801161882</v>
      </c>
      <c r="O157" s="11">
        <v>28.14196807124635</v>
      </c>
      <c r="P157" s="11">
        <v>36.00888034416456</v>
      </c>
      <c r="Q157" s="11">
        <v>42.41113498061069</v>
      </c>
      <c r="R157" s="11">
        <v>136.2011799786201</v>
      </c>
      <c r="S157" s="11">
        <v>44.88842090237533</v>
      </c>
      <c r="T157" s="11">
        <v>82.245892602586153</v>
      </c>
      <c r="U157" s="11">
        <v>53.31119303637513</v>
      </c>
      <c r="V157" s="11">
        <v>37.159288826469641</v>
      </c>
      <c r="W157" s="11">
        <v>38.348386068916675</v>
      </c>
      <c r="X157" s="11">
        <v>63.121245286563109</v>
      </c>
      <c r="Y157" s="11">
        <v>45.532515242034137</v>
      </c>
      <c r="Z157" s="11">
        <v>55.24347605535155</v>
      </c>
      <c r="AA157" s="11">
        <v>49.545718435292855</v>
      </c>
      <c r="AB157" s="11">
        <v>56.729847608410331</v>
      </c>
      <c r="AC157" s="11">
        <v>120.59427867150283</v>
      </c>
      <c r="AD157" s="11">
        <v>135.50753992052597</v>
      </c>
      <c r="AE157" s="11">
        <v>206.06064297238299</v>
      </c>
      <c r="AF157" s="11">
        <v>164.73951379734874</v>
      </c>
      <c r="AG157" s="11">
        <v>99.140982589021007</v>
      </c>
      <c r="AH157" s="11">
        <v>253.32725835965238</v>
      </c>
      <c r="AI157" s="11">
        <v>347.56321482357941</v>
      </c>
      <c r="AJ157" s="11">
        <v>303.31888826086288</v>
      </c>
      <c r="AK157" s="11">
        <v>136.5975457261024</v>
      </c>
      <c r="AL157" s="11">
        <v>109.34740058669135</v>
      </c>
      <c r="AM157" s="11">
        <v>137.43982293950239</v>
      </c>
      <c r="AN157" s="11">
        <v>149.52897823771386</v>
      </c>
      <c r="AO157" s="11">
        <v>95.87096517229169</v>
      </c>
      <c r="AP157" s="11">
        <v>88.736381717609518</v>
      </c>
      <c r="AQ157" s="11">
        <v>181.93187809439539</v>
      </c>
      <c r="AR157" s="11">
        <v>200.46197678919492</v>
      </c>
      <c r="AS157" s="11">
        <v>207.64610596231239</v>
      </c>
      <c r="AT157" s="11">
        <v>190.60237882057163</v>
      </c>
      <c r="AU157" s="11">
        <v>99.586894054938639</v>
      </c>
      <c r="AV157" s="11">
        <v>108.951034839209</v>
      </c>
      <c r="AW157" s="11">
        <v>91.312759076244745</v>
      </c>
      <c r="AX157" s="11">
        <v>118.51335849722054</v>
      </c>
      <c r="AY157" s="11">
        <v>80.56133817578619</v>
      </c>
      <c r="AZ157" s="4"/>
      <c r="BA157" s="4"/>
      <c r="BB157" s="4"/>
      <c r="BC157" s="4"/>
      <c r="BD157" s="4"/>
      <c r="BE157" s="4"/>
      <c r="BF157" s="4"/>
      <c r="BG157" s="4"/>
    </row>
    <row r="158" spans="1:69" s="6" customFormat="1" x14ac:dyDescent="0.25">
      <c r="A158" s="1" t="s">
        <v>62</v>
      </c>
      <c r="B158" s="1" t="s">
        <v>63</v>
      </c>
      <c r="C158" s="1">
        <v>4260</v>
      </c>
      <c r="D158" s="1" t="s">
        <v>44</v>
      </c>
      <c r="E158" s="1">
        <v>1980</v>
      </c>
      <c r="F158" s="1" t="s">
        <v>111</v>
      </c>
      <c r="G158" s="11">
        <v>377.91331673331734</v>
      </c>
      <c r="H158" s="11">
        <v>212.60704086926418</v>
      </c>
      <c r="I158" s="11">
        <v>192.59003869109216</v>
      </c>
      <c r="J158" s="11">
        <v>142.77096525411855</v>
      </c>
      <c r="K158" s="11">
        <v>322.65252540814049</v>
      </c>
      <c r="L158" s="11">
        <v>217.890059386975</v>
      </c>
      <c r="M158" s="11">
        <v>178.60778889085847</v>
      </c>
      <c r="N158" s="11">
        <v>263.5954780888141</v>
      </c>
      <c r="O158" s="11">
        <v>296.5214211667838</v>
      </c>
      <c r="P158" s="11">
        <v>235.25928785745643</v>
      </c>
      <c r="Q158" s="11">
        <v>170.20089855397958</v>
      </c>
      <c r="R158" s="11">
        <v>82.590493443674262</v>
      </c>
      <c r="S158" s="11">
        <v>89.669320627484325</v>
      </c>
      <c r="T158" s="11">
        <v>105.96524019752967</v>
      </c>
      <c r="U158" s="11">
        <v>78.765003354960385</v>
      </c>
      <c r="V158" s="11">
        <v>121.2922583477261</v>
      </c>
      <c r="W158" s="11">
        <v>109.61114941963362</v>
      </c>
      <c r="X158" s="11">
        <v>69.773431126793383</v>
      </c>
      <c r="Y158" s="11">
        <v>56.655675265821451</v>
      </c>
      <c r="Z158" s="11">
        <v>50.253408556216236</v>
      </c>
      <c r="AA158" s="11">
        <v>66.169284896924296</v>
      </c>
      <c r="AB158" s="11">
        <v>60.92802937144841</v>
      </c>
      <c r="AC158" s="11">
        <v>35.018268988936526</v>
      </c>
      <c r="AD158" s="11">
        <v>25.830410697265638</v>
      </c>
      <c r="AE158" s="11">
        <v>19.753895327092401</v>
      </c>
      <c r="AF158" s="11">
        <v>24.193301401658829</v>
      </c>
      <c r="AG158" s="11">
        <v>25.822058098818669</v>
      </c>
      <c r="AH158" s="11">
        <v>25.893055185617943</v>
      </c>
      <c r="AI158" s="11">
        <v>26.42762148622425</v>
      </c>
      <c r="AJ158" s="11">
        <v>23.967781243590544</v>
      </c>
      <c r="AK158" s="11">
        <v>29.655900785979515</v>
      </c>
      <c r="AL158" s="11">
        <v>25.642477232208737</v>
      </c>
      <c r="AM158" s="11">
        <v>18.52606335538729</v>
      </c>
      <c r="AN158" s="11">
        <v>18.530239654610774</v>
      </c>
      <c r="AO158" s="11">
        <v>37.127300096797342</v>
      </c>
      <c r="AP158" s="11">
        <v>44.903569250929692</v>
      </c>
      <c r="AQ158" s="11">
        <v>42.815419639186317</v>
      </c>
      <c r="AR158" s="11">
        <v>59.407856454099232</v>
      </c>
      <c r="AS158" s="11">
        <v>61.608766144876746</v>
      </c>
      <c r="AT158" s="11">
        <v>63.85143882788914</v>
      </c>
      <c r="AU158" s="11">
        <v>92.546790792466709</v>
      </c>
      <c r="AV158" s="11">
        <v>69.882014906604041</v>
      </c>
      <c r="AW158" s="11">
        <v>79.324627450907599</v>
      </c>
      <c r="AX158" s="11">
        <v>70.166003253801136</v>
      </c>
      <c r="AY158" s="11">
        <v>76.823024216039045</v>
      </c>
      <c r="AZ158" s="4"/>
      <c r="BA158" s="4"/>
      <c r="BB158" s="4"/>
      <c r="BC158" s="4"/>
      <c r="BD158" s="4"/>
      <c r="BE158" s="4"/>
      <c r="BF158" s="4"/>
      <c r="BG158" s="4"/>
    </row>
    <row r="159" spans="1:69" s="6" customFormat="1" x14ac:dyDescent="0.25">
      <c r="A159" s="1" t="s">
        <v>62</v>
      </c>
      <c r="B159" s="1" t="s">
        <v>63</v>
      </c>
      <c r="C159" s="1">
        <v>4260</v>
      </c>
      <c r="D159" s="1" t="s">
        <v>44</v>
      </c>
      <c r="E159" s="1">
        <v>2030</v>
      </c>
      <c r="F159" s="1" t="s">
        <v>112</v>
      </c>
      <c r="G159" s="11">
        <v>88.496964910715192</v>
      </c>
      <c r="H159" s="11">
        <v>44.601684409004669</v>
      </c>
      <c r="I159" s="11">
        <v>41.746192198802724</v>
      </c>
      <c r="J159" s="11">
        <v>37.431811345651347</v>
      </c>
      <c r="K159" s="11">
        <v>68.341919521380561</v>
      </c>
      <c r="L159" s="11">
        <v>48.681103675787234</v>
      </c>
      <c r="M159" s="11">
        <v>60.883408302358674</v>
      </c>
      <c r="N159" s="11">
        <v>79.947705292903606</v>
      </c>
      <c r="O159" s="11">
        <v>95.937246351484333</v>
      </c>
      <c r="P159" s="11">
        <v>80.595875186334808</v>
      </c>
      <c r="Q159" s="11">
        <v>82.890801715264615</v>
      </c>
      <c r="R159" s="11">
        <v>111.48167699106035</v>
      </c>
      <c r="S159" s="11">
        <v>94.901187287452913</v>
      </c>
      <c r="T159" s="11">
        <v>75.683456329947305</v>
      </c>
      <c r="U159" s="11">
        <v>91.94593767959006</v>
      </c>
      <c r="V159" s="11">
        <v>121.60426774863031</v>
      </c>
      <c r="W159" s="11">
        <v>129.33622564144346</v>
      </c>
      <c r="X159" s="11">
        <v>131.1029949837727</v>
      </c>
      <c r="Y159" s="11">
        <v>128.53867284288555</v>
      </c>
      <c r="Z159" s="11">
        <v>115.35196019066551</v>
      </c>
      <c r="AA159" s="11">
        <v>159.37181084376982</v>
      </c>
      <c r="AB159" s="11">
        <v>127.04585655707686</v>
      </c>
      <c r="AC159" s="11">
        <v>101.02993745948237</v>
      </c>
      <c r="AD159" s="11">
        <v>91.58893785547366</v>
      </c>
      <c r="AE159" s="11">
        <v>84.47274136142012</v>
      </c>
      <c r="AF159" s="11">
        <v>81.422798183188817</v>
      </c>
      <c r="AG159" s="11">
        <v>96.784424657508055</v>
      </c>
      <c r="AH159" s="11">
        <v>95.844578312032851</v>
      </c>
      <c r="AI159" s="11">
        <v>115.71149192842813</v>
      </c>
      <c r="AJ159" s="11">
        <v>105.87247549923433</v>
      </c>
      <c r="AK159" s="11">
        <v>112.86207631097709</v>
      </c>
      <c r="AL159" s="11">
        <v>90.870380762677684</v>
      </c>
      <c r="AM159" s="11">
        <v>87.234552766712099</v>
      </c>
      <c r="AN159" s="11">
        <v>101.40364791366379</v>
      </c>
      <c r="AO159" s="11">
        <v>115.25524108938008</v>
      </c>
      <c r="AP159" s="11">
        <v>93.036179695650517</v>
      </c>
      <c r="AQ159" s="11">
        <v>108.15575522539156</v>
      </c>
      <c r="AR159" s="11">
        <v>112.28530638236917</v>
      </c>
      <c r="AS159" s="11">
        <v>111.5667492895732</v>
      </c>
      <c r="AT159" s="11">
        <v>110.3256052201983</v>
      </c>
      <c r="AU159" s="11">
        <v>133.84151278351951</v>
      </c>
      <c r="AV159" s="11">
        <v>145.44020919683317</v>
      </c>
      <c r="AW159" s="11">
        <v>121.64072730513583</v>
      </c>
      <c r="AX159" s="11">
        <v>127.29195856348903</v>
      </c>
      <c r="AY159" s="11">
        <v>140.14395223167938</v>
      </c>
      <c r="AZ159" s="4"/>
      <c r="BA159" s="4"/>
      <c r="BB159" s="4"/>
      <c r="BC159" s="4"/>
      <c r="BD159" s="4"/>
      <c r="BE159" s="4"/>
      <c r="BF159" s="4"/>
      <c r="BG159" s="4"/>
    </row>
    <row r="160" spans="1:69" s="6" customFormat="1" x14ac:dyDescent="0.25">
      <c r="A160" s="1" t="s">
        <v>62</v>
      </c>
      <c r="B160" s="1" t="s">
        <v>63</v>
      </c>
      <c r="C160" s="1">
        <v>4260</v>
      </c>
      <c r="D160" s="1" t="s">
        <v>44</v>
      </c>
      <c r="E160" s="1">
        <v>2040</v>
      </c>
      <c r="F160" s="1" t="s">
        <v>113</v>
      </c>
      <c r="G160" s="11">
        <v>2.1828993752270791</v>
      </c>
      <c r="H160" s="11">
        <v>14.944464953477695</v>
      </c>
      <c r="I160" s="11">
        <v>25.858961829613094</v>
      </c>
      <c r="J160" s="11">
        <v>42.482580148650079</v>
      </c>
      <c r="K160" s="11">
        <v>31.568083272514684</v>
      </c>
      <c r="L160" s="11">
        <v>14.944464953477695</v>
      </c>
      <c r="M160" s="11">
        <v>257.07838026712756</v>
      </c>
      <c r="N160" s="11">
        <v>225.67821233116882</v>
      </c>
      <c r="O160" s="11">
        <v>632.20124213307338</v>
      </c>
      <c r="P160" s="11">
        <v>29.721014570399461</v>
      </c>
      <c r="Q160" s="11">
        <v>25.187300483389375</v>
      </c>
      <c r="R160" s="11">
        <v>72.371510055605469</v>
      </c>
      <c r="S160" s="11">
        <v>4.8695447601219461</v>
      </c>
      <c r="T160" s="11">
        <v>58.43453712146335</v>
      </c>
      <c r="U160" s="11">
        <v>7.3882748084608831</v>
      </c>
      <c r="V160" s="11">
        <v>28.041861204840167</v>
      </c>
      <c r="W160" s="11">
        <v>6.7166134622371674</v>
      </c>
      <c r="X160" s="11">
        <v>1.8470687021152208</v>
      </c>
      <c r="Y160" s="11">
        <v>12.425734905138759</v>
      </c>
      <c r="Z160" s="11">
        <v>18.470687021152209</v>
      </c>
      <c r="AA160" s="11">
        <v>384.69403604963372</v>
      </c>
      <c r="AB160" s="11">
        <v>65.822811929924228</v>
      </c>
      <c r="AC160" s="11">
        <v>357.49175152757317</v>
      </c>
      <c r="AD160" s="11">
        <v>2.1828993752270791</v>
      </c>
      <c r="AE160" s="11">
        <v>102.4283552991168</v>
      </c>
      <c r="AF160" s="11">
        <v>4.5337140870100878</v>
      </c>
      <c r="AG160" s="11">
        <v>126.44024842661467</v>
      </c>
      <c r="AH160" s="11">
        <v>163.71745314203093</v>
      </c>
      <c r="AI160" s="11">
        <v>710.11395829502453</v>
      </c>
      <c r="AJ160" s="11">
        <v>882.05926292829599</v>
      </c>
      <c r="AK160" s="11">
        <v>23.676062454386013</v>
      </c>
      <c r="AL160" s="11">
        <v>5.7091214429015924</v>
      </c>
      <c r="AM160" s="11">
        <v>6.8845287987930961</v>
      </c>
      <c r="AN160" s="11">
        <v>3.1903913945626541</v>
      </c>
      <c r="AO160" s="11">
        <v>9.2353435105761044</v>
      </c>
      <c r="AP160" s="11">
        <v>13.265311587918404</v>
      </c>
      <c r="AQ160" s="11">
        <v>21.325247742603008</v>
      </c>
      <c r="AR160" s="11">
        <v>9.9439004944538176</v>
      </c>
      <c r="AS160" s="11">
        <v>11.921988895470973</v>
      </c>
      <c r="AT160" s="11">
        <v>5.7091214429015924</v>
      </c>
      <c r="AU160" s="11">
        <v>3.1903913945626541</v>
      </c>
      <c r="AV160" s="11">
        <v>69.852780007266531</v>
      </c>
      <c r="AW160" s="11">
        <v>0.83957668277964592</v>
      </c>
      <c r="AX160" s="11">
        <v>0.67166134622371665</v>
      </c>
      <c r="AY160" s="11">
        <v>2.6866453848948666</v>
      </c>
      <c r="AZ160" s="4"/>
      <c r="BA160" s="4"/>
      <c r="BB160" s="4"/>
      <c r="BC160" s="4"/>
      <c r="BD160" s="4"/>
      <c r="BE160" s="4"/>
      <c r="BF160" s="4"/>
      <c r="BG160" s="4"/>
    </row>
    <row r="161" spans="1:69" s="6" customFormat="1" x14ac:dyDescent="0.25">
      <c r="A161" s="1" t="s">
        <v>62</v>
      </c>
      <c r="B161" s="1" t="s">
        <v>63</v>
      </c>
      <c r="C161" s="1">
        <v>4260</v>
      </c>
      <c r="D161" s="1" t="s">
        <v>44</v>
      </c>
      <c r="E161" s="1">
        <v>2180</v>
      </c>
      <c r="F161" s="1" t="s">
        <v>114</v>
      </c>
      <c r="G161" s="11"/>
      <c r="H161" s="11"/>
      <c r="I161" s="11"/>
      <c r="J161" s="11"/>
      <c r="K161" s="11"/>
      <c r="L161" s="11"/>
      <c r="M161" s="11"/>
      <c r="N161" s="11">
        <v>32.33353844595527</v>
      </c>
      <c r="O161" s="11">
        <v>55.51452665904938</v>
      </c>
      <c r="P161" s="11">
        <v>56.130169051394297</v>
      </c>
      <c r="Q161" s="11">
        <v>66.50648442869128</v>
      </c>
      <c r="R161" s="11">
        <v>94.923848334355597</v>
      </c>
      <c r="S161" s="11">
        <v>78.876103307231318</v>
      </c>
      <c r="T161" s="11">
        <v>71.907031425886814</v>
      </c>
      <c r="U161" s="11">
        <v>137.90389588526239</v>
      </c>
      <c r="V161" s="11">
        <v>110.99621905717368</v>
      </c>
      <c r="W161" s="11">
        <v>149.0757531650149</v>
      </c>
      <c r="X161" s="11">
        <v>117.24293719816681</v>
      </c>
      <c r="Y161" s="11">
        <v>144.29015963518702</v>
      </c>
      <c r="Z161" s="11">
        <v>119.71371533277777</v>
      </c>
      <c r="AA161" s="11">
        <v>128.81701417425134</v>
      </c>
      <c r="AB161" s="11">
        <v>117.3168142852482</v>
      </c>
      <c r="AC161" s="11">
        <v>143.19021189419746</v>
      </c>
      <c r="AD161" s="11">
        <v>97.878931817611232</v>
      </c>
      <c r="AE161" s="11">
        <v>110.93055053532356</v>
      </c>
      <c r="AF161" s="11">
        <v>83.308728532114756</v>
      </c>
      <c r="AG161" s="11">
        <v>109.76493427248384</v>
      </c>
      <c r="AH161" s="11">
        <v>89.424109629407639</v>
      </c>
      <c r="AI161" s="11">
        <v>102.84511378252692</v>
      </c>
      <c r="AJ161" s="11">
        <v>112.93344045175238</v>
      </c>
      <c r="AK161" s="11">
        <v>100.09524443005293</v>
      </c>
      <c r="AL161" s="11">
        <v>78.41642365428045</v>
      </c>
      <c r="AM161" s="11">
        <v>103.38687908779045</v>
      </c>
      <c r="AN161" s="11">
        <v>90.244966152534204</v>
      </c>
      <c r="AO161" s="11">
        <v>81.81476966002441</v>
      </c>
      <c r="AP161" s="11">
        <v>82.110278008349979</v>
      </c>
      <c r="AQ161" s="11">
        <v>99.865404603577517</v>
      </c>
      <c r="AR161" s="11">
        <v>134.90776957585041</v>
      </c>
      <c r="AS161" s="11">
        <v>96.122298858120388</v>
      </c>
      <c r="AT161" s="11">
        <v>88.898761454606642</v>
      </c>
      <c r="AU161" s="11">
        <v>121.29796842241205</v>
      </c>
      <c r="AV161" s="11">
        <v>101.29369495381772</v>
      </c>
      <c r="AW161" s="11">
        <v>92.157561851419089</v>
      </c>
      <c r="AX161" s="11">
        <v>93.618686462584364</v>
      </c>
      <c r="AY161" s="11">
        <v>103.94506152351653</v>
      </c>
      <c r="AZ161" s="4"/>
      <c r="BA161" s="4"/>
      <c r="BB161" s="4"/>
      <c r="BC161" s="4"/>
      <c r="BD161" s="4"/>
      <c r="BE161" s="4"/>
      <c r="BF161" s="4"/>
      <c r="BG161" s="4"/>
    </row>
    <row r="162" spans="1:69" s="6" customFormat="1" x14ac:dyDescent="0.25">
      <c r="A162" s="1" t="s">
        <v>62</v>
      </c>
      <c r="B162" s="1" t="s">
        <v>63</v>
      </c>
      <c r="C162" s="1">
        <v>4270</v>
      </c>
      <c r="D162" s="1" t="s">
        <v>115</v>
      </c>
      <c r="E162" s="1">
        <v>1980</v>
      </c>
      <c r="F162" s="1" t="s">
        <v>111</v>
      </c>
      <c r="G162" s="11">
        <v>254.00982770718358</v>
      </c>
      <c r="H162" s="11">
        <v>94.408017015922738</v>
      </c>
      <c r="I162" s="11">
        <v>65.631784318340294</v>
      </c>
      <c r="J162" s="11">
        <v>83.388964285478622</v>
      </c>
      <c r="K162" s="11">
        <v>115.81759353148584</v>
      </c>
      <c r="L162" s="11">
        <v>161.79918747649202</v>
      </c>
      <c r="M162" s="11">
        <v>283.19188224347988</v>
      </c>
      <c r="N162" s="11">
        <v>187.39070854953337</v>
      </c>
      <c r="O162" s="11">
        <v>190.1992926162421</v>
      </c>
      <c r="P162" s="11">
        <v>144.11871773496426</v>
      </c>
      <c r="Q162" s="11">
        <v>168.32450570020217</v>
      </c>
      <c r="R162" s="11">
        <v>265.78113555329247</v>
      </c>
      <c r="S162" s="11">
        <v>188.14296366519807</v>
      </c>
      <c r="T162" s="11">
        <v>168.4160630662534</v>
      </c>
      <c r="U162" s="11">
        <v>118.36882716388824</v>
      </c>
      <c r="V162" s="11">
        <v>142.94084459333132</v>
      </c>
      <c r="W162" s="11">
        <v>90.743247850463987</v>
      </c>
      <c r="X162" s="11">
        <v>149.81754514080589</v>
      </c>
      <c r="Y162" s="11">
        <v>161.88332127232292</v>
      </c>
      <c r="Z162" s="11">
        <v>133.31742306431781</v>
      </c>
      <c r="AA162" s="11">
        <v>128.49457694448049</v>
      </c>
      <c r="AB162" s="11">
        <v>104.85545483939794</v>
      </c>
      <c r="AC162" s="11">
        <v>85.546748696201121</v>
      </c>
      <c r="AD162" s="11">
        <v>84.118948690482199</v>
      </c>
      <c r="AE162" s="11">
        <v>95.588364680962428</v>
      </c>
      <c r="AF162" s="11">
        <v>70.887672034366176</v>
      </c>
      <c r="AG162" s="11">
        <v>78.432493901674533</v>
      </c>
      <c r="AH162" s="11">
        <v>108.17131620449901</v>
      </c>
      <c r="AI162" s="11">
        <v>80.889695644618854</v>
      </c>
      <c r="AJ162" s="11">
        <v>52.613316675208353</v>
      </c>
      <c r="AK162" s="11">
        <v>55.921754470089056</v>
      </c>
      <c r="AL162" s="11">
        <v>36.927312799554798</v>
      </c>
      <c r="AM162" s="11">
        <v>40.250597734876266</v>
      </c>
      <c r="AN162" s="11">
        <v>40.347104147741142</v>
      </c>
      <c r="AO162" s="11">
        <v>42.801831367278659</v>
      </c>
      <c r="AP162" s="11">
        <v>38.511007779901583</v>
      </c>
      <c r="AQ162" s="11">
        <v>32.408833058752883</v>
      </c>
      <c r="AR162" s="11">
        <v>34.967490261375659</v>
      </c>
      <c r="AS162" s="11">
        <v>21.154700604663539</v>
      </c>
      <c r="AT162" s="11">
        <v>19.152811168568935</v>
      </c>
      <c r="AU162" s="11">
        <v>18.03680111210581</v>
      </c>
      <c r="AV162" s="11">
        <v>13.716283243847235</v>
      </c>
      <c r="AW162" s="11">
        <v>19.2542666282474</v>
      </c>
      <c r="AX162" s="11">
        <v>14.265627440155024</v>
      </c>
      <c r="AY162" s="11">
        <v>14.99313732175183</v>
      </c>
      <c r="AZ162" s="4"/>
      <c r="BA162" s="4"/>
      <c r="BB162" s="4"/>
      <c r="BC162" s="4"/>
      <c r="BD162" s="4"/>
      <c r="BE162" s="4"/>
      <c r="BF162" s="4"/>
      <c r="BG162" s="4"/>
    </row>
    <row r="163" spans="1:69" s="6" customFormat="1" x14ac:dyDescent="0.25">
      <c r="A163" s="1" t="s">
        <v>62</v>
      </c>
      <c r="B163" s="1" t="s">
        <v>63</v>
      </c>
      <c r="C163" s="1">
        <v>4270</v>
      </c>
      <c r="D163" s="1" t="s">
        <v>115</v>
      </c>
      <c r="E163" s="1">
        <v>2030</v>
      </c>
      <c r="F163" s="1" t="s">
        <v>112</v>
      </c>
      <c r="G163" s="11">
        <v>46.25030800882314</v>
      </c>
      <c r="H163" s="11">
        <v>38.488485665343568</v>
      </c>
      <c r="I163" s="11">
        <v>29.923428264373982</v>
      </c>
      <c r="J163" s="11">
        <v>38.445067554127895</v>
      </c>
      <c r="K163" s="11">
        <v>41.282274129336969</v>
      </c>
      <c r="L163" s="11">
        <v>55.780583420664321</v>
      </c>
      <c r="M163" s="11">
        <v>76.350748572768723</v>
      </c>
      <c r="N163" s="11">
        <v>65.512920042393858</v>
      </c>
      <c r="O163" s="11">
        <v>78.418118637576754</v>
      </c>
      <c r="P163" s="11">
        <v>84.780541858027931</v>
      </c>
      <c r="Q163" s="11">
        <v>99.156946452480511</v>
      </c>
      <c r="R163" s="11">
        <v>150.51055245650019</v>
      </c>
      <c r="S163" s="11">
        <v>111.48602011037842</v>
      </c>
      <c r="T163" s="11">
        <v>121.2434056424247</v>
      </c>
      <c r="U163" s="11">
        <v>105.35237693748681</v>
      </c>
      <c r="V163" s="11">
        <v>141.22742629311747</v>
      </c>
      <c r="W163" s="11">
        <v>98.079843308860802</v>
      </c>
      <c r="X163" s="11">
        <v>112.42451928357886</v>
      </c>
      <c r="Y163" s="11">
        <v>126.14130257302403</v>
      </c>
      <c r="Z163" s="11">
        <v>102.43334392190971</v>
      </c>
      <c r="AA163" s="11">
        <v>106.84028221030096</v>
      </c>
      <c r="AB163" s="11">
        <v>87.869907463758835</v>
      </c>
      <c r="AC163" s="11">
        <v>75.767943926065968</v>
      </c>
      <c r="AD163" s="11">
        <v>104.54246217057894</v>
      </c>
      <c r="AE163" s="11">
        <v>101.586690753204</v>
      </c>
      <c r="AF163" s="11">
        <v>109.25165731012549</v>
      </c>
      <c r="AG163" s="11">
        <v>114.2480799546373</v>
      </c>
      <c r="AH163" s="11">
        <v>146.7849445287242</v>
      </c>
      <c r="AI163" s="11">
        <v>127.28019302875833</v>
      </c>
      <c r="AJ163" s="11">
        <v>118.32103277213875</v>
      </c>
      <c r="AK163" s="11">
        <v>135.70998631401753</v>
      </c>
      <c r="AL163" s="11">
        <v>106.63655107305816</v>
      </c>
      <c r="AM163" s="11">
        <v>108.19626322211366</v>
      </c>
      <c r="AN163" s="11">
        <v>114.21468140754834</v>
      </c>
      <c r="AO163" s="11">
        <v>123.83680282388421</v>
      </c>
      <c r="AP163" s="11">
        <v>124.13738974768506</v>
      </c>
      <c r="AQ163" s="11">
        <v>144.80441068634752</v>
      </c>
      <c r="AR163" s="11">
        <v>141.11220130566048</v>
      </c>
      <c r="AS163" s="11">
        <v>118.72682511926989</v>
      </c>
      <c r="AT163" s="11">
        <v>106.80855359056642</v>
      </c>
      <c r="AU163" s="11">
        <v>96.333099296107022</v>
      </c>
      <c r="AV163" s="11">
        <v>88.778347944579167</v>
      </c>
      <c r="AW163" s="11">
        <v>90.643656799498828</v>
      </c>
      <c r="AX163" s="11">
        <v>89.619991331221513</v>
      </c>
      <c r="AY163" s="11">
        <v>94.659832086948995</v>
      </c>
      <c r="AZ163" s="4"/>
      <c r="BA163" s="4"/>
      <c r="BB163" s="4"/>
      <c r="BC163" s="4"/>
      <c r="BD163" s="4"/>
      <c r="BE163" s="4"/>
      <c r="BF163" s="4"/>
      <c r="BG163" s="4"/>
      <c r="BJ163" s="9"/>
      <c r="BK163" s="9"/>
      <c r="BL163" s="9"/>
      <c r="BM163" s="9"/>
      <c r="BN163" s="9"/>
      <c r="BO163" s="9"/>
      <c r="BP163" s="9"/>
      <c r="BQ163" s="9"/>
    </row>
    <row r="164" spans="1:69" s="6" customFormat="1" x14ac:dyDescent="0.25">
      <c r="A164" s="1" t="s">
        <v>62</v>
      </c>
      <c r="B164" s="1" t="s">
        <v>63</v>
      </c>
      <c r="C164" s="1">
        <v>4270</v>
      </c>
      <c r="D164" s="1" t="s">
        <v>115</v>
      </c>
      <c r="E164" s="1">
        <v>2040</v>
      </c>
      <c r="F164" s="1" t="s">
        <v>113</v>
      </c>
      <c r="G164" s="11">
        <v>32.654847346745733</v>
      </c>
      <c r="H164" s="11">
        <v>217.861017930076</v>
      </c>
      <c r="I164" s="11">
        <v>15.238928761814677</v>
      </c>
      <c r="J164" s="11">
        <v>47.893776108560417</v>
      </c>
      <c r="K164" s="11">
        <v>50.070765931676796</v>
      </c>
      <c r="L164" s="11">
        <v>67.486684516607866</v>
      </c>
      <c r="M164" s="11">
        <v>171.9821960261942</v>
      </c>
      <c r="N164" s="11">
        <v>30.477857523629346</v>
      </c>
      <c r="O164" s="11">
        <v>69.663674339724238</v>
      </c>
      <c r="P164" s="11">
        <v>204.63704337293996</v>
      </c>
      <c r="Q164" s="11">
        <v>441.9289340926257</v>
      </c>
      <c r="R164" s="11">
        <v>95.787552217120819</v>
      </c>
      <c r="S164" s="11">
        <v>34.831837169862119</v>
      </c>
      <c r="T164" s="11">
        <v>655.27393675803114</v>
      </c>
      <c r="U164" s="11">
        <v>113.20347080205188</v>
      </c>
      <c r="V164" s="11">
        <v>583.43327259519049</v>
      </c>
      <c r="W164" s="11">
        <v>26.123877877396591</v>
      </c>
      <c r="X164" s="11">
        <v>15.238928761814677</v>
      </c>
      <c r="Y164" s="11">
        <v>95.787552217120833</v>
      </c>
      <c r="Z164" s="11">
        <v>76.194643809073384</v>
      </c>
      <c r="AA164" s="11">
        <v>154.56627744126317</v>
      </c>
      <c r="AB164" s="11">
        <v>8.7079592924655298</v>
      </c>
      <c r="AC164" s="11">
        <v>34.831837169862119</v>
      </c>
      <c r="AD164" s="11">
        <v>30.477857523629353</v>
      </c>
      <c r="AE164" s="11">
        <v>50.070765931676796</v>
      </c>
      <c r="AF164" s="11">
        <v>43.539796462327651</v>
      </c>
      <c r="AG164" s="11">
        <v>150.21229779503039</v>
      </c>
      <c r="AH164" s="11">
        <v>95.787552217120819</v>
      </c>
      <c r="AI164" s="11">
        <v>80.548623455306142</v>
      </c>
      <c r="AJ164" s="11">
        <v>8.7079592924655298</v>
      </c>
      <c r="AK164" s="11">
        <v>43.539796462327644</v>
      </c>
      <c r="AL164" s="11">
        <v>6.5309694693491478</v>
      </c>
      <c r="AM164" s="11">
        <v>21.769898231163822</v>
      </c>
      <c r="AN164" s="11">
        <v>8.7079592924655298</v>
      </c>
      <c r="AO164" s="11">
        <v>47.893776108560409</v>
      </c>
      <c r="AP164" s="11">
        <v>117.55745044828465</v>
      </c>
      <c r="AQ164" s="11">
        <v>23.946888054280208</v>
      </c>
      <c r="AR164" s="11">
        <v>78.37163363218977</v>
      </c>
      <c r="AS164" s="11">
        <v>47.893776108560417</v>
      </c>
      <c r="AT164" s="11">
        <v>41.362806639211271</v>
      </c>
      <c r="AU164" s="11">
        <v>15.238928761814677</v>
      </c>
      <c r="AV164" s="11">
        <v>224.22995178098742</v>
      </c>
      <c r="AW164" s="11">
        <v>45.71678628544403</v>
      </c>
      <c r="AX164" s="11">
        <v>37.008826992978499</v>
      </c>
      <c r="AY164" s="11">
        <v>37.008826992978499</v>
      </c>
      <c r="AZ164" s="4"/>
      <c r="BA164" s="4"/>
      <c r="BB164" s="4"/>
      <c r="BC164" s="4"/>
      <c r="BD164" s="4"/>
      <c r="BE164" s="4"/>
      <c r="BF164" s="4"/>
      <c r="BJ164" s="9"/>
      <c r="BK164" s="9"/>
      <c r="BL164" s="9"/>
      <c r="BM164" s="9"/>
      <c r="BN164" s="9"/>
      <c r="BO164" s="9"/>
      <c r="BP164" s="9"/>
      <c r="BQ164" s="9"/>
    </row>
    <row r="165" spans="1:69" s="6" customFormat="1" x14ac:dyDescent="0.25">
      <c r="A165" s="1" t="s">
        <v>62</v>
      </c>
      <c r="B165" s="1" t="s">
        <v>63</v>
      </c>
      <c r="C165" s="1">
        <v>4270</v>
      </c>
      <c r="D165" s="1" t="s">
        <v>115</v>
      </c>
      <c r="E165" s="1">
        <v>2180</v>
      </c>
      <c r="F165" s="1" t="s">
        <v>114</v>
      </c>
      <c r="G165" s="11">
        <v>81.456678311862078</v>
      </c>
      <c r="H165" s="11">
        <v>28.402835698217601</v>
      </c>
      <c r="I165" s="11">
        <v>23.093894446214311</v>
      </c>
      <c r="J165" s="11">
        <v>37.074106409822974</v>
      </c>
      <c r="K165" s="11">
        <v>30.349447490618807</v>
      </c>
      <c r="L165" s="11">
        <v>40.878847640425334</v>
      </c>
      <c r="M165" s="11">
        <v>59.017730251436575</v>
      </c>
      <c r="N165" s="11">
        <v>50.081012477231035</v>
      </c>
      <c r="O165" s="11">
        <v>67.865965671442069</v>
      </c>
      <c r="P165" s="11">
        <v>134.67014309248344</v>
      </c>
      <c r="Q165" s="11">
        <v>113.25741337607018</v>
      </c>
      <c r="R165" s="11">
        <v>161.56877876930011</v>
      </c>
      <c r="S165" s="11">
        <v>59.725589085037015</v>
      </c>
      <c r="T165" s="11">
        <v>82.377071760251042</v>
      </c>
      <c r="U165" s="11">
        <v>60.521930272837508</v>
      </c>
      <c r="V165" s="11">
        <v>109.27570743706771</v>
      </c>
      <c r="W165" s="11">
        <v>49.461635997830641</v>
      </c>
      <c r="X165" s="11">
        <v>54.593612541433835</v>
      </c>
      <c r="Y165" s="11">
        <v>74.059730465445895</v>
      </c>
      <c r="Z165" s="11">
        <v>64.680600920240082</v>
      </c>
      <c r="AA165" s="11">
        <v>129.98057831988055</v>
      </c>
      <c r="AB165" s="11">
        <v>112.01866041726942</v>
      </c>
      <c r="AC165" s="11">
        <v>79.988048196849562</v>
      </c>
      <c r="AD165" s="11">
        <v>125.46797825567775</v>
      </c>
      <c r="AE165" s="11">
        <v>103.61283676826423</v>
      </c>
      <c r="AF165" s="11">
        <v>89.721107158855602</v>
      </c>
      <c r="AG165" s="11">
        <v>114.4076839806709</v>
      </c>
      <c r="AH165" s="11">
        <v>144.22623734608939</v>
      </c>
      <c r="AI165" s="11">
        <v>111.4877662920691</v>
      </c>
      <c r="AJ165" s="11">
        <v>109.36418979126776</v>
      </c>
      <c r="AK165" s="11">
        <v>180.94641433911215</v>
      </c>
      <c r="AL165" s="11">
        <v>99.896577891861909</v>
      </c>
      <c r="AM165" s="11">
        <v>125.91039002667803</v>
      </c>
      <c r="AN165" s="11">
        <v>141.66024907428778</v>
      </c>
      <c r="AO165" s="11">
        <v>164.84262587470215</v>
      </c>
      <c r="AP165" s="11">
        <v>143.96079028348919</v>
      </c>
      <c r="AQ165" s="11">
        <v>153.07447276609486</v>
      </c>
      <c r="AR165" s="11">
        <v>179.4422143177112</v>
      </c>
      <c r="AS165" s="11">
        <v>114.93857810587123</v>
      </c>
      <c r="AT165" s="11">
        <v>115.91188400207184</v>
      </c>
      <c r="AU165" s="11">
        <v>117.41608402347276</v>
      </c>
      <c r="AV165" s="11">
        <v>123.52136646327654</v>
      </c>
      <c r="AW165" s="11">
        <v>123.60984881747659</v>
      </c>
      <c r="AX165" s="11">
        <v>109.0987427286676</v>
      </c>
      <c r="AY165" s="11">
        <v>103.0819426430639</v>
      </c>
      <c r="AZ165" s="4"/>
      <c r="BA165" s="4"/>
      <c r="BB165" s="4"/>
      <c r="BC165" s="4"/>
      <c r="BD165" s="4"/>
      <c r="BE165" s="4"/>
      <c r="BF165" s="4"/>
      <c r="BG165" s="4"/>
    </row>
    <row r="166" spans="1:69" s="6" customFormat="1" x14ac:dyDescent="0.25">
      <c r="A166" s="1" t="s">
        <v>62</v>
      </c>
      <c r="B166" s="1" t="s">
        <v>64</v>
      </c>
      <c r="C166" s="1">
        <v>4220</v>
      </c>
      <c r="D166" s="1" t="s">
        <v>41</v>
      </c>
      <c r="E166" s="1">
        <v>1730</v>
      </c>
      <c r="F166" s="1" t="s">
        <v>116</v>
      </c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>
        <v>86.052362516801267</v>
      </c>
      <c r="AA166" s="11">
        <v>104.27240456305216</v>
      </c>
      <c r="AB166" s="11">
        <v>27.897572575734948</v>
      </c>
      <c r="AC166" s="11">
        <v>39.815272209266254</v>
      </c>
      <c r="AD166" s="11">
        <v>56.960033085574459</v>
      </c>
      <c r="AE166" s="11">
        <v>94.983170011602937</v>
      </c>
      <c r="AF166" s="11">
        <v>57.766493963031465</v>
      </c>
      <c r="AG166" s="11">
        <v>64.457132353785894</v>
      </c>
      <c r="AH166" s="11">
        <v>94.59487403356809</v>
      </c>
      <c r="AI166" s="11">
        <v>115.74207037577402</v>
      </c>
      <c r="AJ166" s="11">
        <v>91.18981699541628</v>
      </c>
      <c r="AK166" s="11">
        <v>105.94506416074074</v>
      </c>
      <c r="AL166" s="11">
        <v>93.519592863625405</v>
      </c>
      <c r="AM166" s="11">
        <v>82.049927050903534</v>
      </c>
      <c r="AN166" s="11">
        <v>109.64881041276553</v>
      </c>
      <c r="AO166" s="11">
        <v>106.06453984628995</v>
      </c>
      <c r="AP166" s="11">
        <v>66.637563615058525</v>
      </c>
      <c r="AQ166" s="11">
        <v>68.429698898296323</v>
      </c>
      <c r="AR166" s="11">
        <v>65.59215136650316</v>
      </c>
      <c r="AS166" s="11">
        <v>88.94964789136904</v>
      </c>
      <c r="AT166" s="11">
        <v>121.59637896768413</v>
      </c>
      <c r="AU166" s="11">
        <v>97.283076958424772</v>
      </c>
      <c r="AV166" s="11">
        <v>193.75969303939254</v>
      </c>
      <c r="AW166" s="11">
        <v>120.70031132606522</v>
      </c>
      <c r="AX166" s="11">
        <v>248.30034349259597</v>
      </c>
      <c r="AY166" s="11">
        <v>197.79199742667757</v>
      </c>
      <c r="AZ166" s="4"/>
      <c r="BA166" s="4"/>
      <c r="BB166" s="4"/>
      <c r="BC166" s="4"/>
      <c r="BD166" s="4"/>
      <c r="BE166" s="4"/>
      <c r="BF166" s="4"/>
      <c r="BG166" s="4"/>
      <c r="BJ166" s="9"/>
      <c r="BK166" s="9"/>
      <c r="BL166" s="9"/>
      <c r="BM166" s="9"/>
      <c r="BN166" s="9"/>
      <c r="BO166" s="9"/>
      <c r="BP166" s="9"/>
      <c r="BQ166" s="9"/>
    </row>
    <row r="167" spans="1:69" s="6" customFormat="1" x14ac:dyDescent="0.25">
      <c r="A167" s="1" t="s">
        <v>62</v>
      </c>
      <c r="B167" s="1" t="s">
        <v>64</v>
      </c>
      <c r="C167" s="1">
        <v>4220</v>
      </c>
      <c r="D167" s="1" t="s">
        <v>41</v>
      </c>
      <c r="E167" s="1">
        <v>4500</v>
      </c>
      <c r="F167" s="1" t="s">
        <v>117</v>
      </c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>
        <v>80.880121396054633</v>
      </c>
      <c r="AA167" s="11">
        <v>11.8361153262519</v>
      </c>
      <c r="AB167" s="11">
        <v>36.987860394537179</v>
      </c>
      <c r="AC167" s="11">
        <v>192.04097116843707</v>
      </c>
      <c r="AD167" s="11">
        <v>135.81942336874053</v>
      </c>
      <c r="AE167" s="11">
        <v>176.16084977238245</v>
      </c>
      <c r="AF167" s="11">
        <v>153.37632776934754</v>
      </c>
      <c r="AG167" s="11">
        <v>42.905918057663136</v>
      </c>
      <c r="AH167" s="11">
        <v>100.50834597875571</v>
      </c>
      <c r="AI167" s="11">
        <v>53.854324734446138</v>
      </c>
      <c r="AJ167" s="11">
        <v>61.843702579666171</v>
      </c>
      <c r="AK167" s="11">
        <v>21.502276176024285</v>
      </c>
      <c r="AL167" s="11">
        <v>139.37025796661609</v>
      </c>
      <c r="AM167" s="11">
        <v>188.09559939301974</v>
      </c>
      <c r="AN167" s="11">
        <v>176.75265553869502</v>
      </c>
      <c r="AO167" s="11">
        <v>62.830045523520496</v>
      </c>
      <c r="AP167" s="11">
        <v>281.60091047040976</v>
      </c>
      <c r="AQ167" s="11">
        <v>25.644916540212449</v>
      </c>
      <c r="AR167" s="11">
        <v>273.01972685887711</v>
      </c>
      <c r="AS167" s="11">
        <v>107.61001517450686</v>
      </c>
      <c r="AT167" s="11">
        <v>66.183611532625193</v>
      </c>
      <c r="AU167" s="11">
        <v>26.138088012139608</v>
      </c>
      <c r="AV167" s="11">
        <v>16.965098634294389</v>
      </c>
      <c r="AW167" s="11">
        <v>71.707132018209421</v>
      </c>
      <c r="AX167" s="11">
        <v>21.896813353566014</v>
      </c>
      <c r="AY167" s="11">
        <v>74.468892261001528</v>
      </c>
      <c r="AZ167" s="4"/>
      <c r="BA167" s="4"/>
      <c r="BB167" s="4"/>
      <c r="BC167" s="4"/>
      <c r="BD167" s="4"/>
      <c r="BE167" s="4"/>
      <c r="BF167" s="4"/>
      <c r="BG167" s="4"/>
      <c r="BJ167" s="9"/>
      <c r="BK167" s="9"/>
      <c r="BL167" s="9"/>
      <c r="BM167" s="9"/>
      <c r="BN167" s="9"/>
      <c r="BO167" s="9"/>
      <c r="BP167" s="9"/>
      <c r="BQ167" s="9"/>
    </row>
    <row r="168" spans="1:69" s="6" customFormat="1" x14ac:dyDescent="0.25">
      <c r="A168" s="1" t="s">
        <v>62</v>
      </c>
      <c r="B168" s="1" t="s">
        <v>64</v>
      </c>
      <c r="C168" s="1">
        <v>4220</v>
      </c>
      <c r="D168" s="1" t="s">
        <v>41</v>
      </c>
      <c r="E168" s="1">
        <v>4850</v>
      </c>
      <c r="F168" s="1" t="s">
        <v>118</v>
      </c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>
        <v>0.1</v>
      </c>
      <c r="AA168" s="11">
        <v>0.59942593439359992</v>
      </c>
      <c r="AB168" s="11">
        <v>1.9980864479786666</v>
      </c>
      <c r="AC168" s="11">
        <v>0.23977037375743998</v>
      </c>
      <c r="AD168" s="11">
        <v>0.1</v>
      </c>
      <c r="AE168" s="11">
        <v>0.1</v>
      </c>
      <c r="AF168" s="11">
        <v>105.7986774204704</v>
      </c>
      <c r="AG168" s="11">
        <v>3.8463164123589335</v>
      </c>
      <c r="AH168" s="11">
        <v>289.32291766731095</v>
      </c>
      <c r="AI168" s="11">
        <v>301.51124499998076</v>
      </c>
      <c r="AJ168" s="11">
        <v>14.106490322729387</v>
      </c>
      <c r="AK168" s="11">
        <v>93.010924153406933</v>
      </c>
      <c r="AL168" s="11">
        <v>106.02845736198793</v>
      </c>
      <c r="AM168" s="11">
        <v>23.737267001986559</v>
      </c>
      <c r="AN168" s="11">
        <v>44.207662661527998</v>
      </c>
      <c r="AO168" s="11">
        <v>10.649800767726292</v>
      </c>
      <c r="AP168" s="11">
        <v>148.55772740721386</v>
      </c>
      <c r="AQ168" s="11">
        <v>53.21903254191178</v>
      </c>
      <c r="AR168" s="11">
        <v>90.44338306775434</v>
      </c>
      <c r="AS168" s="11">
        <v>144.13196592494111</v>
      </c>
      <c r="AT168" s="11">
        <v>318.44502764660001</v>
      </c>
      <c r="AU168" s="11">
        <v>111.79293676440641</v>
      </c>
      <c r="AV168" s="11">
        <v>213.71532647579818</v>
      </c>
      <c r="AW168" s="11">
        <v>40.401307978128635</v>
      </c>
      <c r="AX168" s="11">
        <v>351.06378890985172</v>
      </c>
      <c r="AY168" s="11">
        <v>133.17246175777811</v>
      </c>
      <c r="AZ168" s="4"/>
      <c r="BA168" s="4"/>
      <c r="BB168" s="4"/>
      <c r="BC168" s="4"/>
      <c r="BD168" s="4"/>
      <c r="BE168" s="4"/>
      <c r="BF168" s="4"/>
      <c r="BG168" s="4"/>
      <c r="BJ168" s="9"/>
      <c r="BK168" s="9"/>
      <c r="BL168" s="9"/>
      <c r="BM168" s="9"/>
      <c r="BN168" s="9"/>
      <c r="BO168" s="9"/>
      <c r="BP168" s="9"/>
      <c r="BQ168" s="9"/>
    </row>
    <row r="169" spans="1:69" s="6" customFormat="1" x14ac:dyDescent="0.25">
      <c r="A169" s="1" t="s">
        <v>62</v>
      </c>
      <c r="B169" s="1" t="s">
        <v>64</v>
      </c>
      <c r="C169" s="1">
        <v>4220</v>
      </c>
      <c r="D169" s="1" t="s">
        <v>41</v>
      </c>
      <c r="E169" s="1">
        <v>4930</v>
      </c>
      <c r="F169" s="1" t="s">
        <v>119</v>
      </c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>
        <v>143.22845371226771</v>
      </c>
      <c r="AA169" s="11">
        <v>16.982090305221558</v>
      </c>
      <c r="AB169" s="11">
        <v>15.478012276128814</v>
      </c>
      <c r="AC169" s="11">
        <v>79.654923063987212</v>
      </c>
      <c r="AD169" s="11">
        <v>29.609350037837384</v>
      </c>
      <c r="AE169" s="11">
        <v>56.263011855713444</v>
      </c>
      <c r="AF169" s="11">
        <v>168.89397124358865</v>
      </c>
      <c r="AG169" s="11">
        <v>111.16185991759858</v>
      </c>
      <c r="AH169" s="11">
        <v>102.3210291768267</v>
      </c>
      <c r="AI169" s="11">
        <v>166.20062221474817</v>
      </c>
      <c r="AJ169" s="11">
        <v>19.360632304717061</v>
      </c>
      <c r="AK169" s="11">
        <v>105.42537627175648</v>
      </c>
      <c r="AL169" s="11">
        <v>207.2654502648617</v>
      </c>
      <c r="AM169" s="11">
        <v>11.210628100563355</v>
      </c>
      <c r="AN169" s="11">
        <v>75.501219204574113</v>
      </c>
      <c r="AO169" s="11">
        <v>34.331455478012273</v>
      </c>
      <c r="AP169" s="11">
        <v>91.521399142352635</v>
      </c>
      <c r="AQ169" s="11">
        <v>92.299672076011092</v>
      </c>
      <c r="AR169" s="11">
        <v>79.488774909610697</v>
      </c>
      <c r="AS169" s="11">
        <v>191.35020600353147</v>
      </c>
      <c r="AT169" s="11">
        <v>188.37702850416213</v>
      </c>
      <c r="AU169" s="11">
        <v>165.09879761204067</v>
      </c>
      <c r="AV169" s="11">
        <v>227.45682334146139</v>
      </c>
      <c r="AW169" s="11">
        <v>41.913058101404189</v>
      </c>
      <c r="AX169" s="11">
        <v>111.94013285125703</v>
      </c>
      <c r="AY169" s="11">
        <v>67.666022029765401</v>
      </c>
      <c r="AZ169" s="4"/>
      <c r="BA169" s="4"/>
      <c r="BB169" s="4"/>
      <c r="BC169" s="4"/>
      <c r="BD169" s="4"/>
      <c r="BE169" s="4"/>
      <c r="BF169" s="4"/>
      <c r="BG169" s="4"/>
      <c r="BJ169" s="9"/>
      <c r="BK169" s="9"/>
      <c r="BL169" s="9"/>
      <c r="BM169" s="9"/>
      <c r="BN169" s="9"/>
      <c r="BO169" s="9"/>
      <c r="BP169" s="9"/>
      <c r="BQ169" s="9"/>
    </row>
    <row r="170" spans="1:69" s="6" customFormat="1" x14ac:dyDescent="0.25">
      <c r="A170" s="1" t="s">
        <v>62</v>
      </c>
      <c r="B170" s="1" t="s">
        <v>64</v>
      </c>
      <c r="C170" s="1">
        <v>4220</v>
      </c>
      <c r="D170" s="1" t="s">
        <v>41</v>
      </c>
      <c r="E170" s="1">
        <v>5320</v>
      </c>
      <c r="F170" s="1" t="s">
        <v>120</v>
      </c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>
        <v>184.37797249359343</v>
      </c>
      <c r="AA170" s="11">
        <v>13.965824017188707</v>
      </c>
      <c r="AB170" s="11">
        <v>425.3175322568012</v>
      </c>
      <c r="AC170" s="11">
        <v>130.23130896028471</v>
      </c>
      <c r="AD170" s="11">
        <v>44.516064054789013</v>
      </c>
      <c r="AE170" s="11">
        <v>52.953749398507185</v>
      </c>
      <c r="AF170" s="11">
        <v>135.7885431004577</v>
      </c>
      <c r="AG170" s="11">
        <v>4.1315562717516601</v>
      </c>
      <c r="AH170" s="11">
        <v>150.33627645169594</v>
      </c>
      <c r="AI170" s="11">
        <v>245.47845256879404</v>
      </c>
      <c r="AJ170" s="11">
        <v>9.9506496122469557</v>
      </c>
      <c r="AK170" s="11">
        <v>58.831033672407443</v>
      </c>
      <c r="AL170" s="11">
        <v>75.182685959199219</v>
      </c>
      <c r="AM170" s="11">
        <v>62.642539810431849</v>
      </c>
      <c r="AN170" s="11">
        <v>131.77336869551596</v>
      </c>
      <c r="AO170" s="11">
        <v>44.19601392106177</v>
      </c>
      <c r="AP170" s="11">
        <v>129.00929935878068</v>
      </c>
      <c r="AQ170" s="11">
        <v>28.13531630129475</v>
      </c>
      <c r="AR170" s="11">
        <v>67.792437416770184</v>
      </c>
      <c r="AS170" s="11">
        <v>45.388928055863303</v>
      </c>
      <c r="AT170" s="11">
        <v>94.240216649321312</v>
      </c>
      <c r="AU170" s="11">
        <v>64.300981412473007</v>
      </c>
      <c r="AV170" s="11">
        <v>130.9877910945491</v>
      </c>
      <c r="AW170" s="11">
        <v>90.806951578429079</v>
      </c>
      <c r="AX170" s="11">
        <v>91.447051845883578</v>
      </c>
      <c r="AY170" s="11">
        <v>88.217455041908678</v>
      </c>
      <c r="AZ170" s="4"/>
      <c r="BA170" s="4"/>
      <c r="BB170" s="4"/>
      <c r="BC170" s="4"/>
      <c r="BD170" s="4"/>
      <c r="BE170" s="4"/>
      <c r="BF170" s="4"/>
      <c r="BG170" s="4"/>
      <c r="BJ170" s="9"/>
      <c r="BK170" s="9"/>
      <c r="BL170" s="9"/>
      <c r="BM170" s="9"/>
      <c r="BN170" s="9"/>
      <c r="BO170" s="9"/>
      <c r="BP170" s="9"/>
      <c r="BQ170" s="9"/>
    </row>
    <row r="171" spans="1:69" s="6" customFormat="1" x14ac:dyDescent="0.25">
      <c r="A171" s="1" t="s">
        <v>62</v>
      </c>
      <c r="B171" s="1" t="s">
        <v>64</v>
      </c>
      <c r="C171" s="1">
        <v>4220</v>
      </c>
      <c r="D171" s="1" t="s">
        <v>41</v>
      </c>
      <c r="E171" s="1">
        <v>5410</v>
      </c>
      <c r="F171" s="1" t="s">
        <v>121</v>
      </c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>
        <v>12.793787631967168</v>
      </c>
      <c r="AA171" s="11">
        <v>10.494903916848068</v>
      </c>
      <c r="AB171" s="11">
        <v>0.93704499257572049</v>
      </c>
      <c r="AC171" s="11">
        <v>4.4103584317230577</v>
      </c>
      <c r="AD171" s="11">
        <v>18.253636455375034</v>
      </c>
      <c r="AE171" s="11">
        <v>4.5352977640664873</v>
      </c>
      <c r="AF171" s="11">
        <v>59.521097928409759</v>
      </c>
      <c r="AG171" s="11">
        <v>61.919933109403601</v>
      </c>
      <c r="AH171" s="11">
        <v>65.680607012940825</v>
      </c>
      <c r="AI171" s="11">
        <v>59.621049394284512</v>
      </c>
      <c r="AJ171" s="11">
        <v>98.864493683355676</v>
      </c>
      <c r="AK171" s="11">
        <v>229.31365058313031</v>
      </c>
      <c r="AL171" s="11">
        <v>103.68715191181207</v>
      </c>
      <c r="AM171" s="11">
        <v>136.32130551991582</v>
      </c>
      <c r="AN171" s="11">
        <v>183.02362794988971</v>
      </c>
      <c r="AO171" s="11">
        <v>86.358066515778404</v>
      </c>
      <c r="AP171" s="11">
        <v>218.95617993185999</v>
      </c>
      <c r="AQ171" s="11">
        <v>124.85187481078898</v>
      </c>
      <c r="AR171" s="11">
        <v>68.341814791855867</v>
      </c>
      <c r="AS171" s="11">
        <v>278.85209585730007</v>
      </c>
      <c r="AT171" s="11">
        <v>155.54946876756958</v>
      </c>
      <c r="AU171" s="11">
        <v>126.70097692947175</v>
      </c>
      <c r="AV171" s="11">
        <v>231.63752216471809</v>
      </c>
      <c r="AW171" s="11">
        <v>25.312708732778795</v>
      </c>
      <c r="AX171" s="11">
        <v>133.94745820539066</v>
      </c>
      <c r="AY171" s="11">
        <v>100.11388700678995</v>
      </c>
      <c r="AZ171" s="4"/>
      <c r="BA171" s="4"/>
      <c r="BB171" s="4"/>
      <c r="BC171" s="4"/>
      <c r="BD171" s="4"/>
      <c r="BE171" s="4"/>
      <c r="BF171" s="4"/>
      <c r="BG171" s="4"/>
      <c r="BJ171" s="9"/>
      <c r="BK171" s="9"/>
      <c r="BL171" s="9"/>
      <c r="BM171" s="9"/>
      <c r="BN171" s="9"/>
      <c r="BO171" s="9"/>
      <c r="BP171" s="9"/>
      <c r="BQ171" s="9"/>
    </row>
    <row r="172" spans="1:69" s="6" customFormat="1" x14ac:dyDescent="0.25">
      <c r="A172" s="1" t="s">
        <v>62</v>
      </c>
      <c r="B172" s="1" t="s">
        <v>64</v>
      </c>
      <c r="C172" s="1">
        <v>4220</v>
      </c>
      <c r="D172" s="1" t="s">
        <v>41</v>
      </c>
      <c r="E172" s="1">
        <v>5460</v>
      </c>
      <c r="F172" s="1" t="s">
        <v>122</v>
      </c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>
        <v>0.1</v>
      </c>
      <c r="AA172" s="11">
        <v>0.1</v>
      </c>
      <c r="AB172" s="11">
        <v>0.1</v>
      </c>
      <c r="AC172" s="11">
        <v>0.1</v>
      </c>
      <c r="AD172" s="11">
        <v>0.1</v>
      </c>
      <c r="AE172" s="11">
        <v>0.1</v>
      </c>
      <c r="AF172" s="11">
        <v>19.499999999999996</v>
      </c>
      <c r="AG172" s="11">
        <v>305.5</v>
      </c>
      <c r="AH172" s="11">
        <v>182</v>
      </c>
      <c r="AI172" s="11">
        <v>0.1</v>
      </c>
      <c r="AJ172" s="11">
        <v>0.1</v>
      </c>
      <c r="AK172" s="11">
        <v>6.4999999999999991</v>
      </c>
      <c r="AL172" s="11">
        <v>6.4999999999999991</v>
      </c>
      <c r="AM172" s="11">
        <v>201.5</v>
      </c>
      <c r="AN172" s="11">
        <v>19.499999999999996</v>
      </c>
      <c r="AO172" s="11">
        <v>6.4999999999999991</v>
      </c>
      <c r="AP172" s="11">
        <v>38.999999999999993</v>
      </c>
      <c r="AQ172" s="11">
        <v>194.99999999999997</v>
      </c>
      <c r="AR172" s="11">
        <v>12.999999999999998</v>
      </c>
      <c r="AS172" s="11">
        <v>520</v>
      </c>
      <c r="AT172" s="11">
        <v>396.49999999999994</v>
      </c>
      <c r="AU172" s="11">
        <v>246.99999999999997</v>
      </c>
      <c r="AV172" s="11">
        <v>168.99999999999997</v>
      </c>
      <c r="AW172" s="11">
        <v>117</v>
      </c>
      <c r="AX172" s="11">
        <v>45.5</v>
      </c>
      <c r="AY172" s="11">
        <v>110.5</v>
      </c>
      <c r="AZ172" s="4"/>
      <c r="BA172" s="4"/>
      <c r="BB172" s="4"/>
      <c r="BC172" s="4"/>
      <c r="BD172" s="4"/>
      <c r="BE172" s="4"/>
      <c r="BF172" s="4"/>
      <c r="BG172" s="4"/>
      <c r="BJ172" s="9"/>
      <c r="BK172" s="9"/>
      <c r="BL172" s="9"/>
      <c r="BM172" s="9"/>
      <c r="BN172" s="9"/>
      <c r="BO172" s="9"/>
      <c r="BP172" s="9"/>
      <c r="BQ172" s="9"/>
    </row>
    <row r="173" spans="1:69" s="6" customFormat="1" x14ac:dyDescent="0.25">
      <c r="A173" s="1" t="s">
        <v>62</v>
      </c>
      <c r="B173" s="1" t="s">
        <v>64</v>
      </c>
      <c r="C173" s="1">
        <v>4230</v>
      </c>
      <c r="D173" s="1" t="s">
        <v>43</v>
      </c>
      <c r="E173" s="1">
        <v>1730</v>
      </c>
      <c r="F173" s="1" t="s">
        <v>116</v>
      </c>
      <c r="G173" s="11">
        <v>79.408760780753525</v>
      </c>
      <c r="H173" s="11">
        <v>88.175215615070371</v>
      </c>
      <c r="I173" s="11">
        <v>117.41091693145711</v>
      </c>
      <c r="J173" s="11">
        <v>78.259759418974141</v>
      </c>
      <c r="K173" s="11">
        <v>67.152746255106678</v>
      </c>
      <c r="L173" s="11">
        <v>66.131411711302775</v>
      </c>
      <c r="M173" s="11">
        <v>82.472764412165247</v>
      </c>
      <c r="N173" s="11">
        <v>57.024512029051301</v>
      </c>
      <c r="O173" s="11">
        <v>91.537108488424892</v>
      </c>
      <c r="P173" s="11">
        <v>66.429300953245587</v>
      </c>
      <c r="Q173" s="11">
        <v>58.386291420789838</v>
      </c>
      <c r="R173" s="11">
        <v>97.239559691330015</v>
      </c>
      <c r="S173" s="11">
        <v>74.089310031774872</v>
      </c>
      <c r="T173" s="11">
        <v>84.430322287789394</v>
      </c>
      <c r="U173" s="11">
        <v>103.79312301407172</v>
      </c>
      <c r="V173" s="11">
        <v>90.345551520653672</v>
      </c>
      <c r="W173" s="11">
        <v>121.58136631865639</v>
      </c>
      <c r="X173" s="11">
        <v>164.05186109850206</v>
      </c>
      <c r="Y173" s="11">
        <v>82.430208806173411</v>
      </c>
      <c r="Z173" s="11">
        <v>76.131979119382677</v>
      </c>
      <c r="AA173" s="11">
        <v>68.897526100771671</v>
      </c>
      <c r="AB173" s="11">
        <v>59.875737630503863</v>
      </c>
      <c r="AC173" s="11">
        <v>82.685542442124387</v>
      </c>
      <c r="AD173" s="11">
        <v>63.663186563776677</v>
      </c>
      <c r="AE173" s="11">
        <v>96.218225147526098</v>
      </c>
      <c r="AF173" s="11">
        <v>79.068315932818905</v>
      </c>
      <c r="AG173" s="11">
        <v>62.131184748070822</v>
      </c>
      <c r="AH173" s="11">
        <v>140.85905583295508</v>
      </c>
      <c r="AI173" s="11">
        <v>172.86087153881073</v>
      </c>
      <c r="AJ173" s="11">
        <v>195.62812074443943</v>
      </c>
      <c r="AK173" s="11">
        <v>174.13753971856562</v>
      </c>
      <c r="AL173" s="11">
        <v>171.71187017703136</v>
      </c>
      <c r="AM173" s="11">
        <v>172.86087153881073</v>
      </c>
      <c r="AN173" s="11">
        <v>161.54108034498412</v>
      </c>
      <c r="AO173" s="11">
        <v>109.19768497503406</v>
      </c>
      <c r="AP173" s="11">
        <v>84.08987743985476</v>
      </c>
      <c r="AQ173" s="11">
        <v>87.026214253290973</v>
      </c>
      <c r="AR173" s="11">
        <v>131.87982296867909</v>
      </c>
      <c r="AS173" s="11">
        <v>142.26339083068544</v>
      </c>
      <c r="AT173" s="11">
        <v>117.58113935542444</v>
      </c>
      <c r="AU173" s="11">
        <v>92.260553790285982</v>
      </c>
      <c r="AV173" s="11">
        <v>92.005220154335007</v>
      </c>
      <c r="AW173" s="11">
        <v>68.599636858828887</v>
      </c>
      <c r="AX173" s="11">
        <v>63.961075805719481</v>
      </c>
      <c r="AY173" s="11">
        <v>62.514185201997286</v>
      </c>
      <c r="AZ173" s="4"/>
      <c r="BA173" s="4"/>
      <c r="BB173" s="4"/>
      <c r="BC173" s="4"/>
      <c r="BD173" s="4"/>
      <c r="BE173" s="4"/>
      <c r="BF173" s="4"/>
      <c r="BG173" s="4"/>
      <c r="BJ173" s="9"/>
      <c r="BK173" s="9"/>
      <c r="BL173" s="9"/>
      <c r="BM173" s="9"/>
      <c r="BN173" s="9"/>
      <c r="BO173" s="9"/>
      <c r="BP173" s="9"/>
      <c r="BQ173" s="9"/>
    </row>
    <row r="174" spans="1:69" s="6" customFormat="1" x14ac:dyDescent="0.25">
      <c r="A174" s="1" t="s">
        <v>62</v>
      </c>
      <c r="B174" s="1" t="s">
        <v>64</v>
      </c>
      <c r="C174" s="1">
        <v>4230</v>
      </c>
      <c r="D174" s="1" t="s">
        <v>43</v>
      </c>
      <c r="E174" s="1">
        <v>4500</v>
      </c>
      <c r="F174" s="1" t="s">
        <v>117</v>
      </c>
      <c r="G174" s="11">
        <v>60.17743826268778</v>
      </c>
      <c r="H174" s="11">
        <v>55.175095379809271</v>
      </c>
      <c r="I174" s="11">
        <v>122.52006971348715</v>
      </c>
      <c r="J174" s="11">
        <v>137.15378919175862</v>
      </c>
      <c r="K174" s="11">
        <v>109.45424875074477</v>
      </c>
      <c r="L174" s="11">
        <v>90.415481062177292</v>
      </c>
      <c r="M174" s="11">
        <v>101.31610883680808</v>
      </c>
      <c r="N174" s="11">
        <v>99.13285241207366</v>
      </c>
      <c r="O174" s="11">
        <v>66.075723154440055</v>
      </c>
      <c r="P174" s="11">
        <v>224.73212055916898</v>
      </c>
      <c r="Q174" s="11">
        <v>112.59004578180294</v>
      </c>
      <c r="R174" s="11">
        <v>64.806471975202214</v>
      </c>
      <c r="S174" s="11">
        <v>112.4407221136573</v>
      </c>
      <c r="T174" s="11">
        <v>84.069225165988129</v>
      </c>
      <c r="U174" s="11">
        <v>69.808814858080737</v>
      </c>
      <c r="V174" s="11">
        <v>80.261471628274634</v>
      </c>
      <c r="W174" s="11">
        <v>156.34188054847172</v>
      </c>
      <c r="X174" s="11">
        <v>134.01799216070046</v>
      </c>
      <c r="Y174" s="11">
        <v>149.62231548191849</v>
      </c>
      <c r="Z174" s="11">
        <v>196.58460911371824</v>
      </c>
      <c r="AA174" s="11">
        <v>93.849925429526721</v>
      </c>
      <c r="AB174" s="11">
        <v>86.53306569039097</v>
      </c>
      <c r="AC174" s="11">
        <v>91.460746739196679</v>
      </c>
      <c r="AD174" s="11">
        <v>101.01746150051683</v>
      </c>
      <c r="AE174" s="11">
        <v>118.63765434170084</v>
      </c>
      <c r="AF174" s="11">
        <v>122.96804071792403</v>
      </c>
      <c r="AG174" s="11">
        <v>104.52656770193907</v>
      </c>
      <c r="AH174" s="11">
        <v>197.33122745444641</v>
      </c>
      <c r="AI174" s="11">
        <v>154.17668736036012</v>
      </c>
      <c r="AJ174" s="11">
        <v>108.55830674187101</v>
      </c>
      <c r="AK174" s="11">
        <v>99.374901150914923</v>
      </c>
      <c r="AL174" s="11">
        <v>128.19436910302099</v>
      </c>
      <c r="AM174" s="11">
        <v>122.7440552157056</v>
      </c>
      <c r="AN174" s="11">
        <v>92.58067425028888</v>
      </c>
      <c r="AO174" s="11">
        <v>93.327292591017027</v>
      </c>
      <c r="AP174" s="11">
        <v>73.765892063939859</v>
      </c>
      <c r="AQ174" s="11">
        <v>67.344974333677882</v>
      </c>
      <c r="AR174" s="11">
        <v>58.908187083449945</v>
      </c>
      <c r="AS174" s="11">
        <v>56.369684724974277</v>
      </c>
      <c r="AT174" s="11">
        <v>44.573114941469733</v>
      </c>
      <c r="AU174" s="11">
        <v>62.118645948580934</v>
      </c>
      <c r="AV174" s="11">
        <v>78.24560210830866</v>
      </c>
      <c r="AW174" s="11">
        <v>40.989346905974678</v>
      </c>
      <c r="AX174" s="11">
        <v>41.213332408193118</v>
      </c>
      <c r="AY174" s="11">
        <v>34.493767341639895</v>
      </c>
      <c r="AZ174" s="4"/>
      <c r="BA174" s="4"/>
      <c r="BB174" s="4"/>
      <c r="BC174" s="4"/>
      <c r="BD174" s="4"/>
      <c r="BE174" s="4"/>
      <c r="BF174" s="4"/>
      <c r="BG174" s="4"/>
      <c r="BJ174" s="9"/>
      <c r="BK174" s="9"/>
      <c r="BL174" s="9"/>
      <c r="BM174" s="9"/>
      <c r="BN174" s="9"/>
      <c r="BO174" s="9"/>
      <c r="BP174" s="9"/>
      <c r="BQ174" s="9"/>
    </row>
    <row r="175" spans="1:69" s="6" customFormat="1" x14ac:dyDescent="0.25">
      <c r="A175" s="1" t="s">
        <v>62</v>
      </c>
      <c r="B175" s="1" t="s">
        <v>64</v>
      </c>
      <c r="C175" s="1">
        <v>4230</v>
      </c>
      <c r="D175" s="1" t="s">
        <v>43</v>
      </c>
      <c r="E175" s="1">
        <v>4850</v>
      </c>
      <c r="F175" s="1" t="s">
        <v>118</v>
      </c>
      <c r="G175" s="11">
        <v>52.19013484635073</v>
      </c>
      <c r="H175" s="11">
        <v>72.949109966426391</v>
      </c>
      <c r="I175" s="11">
        <v>70.382246724821186</v>
      </c>
      <c r="J175" s="11">
        <v>70.87696716553414</v>
      </c>
      <c r="K175" s="11">
        <v>71.446618713430013</v>
      </c>
      <c r="L175" s="11">
        <v>71.948815896130185</v>
      </c>
      <c r="M175" s="11">
        <v>72.454540791699557</v>
      </c>
      <c r="N175" s="11">
        <v>73.036863545850068</v>
      </c>
      <c r="O175" s="11">
        <v>73.550231494443892</v>
      </c>
      <c r="P175" s="11">
        <v>74.067205625591555</v>
      </c>
      <c r="Q175" s="11">
        <v>74.662481441577626</v>
      </c>
      <c r="R175" s="11">
        <v>48.767830921999867</v>
      </c>
      <c r="S175" s="11">
        <v>75.715742228471782</v>
      </c>
      <c r="T175" s="11">
        <v>76.324259231409116</v>
      </c>
      <c r="U175" s="11">
        <v>76.860719679254927</v>
      </c>
      <c r="V175" s="11">
        <v>88.619659514769836</v>
      </c>
      <c r="W175" s="11">
        <v>97.985964991940634</v>
      </c>
      <c r="X175" s="11">
        <v>181.47216862018416</v>
      </c>
      <c r="Y175" s="11">
        <v>79.123640185635679</v>
      </c>
      <c r="Z175" s="11">
        <v>201.55568901834849</v>
      </c>
      <c r="AA175" s="11">
        <v>69.571836356869611</v>
      </c>
      <c r="AB175" s="11">
        <v>45.165405738472629</v>
      </c>
      <c r="AC175" s="11">
        <v>117.48409129778175</v>
      </c>
      <c r="AD175" s="11">
        <v>82.107746532537575</v>
      </c>
      <c r="AE175" s="11">
        <v>13.869336956579833</v>
      </c>
      <c r="AF175" s="11">
        <v>13.058791290286207</v>
      </c>
      <c r="AG175" s="11">
        <v>101.00299608314467</v>
      </c>
      <c r="AH175" s="11">
        <v>193.76544455897081</v>
      </c>
      <c r="AI175" s="11">
        <v>187.28107922862179</v>
      </c>
      <c r="AJ175" s="11">
        <v>330.6576015330055</v>
      </c>
      <c r="AK175" s="11">
        <v>221.23393658336599</v>
      </c>
      <c r="AL175" s="11">
        <v>146.07834119202914</v>
      </c>
      <c r="AM175" s="11">
        <v>11.437699957698953</v>
      </c>
      <c r="AN175" s="11">
        <v>92.086993753914797</v>
      </c>
      <c r="AO175" s="11">
        <v>53.586074604967536</v>
      </c>
      <c r="AP175" s="11">
        <v>91.020617052211335</v>
      </c>
      <c r="AQ175" s="11">
        <v>146.66373528435233</v>
      </c>
      <c r="AR175" s="11">
        <v>152.06737305964316</v>
      </c>
      <c r="AS175" s="11">
        <v>212.13781299495969</v>
      </c>
      <c r="AT175" s="11">
        <v>91.231417772827086</v>
      </c>
      <c r="AU175" s="11">
        <v>32.016553818598247</v>
      </c>
      <c r="AV175" s="11">
        <v>201.64574964793664</v>
      </c>
      <c r="AW175" s="11">
        <v>39.311464815240889</v>
      </c>
      <c r="AX175" s="11">
        <v>97.490631529205629</v>
      </c>
      <c r="AY175" s="11">
        <v>54.036377752908436</v>
      </c>
      <c r="AZ175" s="4"/>
      <c r="BA175" s="4"/>
      <c r="BB175" s="4"/>
      <c r="BC175" s="4"/>
      <c r="BD175" s="4"/>
      <c r="BE175" s="4"/>
      <c r="BF175" s="4"/>
      <c r="BG175" s="4"/>
    </row>
    <row r="176" spans="1:69" s="6" customFormat="1" x14ac:dyDescent="0.25">
      <c r="A176" s="1" t="s">
        <v>62</v>
      </c>
      <c r="B176" s="1" t="s">
        <v>64</v>
      </c>
      <c r="C176" s="1">
        <v>4230</v>
      </c>
      <c r="D176" s="1" t="s">
        <v>43</v>
      </c>
      <c r="E176" s="1">
        <v>4930</v>
      </c>
      <c r="F176" s="1" t="s">
        <v>119</v>
      </c>
      <c r="G176" s="11">
        <v>35.966901817850044</v>
      </c>
      <c r="H176" s="11">
        <v>89.204022407010797</v>
      </c>
      <c r="I176" s="11">
        <v>35.661606880716249</v>
      </c>
      <c r="J176" s="11">
        <v>80.418897405694878</v>
      </c>
      <c r="K176" s="11">
        <v>75.713144409184125</v>
      </c>
      <c r="L176" s="11">
        <v>35.114181476200443</v>
      </c>
      <c r="M176" s="11">
        <v>76.918533040281389</v>
      </c>
      <c r="N176" s="11">
        <v>114.81721489137466</v>
      </c>
      <c r="O176" s="11">
        <v>61.085305955824651</v>
      </c>
      <c r="P176" s="11">
        <v>232.25575527744996</v>
      </c>
      <c r="Q176" s="11">
        <v>44.588851938973768</v>
      </c>
      <c r="R176" s="11">
        <v>61.774851417282036</v>
      </c>
      <c r="S176" s="11">
        <v>68.996655792240375</v>
      </c>
      <c r="T176" s="11">
        <v>219.16491892138481</v>
      </c>
      <c r="U176" s="11">
        <v>85.966843332229914</v>
      </c>
      <c r="V176" s="11">
        <v>69.222995142184402</v>
      </c>
      <c r="W176" s="11">
        <v>111.61688175728234</v>
      </c>
      <c r="X176" s="11">
        <v>123.2075619567417</v>
      </c>
      <c r="Y176" s="11">
        <v>59.211426686520582</v>
      </c>
      <c r="Z176" s="11">
        <v>123.14966119280255</v>
      </c>
      <c r="AA176" s="11">
        <v>71.781156167133204</v>
      </c>
      <c r="AB176" s="11">
        <v>81.87694391579943</v>
      </c>
      <c r="AC176" s="11">
        <v>91.814820490086106</v>
      </c>
      <c r="AD176" s="11">
        <v>64.406704323607954</v>
      </c>
      <c r="AE176" s="11">
        <v>43.578220422944611</v>
      </c>
      <c r="AF176" s="11">
        <v>71.102138117301124</v>
      </c>
      <c r="AG176" s="11">
        <v>158.89548736652122</v>
      </c>
      <c r="AH176" s="11">
        <v>161.06413416133375</v>
      </c>
      <c r="AI176" s="11">
        <v>229.59232013624816</v>
      </c>
      <c r="AJ176" s="11">
        <v>157.24268374134854</v>
      </c>
      <c r="AK176" s="11">
        <v>143.41492857151215</v>
      </c>
      <c r="AL176" s="11">
        <v>146.21522006384293</v>
      </c>
      <c r="AM176" s="11">
        <v>71.649563521816901</v>
      </c>
      <c r="AN176" s="11">
        <v>91.214758027443793</v>
      </c>
      <c r="AO176" s="11">
        <v>121.05996998517976</v>
      </c>
      <c r="AP176" s="11">
        <v>129.85035869230833</v>
      </c>
      <c r="AQ176" s="11">
        <v>89.746184105713937</v>
      </c>
      <c r="AR176" s="11">
        <v>95.336239678750189</v>
      </c>
      <c r="AS176" s="11">
        <v>153.11067467841684</v>
      </c>
      <c r="AT176" s="11">
        <v>95.262547797373074</v>
      </c>
      <c r="AU176" s="11">
        <v>87.624910663215246</v>
      </c>
      <c r="AV176" s="11">
        <v>112.30116351292709</v>
      </c>
      <c r="AW176" s="11">
        <v>84.845673994135069</v>
      </c>
      <c r="AX176" s="11">
        <v>55.068890211963591</v>
      </c>
      <c r="AY176" s="11">
        <v>87.888095953847838</v>
      </c>
      <c r="AZ176" s="4"/>
      <c r="BA176" s="4"/>
      <c r="BB176" s="4"/>
      <c r="BC176" s="4"/>
      <c r="BD176" s="4"/>
      <c r="BE176" s="4"/>
      <c r="BF176" s="4"/>
      <c r="BG176" s="4"/>
    </row>
    <row r="177" spans="1:69" s="6" customFormat="1" x14ac:dyDescent="0.25">
      <c r="A177" s="1" t="s">
        <v>62</v>
      </c>
      <c r="B177" s="1" t="s">
        <v>64</v>
      </c>
      <c r="C177" s="1">
        <v>4230</v>
      </c>
      <c r="D177" s="1" t="s">
        <v>43</v>
      </c>
      <c r="E177" s="1">
        <v>5320</v>
      </c>
      <c r="F177" s="1" t="s">
        <v>120</v>
      </c>
      <c r="G177" s="11">
        <v>216.93947896001342</v>
      </c>
      <c r="H177" s="11">
        <v>39.722057019218425</v>
      </c>
      <c r="I177" s="11">
        <v>98.195882977030664</v>
      </c>
      <c r="J177" s="11">
        <v>181.44317268752036</v>
      </c>
      <c r="K177" s="11">
        <v>189.73620852796887</v>
      </c>
      <c r="L177" s="11">
        <v>126.94504649240632</v>
      </c>
      <c r="M177" s="11">
        <v>73.26395357135101</v>
      </c>
      <c r="N177" s="11">
        <v>175.42147787343669</v>
      </c>
      <c r="O177" s="11">
        <v>131.26238257015666</v>
      </c>
      <c r="P177" s="11">
        <v>124.23707195372573</v>
      </c>
      <c r="Q177" s="11">
        <v>114.0580232672108</v>
      </c>
      <c r="R177" s="11">
        <v>111.68668175110763</v>
      </c>
      <c r="S177" s="11">
        <v>93.389091502630563</v>
      </c>
      <c r="T177" s="11">
        <v>138.34051507092161</v>
      </c>
      <c r="U177" s="11">
        <v>69.988996742638847</v>
      </c>
      <c r="V177" s="11">
        <v>140.24210290694802</v>
      </c>
      <c r="W177" s="11">
        <v>134.16758620853034</v>
      </c>
      <c r="X177" s="11">
        <v>175.26301222043449</v>
      </c>
      <c r="Y177" s="11">
        <v>56.308128700115475</v>
      </c>
      <c r="Z177" s="11">
        <v>173.73117757474654</v>
      </c>
      <c r="AA177" s="11">
        <v>71.626475156994928</v>
      </c>
      <c r="AB177" s="11">
        <v>73.316775455685075</v>
      </c>
      <c r="AC177" s="11">
        <v>73.26395357135101</v>
      </c>
      <c r="AD177" s="11">
        <v>114.14809204591892</v>
      </c>
      <c r="AE177" s="11">
        <v>40.93696035890197</v>
      </c>
      <c r="AF177" s="11">
        <v>26.094010861029126</v>
      </c>
      <c r="AG177" s="11">
        <v>142.61908770198107</v>
      </c>
      <c r="AH177" s="11">
        <v>233.63119440957857</v>
      </c>
      <c r="AI177" s="11">
        <v>122.17701846469711</v>
      </c>
      <c r="AJ177" s="11">
        <v>30.319761607754494</v>
      </c>
      <c r="AK177" s="11">
        <v>115.36299538560246</v>
      </c>
      <c r="AL177" s="11">
        <v>107.54535650416052</v>
      </c>
      <c r="AM177" s="11">
        <v>125.34633152474113</v>
      </c>
      <c r="AN177" s="11">
        <v>71.679297041328994</v>
      </c>
      <c r="AO177" s="11">
        <v>87.103287266876578</v>
      </c>
      <c r="AP177" s="11">
        <v>112.4049698628947</v>
      </c>
      <c r="AQ177" s="11">
        <v>80.711839262454461</v>
      </c>
      <c r="AR177" s="11">
        <v>47.434052131992217</v>
      </c>
      <c r="AS177" s="11">
        <v>21.287219386629026</v>
      </c>
      <c r="AT177" s="11">
        <v>51.290049688379113</v>
      </c>
      <c r="AU177" s="11">
        <v>50.497721423368112</v>
      </c>
      <c r="AV177" s="11">
        <v>78.282032583087386</v>
      </c>
      <c r="AW177" s="11">
        <v>30.425405376422628</v>
      </c>
      <c r="AX177" s="11">
        <v>5.1237227804045045</v>
      </c>
      <c r="AY177" s="11">
        <v>23.030341569653238</v>
      </c>
      <c r="AZ177" s="4"/>
      <c r="BA177" s="4"/>
      <c r="BB177" s="4"/>
      <c r="BC177" s="4"/>
      <c r="BD177" s="4"/>
      <c r="BE177" s="4"/>
      <c r="BF177" s="4"/>
      <c r="BG177" s="4"/>
    </row>
    <row r="178" spans="1:69" s="6" customFormat="1" x14ac:dyDescent="0.25">
      <c r="A178" s="1" t="s">
        <v>62</v>
      </c>
      <c r="B178" s="1" t="s">
        <v>64</v>
      </c>
      <c r="C178" s="1">
        <v>4230</v>
      </c>
      <c r="D178" s="1" t="s">
        <v>43</v>
      </c>
      <c r="E178" s="1">
        <v>5410</v>
      </c>
      <c r="F178" s="1" t="s">
        <v>121</v>
      </c>
      <c r="G178" s="11">
        <v>28.944455481235217</v>
      </c>
      <c r="H178" s="11">
        <v>37.26452163171173</v>
      </c>
      <c r="I178" s="11">
        <v>46.522060024495474</v>
      </c>
      <c r="J178" s="11">
        <v>4.92172927211287</v>
      </c>
      <c r="K178" s="11">
        <v>48.397004509109884</v>
      </c>
      <c r="L178" s="11">
        <v>23.319622027391933</v>
      </c>
      <c r="M178" s="11">
        <v>51.209421236031524</v>
      </c>
      <c r="N178" s="11">
        <v>52.264077508627146</v>
      </c>
      <c r="O178" s="11">
        <v>84.724053898514413</v>
      </c>
      <c r="P178" s="11">
        <v>87.067734504282441</v>
      </c>
      <c r="Q178" s="11">
        <v>216.32171991238951</v>
      </c>
      <c r="R178" s="11">
        <v>130.77737780185629</v>
      </c>
      <c r="S178" s="11">
        <v>93.747224230721343</v>
      </c>
      <c r="T178" s="11">
        <v>146.96482687674265</v>
      </c>
      <c r="U178" s="11">
        <v>164.05764240376234</v>
      </c>
      <c r="V178" s="11">
        <v>153.04234355665258</v>
      </c>
      <c r="W178" s="11">
        <v>163.00298613116675</v>
      </c>
      <c r="X178" s="11">
        <v>76.989907899479903</v>
      </c>
      <c r="Y178" s="11">
        <v>79.450772535536345</v>
      </c>
      <c r="Z178" s="11">
        <v>93.044120048990948</v>
      </c>
      <c r="AA178" s="11">
        <v>13.007427362012585</v>
      </c>
      <c r="AB178" s="11">
        <v>18.866628876432671</v>
      </c>
      <c r="AC178" s="11">
        <v>60.818511719680465</v>
      </c>
      <c r="AD178" s="11">
        <v>30.585031905272835</v>
      </c>
      <c r="AE178" s="11">
        <v>13.241795422589389</v>
      </c>
      <c r="AF178" s="11">
        <v>35.97549729853931</v>
      </c>
      <c r="AG178" s="11">
        <v>94.215960351874955</v>
      </c>
      <c r="AH178" s="11">
        <v>115.30908580378724</v>
      </c>
      <c r="AI178" s="11">
        <v>189.48657697634553</v>
      </c>
      <c r="AJ178" s="11">
        <v>243.62559896958706</v>
      </c>
      <c r="AK178" s="11">
        <v>127.37904092349261</v>
      </c>
      <c r="AL178" s="11">
        <v>253.23468945323603</v>
      </c>
      <c r="AM178" s="11">
        <v>88.473942867743261</v>
      </c>
      <c r="AN178" s="11">
        <v>291.08513123638977</v>
      </c>
      <c r="AO178" s="11">
        <v>119.87926298503491</v>
      </c>
      <c r="AP178" s="11">
        <v>137.10531543742997</v>
      </c>
      <c r="AQ178" s="11">
        <v>30.467847874984439</v>
      </c>
      <c r="AR178" s="11">
        <v>68.083921597561371</v>
      </c>
      <c r="AS178" s="11">
        <v>235.65708490997577</v>
      </c>
      <c r="AT178" s="11">
        <v>96.911193048508196</v>
      </c>
      <c r="AU178" s="11">
        <v>82.028821201881172</v>
      </c>
      <c r="AV178" s="11">
        <v>169.5652918273172</v>
      </c>
      <c r="AW178" s="11">
        <v>23.671174118257138</v>
      </c>
      <c r="AX178" s="11">
        <v>15.468291998069022</v>
      </c>
      <c r="AY178" s="11">
        <v>163.82327434318555</v>
      </c>
      <c r="AZ178" s="4"/>
      <c r="BA178" s="4"/>
      <c r="BB178" s="4"/>
      <c r="BC178" s="4"/>
      <c r="BD178" s="4"/>
      <c r="BE178" s="4"/>
      <c r="BF178" s="4"/>
      <c r="BG178" s="4"/>
      <c r="BK178" s="9"/>
      <c r="BL178" s="9"/>
      <c r="BM178" s="9"/>
      <c r="BN178" s="9"/>
      <c r="BO178" s="9"/>
      <c r="BP178" s="9"/>
      <c r="BQ178" s="9"/>
    </row>
    <row r="179" spans="1:69" x14ac:dyDescent="0.25">
      <c r="A179" s="1" t="s">
        <v>62</v>
      </c>
      <c r="B179" s="1" t="s">
        <v>64</v>
      </c>
      <c r="C179" s="1">
        <v>4230</v>
      </c>
      <c r="D179" s="1" t="s">
        <v>43</v>
      </c>
      <c r="E179" s="1">
        <v>5460</v>
      </c>
      <c r="F179" s="1" t="s">
        <v>122</v>
      </c>
      <c r="G179" s="11">
        <v>71.921888863886636</v>
      </c>
      <c r="H179" s="11">
        <v>71.435930155346867</v>
      </c>
      <c r="I179" s="11">
        <v>131.69481001427889</v>
      </c>
      <c r="J179" s="11">
        <v>104.76718903913238</v>
      </c>
      <c r="K179" s="11">
        <v>111.83588775523128</v>
      </c>
      <c r="L179" s="11">
        <v>117.94952599740523</v>
      </c>
      <c r="M179" s="11">
        <v>87.958526245699204</v>
      </c>
      <c r="N179" s="11">
        <v>212.84991434042126</v>
      </c>
      <c r="O179" s="11">
        <v>136.55439709967666</v>
      </c>
      <c r="P179" s="11">
        <v>104.48112233605154</v>
      </c>
      <c r="Q179" s="11">
        <v>123.64887946777807</v>
      </c>
      <c r="R179" s="11">
        <v>119.13982240739438</v>
      </c>
      <c r="S179" s="11">
        <v>109.82666812998905</v>
      </c>
      <c r="T179" s="11">
        <v>209.93416208918259</v>
      </c>
      <c r="U179" s="11">
        <v>87.472567537159421</v>
      </c>
      <c r="V179" s="11">
        <v>62.202714693091131</v>
      </c>
      <c r="W179" s="11">
        <v>93.304072039636708</v>
      </c>
      <c r="X179" s="11">
        <v>84.556815285920777</v>
      </c>
      <c r="Y179" s="11">
        <v>52.483540522295648</v>
      </c>
      <c r="Z179" s="11">
        <v>82.612980451761658</v>
      </c>
      <c r="AA179" s="11">
        <v>78.725310783443476</v>
      </c>
      <c r="AB179" s="11">
        <v>56.857168899153621</v>
      </c>
      <c r="AC179" s="11">
        <v>51.997581813755865</v>
      </c>
      <c r="AD179" s="11">
        <v>89.902361079858281</v>
      </c>
      <c r="AE179" s="11">
        <v>114.68625521538681</v>
      </c>
      <c r="AF179" s="11">
        <v>70.464012738267314</v>
      </c>
      <c r="AG179" s="11">
        <v>158.42253898396649</v>
      </c>
      <c r="AH179" s="11">
        <v>170.08554798892109</v>
      </c>
      <c r="AI179" s="11">
        <v>92.332154622557155</v>
      </c>
      <c r="AJ179" s="11">
        <v>149.67528223025056</v>
      </c>
      <c r="AK179" s="11">
        <v>84.556815285920777</v>
      </c>
      <c r="AL179" s="11">
        <v>234.23209751617131</v>
      </c>
      <c r="AM179" s="11">
        <v>102.53728750189242</v>
      </c>
      <c r="AN179" s="11">
        <v>108.85475071290951</v>
      </c>
      <c r="AO179" s="11">
        <v>102.53728750189242</v>
      </c>
      <c r="AP179" s="11">
        <v>73.865723698045727</v>
      </c>
      <c r="AQ179" s="11">
        <v>152.5910344814892</v>
      </c>
      <c r="AR179" s="11">
        <v>60.744838567471817</v>
      </c>
      <c r="AS179" s="11">
        <v>78.239352074903707</v>
      </c>
      <c r="AT179" s="11">
        <v>82.127021743221889</v>
      </c>
      <c r="AU179" s="11">
        <v>27.699646386767146</v>
      </c>
      <c r="AV179" s="11">
        <v>48.595870853977459</v>
      </c>
      <c r="AW179" s="11">
        <v>34.989027014863765</v>
      </c>
      <c r="AX179" s="11">
        <v>47.137994728358137</v>
      </c>
      <c r="AY179" s="11">
        <v>51.51162310521611</v>
      </c>
    </row>
    <row r="180" spans="1:69" x14ac:dyDescent="0.25">
      <c r="A180" s="1" t="s">
        <v>62</v>
      </c>
      <c r="B180" s="1" t="s">
        <v>64</v>
      </c>
      <c r="C180" s="1">
        <v>4260</v>
      </c>
      <c r="D180" s="1" t="s">
        <v>44</v>
      </c>
      <c r="E180" s="1">
        <v>1730</v>
      </c>
      <c r="F180" s="1" t="s">
        <v>116</v>
      </c>
      <c r="G180" s="11">
        <v>78.767548045592335</v>
      </c>
      <c r="H180" s="11">
        <v>123.94312310014419</v>
      </c>
      <c r="I180" s="11">
        <v>73.247718070860685</v>
      </c>
      <c r="J180" s="11">
        <v>50.818383246372669</v>
      </c>
      <c r="K180" s="11">
        <v>63.300672280920089</v>
      </c>
      <c r="L180" s="11">
        <v>56.290913906839265</v>
      </c>
      <c r="M180" s="11">
        <v>65.107506085845102</v>
      </c>
      <c r="N180" s="11">
        <v>41.027425193506751</v>
      </c>
      <c r="O180" s="11">
        <v>36.727917526813457</v>
      </c>
      <c r="P180" s="11">
        <v>34.798105504799302</v>
      </c>
      <c r="Q180" s="11">
        <v>58.386273528781111</v>
      </c>
      <c r="R180" s="11">
        <v>57.988959288954668</v>
      </c>
      <c r="S180" s="11">
        <v>70.755044209092404</v>
      </c>
      <c r="T180" s="11">
        <v>142.78243997191473</v>
      </c>
      <c r="U180" s="11">
        <v>136.88894541448914</v>
      </c>
      <c r="V180" s="11">
        <v>108.71747383822374</v>
      </c>
      <c r="W180" s="11">
        <v>101.79285422982001</v>
      </c>
      <c r="X180" s="11">
        <v>100.32184555617687</v>
      </c>
      <c r="Y180" s="11">
        <v>93.184379033580413</v>
      </c>
      <c r="Z180" s="11">
        <v>120.32945549029419</v>
      </c>
      <c r="AA180" s="11">
        <v>89.51395224661232</v>
      </c>
      <c r="AB180" s="11">
        <v>89.386244098096668</v>
      </c>
      <c r="AC180" s="11">
        <v>104.30444781729432</v>
      </c>
      <c r="AD180" s="11">
        <v>92.626247125252789</v>
      </c>
      <c r="AE180" s="11">
        <v>126.82838127031243</v>
      </c>
      <c r="AF180" s="11">
        <v>135.07738167813764</v>
      </c>
      <c r="AG180" s="11">
        <v>126.77162209319437</v>
      </c>
      <c r="AH180" s="11">
        <v>126.84730099601846</v>
      </c>
      <c r="AI180" s="11">
        <v>129.8460775204228</v>
      </c>
      <c r="AJ180" s="11">
        <v>135.31860818088941</v>
      </c>
      <c r="AK180" s="11">
        <v>124.69518219695854</v>
      </c>
      <c r="AL180" s="11">
        <v>125.4519712251994</v>
      </c>
      <c r="AM180" s="11">
        <v>110.52430764314876</v>
      </c>
      <c r="AN180" s="11">
        <v>106.36669791925061</v>
      </c>
      <c r="AO180" s="11">
        <v>99.924531316350425</v>
      </c>
      <c r="AP180" s="11">
        <v>101.26783184147794</v>
      </c>
      <c r="AQ180" s="11">
        <v>87.37602324183193</v>
      </c>
      <c r="AR180" s="11">
        <v>95.478395775435473</v>
      </c>
      <c r="AS180" s="11">
        <v>103.95916282315942</v>
      </c>
      <c r="AT180" s="11">
        <v>99.70222453930468</v>
      </c>
      <c r="AU180" s="11">
        <v>111.80138912830517</v>
      </c>
      <c r="AV180" s="11">
        <v>111.48921365415583</v>
      </c>
      <c r="AW180" s="11">
        <v>130.95761140565153</v>
      </c>
      <c r="AX180" s="11">
        <v>146.60422456453097</v>
      </c>
      <c r="AY180" s="11">
        <v>172.70398617598707</v>
      </c>
    </row>
    <row r="181" spans="1:69" x14ac:dyDescent="0.25">
      <c r="A181" s="1" t="s">
        <v>62</v>
      </c>
      <c r="B181" s="1" t="s">
        <v>64</v>
      </c>
      <c r="C181" s="1">
        <v>4260</v>
      </c>
      <c r="D181" s="1" t="s">
        <v>44</v>
      </c>
      <c r="E181" s="1">
        <v>4500</v>
      </c>
      <c r="F181" s="1" t="s">
        <v>117</v>
      </c>
      <c r="G181" s="11">
        <v>104.00398737331781</v>
      </c>
      <c r="H181" s="11">
        <v>339.99003156670545</v>
      </c>
      <c r="I181" s="11">
        <v>398.43827878385116</v>
      </c>
      <c r="J181" s="11">
        <v>334.00897158996509</v>
      </c>
      <c r="K181" s="11">
        <v>244.06047516198703</v>
      </c>
      <c r="L181" s="11">
        <v>186.91366229163208</v>
      </c>
      <c r="M181" s="11">
        <v>230.50340588137567</v>
      </c>
      <c r="N181" s="11">
        <v>225.6188735670377</v>
      </c>
      <c r="O181" s="11">
        <v>232.75184139115024</v>
      </c>
      <c r="P181" s="11">
        <v>248.17522290524448</v>
      </c>
      <c r="Q181" s="11">
        <v>273.04092595669272</v>
      </c>
      <c r="R181" s="11">
        <v>403.77139059644458</v>
      </c>
      <c r="S181" s="11">
        <v>85.584537852356419</v>
      </c>
      <c r="T181" s="11">
        <v>54.865149249598502</v>
      </c>
      <c r="U181" s="11">
        <v>42.637204408262726</v>
      </c>
      <c r="V181" s="11">
        <v>47.743257462479924</v>
      </c>
      <c r="W181" s="11">
        <v>43.999556958520245</v>
      </c>
      <c r="X181" s="11">
        <v>43.822340366616821</v>
      </c>
      <c r="Y181" s="11">
        <v>36.910893282383562</v>
      </c>
      <c r="Z181" s="11">
        <v>49.792324306363184</v>
      </c>
      <c r="AA181" s="11">
        <v>33.84283103505566</v>
      </c>
      <c r="AB181" s="11">
        <v>28.908456554244893</v>
      </c>
      <c r="AC181" s="11">
        <v>40.59367558287645</v>
      </c>
      <c r="AD181" s="11">
        <v>49.908622694799796</v>
      </c>
      <c r="AE181" s="11">
        <v>55.867530597552197</v>
      </c>
      <c r="AF181" s="11">
        <v>45.073932546934707</v>
      </c>
      <c r="AG181" s="11">
        <v>37.226560336711522</v>
      </c>
      <c r="AH181" s="11">
        <v>41.42437835742372</v>
      </c>
      <c r="AI181" s="11">
        <v>47.54942681508556</v>
      </c>
      <c r="AJ181" s="11">
        <v>45.350833471783794</v>
      </c>
      <c r="AK181" s="11">
        <v>35.454394417677356</v>
      </c>
      <c r="AL181" s="11">
        <v>44.56997286370936</v>
      </c>
      <c r="AM181" s="11">
        <v>35.814365619981167</v>
      </c>
      <c r="AN181" s="11">
        <v>28.74785401783242</v>
      </c>
      <c r="AO181" s="11">
        <v>25.807166195935093</v>
      </c>
      <c r="AP181" s="11">
        <v>30.94644736113419</v>
      </c>
      <c r="AQ181" s="11">
        <v>25.596721493049792</v>
      </c>
      <c r="AR181" s="11">
        <v>29.539790662900817</v>
      </c>
      <c r="AS181" s="11">
        <v>31.433792988868582</v>
      </c>
      <c r="AT181" s="11">
        <v>31.195658193498367</v>
      </c>
      <c r="AU181" s="11">
        <v>23.547654649166528</v>
      </c>
      <c r="AV181" s="11">
        <v>34.086503848922852</v>
      </c>
      <c r="AW181" s="11">
        <v>19.648889627291357</v>
      </c>
      <c r="AX181" s="11">
        <v>26.172675416735892</v>
      </c>
      <c r="AY181" s="11">
        <v>25.05953369884255</v>
      </c>
    </row>
    <row r="182" spans="1:69" x14ac:dyDescent="0.25">
      <c r="A182" s="1" t="s">
        <v>62</v>
      </c>
      <c r="B182" s="1" t="s">
        <v>64</v>
      </c>
      <c r="C182" s="1">
        <v>4260</v>
      </c>
      <c r="D182" s="1" t="s">
        <v>44</v>
      </c>
      <c r="E182" s="1">
        <v>4850</v>
      </c>
      <c r="F182" s="1" t="s">
        <v>118</v>
      </c>
      <c r="G182" s="11">
        <v>37.006039840219564</v>
      </c>
      <c r="H182" s="11">
        <v>137.80406793290621</v>
      </c>
      <c r="I182" s="11">
        <v>98.444588180793133</v>
      </c>
      <c r="J182" s="11">
        <v>50.444902846853779</v>
      </c>
      <c r="K182" s="11">
        <v>161.56791105439353</v>
      </c>
      <c r="L182" s="11">
        <v>167.78256575209559</v>
      </c>
      <c r="M182" s="11">
        <v>85.366280035312542</v>
      </c>
      <c r="N182" s="11">
        <v>112.97167131381821</v>
      </c>
      <c r="O182" s="11">
        <v>39.425035181413726</v>
      </c>
      <c r="P182" s="11">
        <v>119.17321492566015</v>
      </c>
      <c r="Q182" s="11">
        <v>61.641770171405597</v>
      </c>
      <c r="R182" s="11">
        <v>73.618747104635204</v>
      </c>
      <c r="S182" s="11">
        <v>71.593084339244982</v>
      </c>
      <c r="T182" s="11">
        <v>258.37361350267025</v>
      </c>
      <c r="U182" s="11">
        <v>87.58205354567464</v>
      </c>
      <c r="V182" s="11">
        <v>211.64570349716362</v>
      </c>
      <c r="W182" s="11">
        <v>98.94936498640817</v>
      </c>
      <c r="X182" s="11">
        <v>96.464814215913364</v>
      </c>
      <c r="Y182" s="11">
        <v>157.24125272055031</v>
      </c>
      <c r="Z182" s="11">
        <v>89.024272990289063</v>
      </c>
      <c r="AA182" s="11">
        <v>83.976504934138646</v>
      </c>
      <c r="AB182" s="11">
        <v>96.333703357312046</v>
      </c>
      <c r="AC182" s="11">
        <v>59.098219514540197</v>
      </c>
      <c r="AD182" s="11">
        <v>102.20746982265072</v>
      </c>
      <c r="AE182" s="11">
        <v>317.22927792879807</v>
      </c>
      <c r="AF182" s="11">
        <v>257.20672686111868</v>
      </c>
      <c r="AG182" s="11">
        <v>120.30732385256147</v>
      </c>
      <c r="AH182" s="11">
        <v>80.515178267064087</v>
      </c>
      <c r="AI182" s="11">
        <v>85.287613520151751</v>
      </c>
      <c r="AJ182" s="11">
        <v>72.051972344349551</v>
      </c>
      <c r="AK182" s="11">
        <v>103.45957852229321</v>
      </c>
      <c r="AL182" s="11">
        <v>159.48324840263271</v>
      </c>
      <c r="AM182" s="11">
        <v>143.52705691085336</v>
      </c>
      <c r="AN182" s="11">
        <v>137.12229146817938</v>
      </c>
      <c r="AO182" s="11">
        <v>30.306274965692658</v>
      </c>
      <c r="AP182" s="11">
        <v>74.293968026431941</v>
      </c>
      <c r="AQ182" s="11">
        <v>60.47488352985394</v>
      </c>
      <c r="AR182" s="11">
        <v>37.963149108009127</v>
      </c>
      <c r="AS182" s="11">
        <v>15.615303259415944</v>
      </c>
      <c r="AT182" s="11">
        <v>44.525247581004663</v>
      </c>
      <c r="AU182" s="11">
        <v>48.530684311274655</v>
      </c>
      <c r="AV182" s="11">
        <v>25.428951025723951</v>
      </c>
      <c r="AW182" s="11">
        <v>50.844790965587769</v>
      </c>
      <c r="AX182" s="11">
        <v>58.298443277072209</v>
      </c>
      <c r="AY182" s="11">
        <v>19.79118410586765</v>
      </c>
    </row>
    <row r="183" spans="1:69" x14ac:dyDescent="0.25">
      <c r="A183" s="1" t="s">
        <v>62</v>
      </c>
      <c r="B183" s="1" t="s">
        <v>64</v>
      </c>
      <c r="C183" s="1">
        <v>4260</v>
      </c>
      <c r="D183" s="1" t="s">
        <v>44</v>
      </c>
      <c r="E183" s="1">
        <v>4930</v>
      </c>
      <c r="F183" s="1" t="s">
        <v>119</v>
      </c>
      <c r="G183" s="11">
        <v>53.191737599805208</v>
      </c>
      <c r="H183" s="11">
        <v>46.221859242951496</v>
      </c>
      <c r="I183" s="11">
        <v>28.759118163279801</v>
      </c>
      <c r="J183" s="11">
        <v>31.213793663193563</v>
      </c>
      <c r="K183" s="11">
        <v>43.704789635476374</v>
      </c>
      <c r="L183" s="11">
        <v>34.464374486389971</v>
      </c>
      <c r="M183" s="11">
        <v>32.17861961914231</v>
      </c>
      <c r="N183" s="11">
        <v>46.060547647792873</v>
      </c>
      <c r="O183" s="11">
        <v>34.936134811853861</v>
      </c>
      <c r="P183" s="11">
        <v>58.659591952681936</v>
      </c>
      <c r="Q183" s="11">
        <v>30.045045502044292</v>
      </c>
      <c r="R183" s="11">
        <v>51.659277445798288</v>
      </c>
      <c r="S183" s="11">
        <v>55.883815069952412</v>
      </c>
      <c r="T183" s="11">
        <v>166.95445737417188</v>
      </c>
      <c r="U183" s="11">
        <v>144.80302738238964</v>
      </c>
      <c r="V183" s="11">
        <v>115.24800389582721</v>
      </c>
      <c r="W183" s="11">
        <v>90.760599389247915</v>
      </c>
      <c r="X183" s="11">
        <v>276.30697900920188</v>
      </c>
      <c r="Y183" s="11">
        <v>140.58762060324449</v>
      </c>
      <c r="Z183" s="11">
        <v>221.11862996743335</v>
      </c>
      <c r="AA183" s="11">
        <v>83.518317489626355</v>
      </c>
      <c r="AB183" s="11">
        <v>99.014883277364646</v>
      </c>
      <c r="AC183" s="11">
        <v>135.37542991061918</v>
      </c>
      <c r="AD183" s="11">
        <v>136.58222325930586</v>
      </c>
      <c r="AE183" s="11">
        <v>151.81095092678078</v>
      </c>
      <c r="AF183" s="11">
        <v>159.95414286728823</v>
      </c>
      <c r="AG183" s="11">
        <v>127.61573346048883</v>
      </c>
      <c r="AH183" s="11">
        <v>84.297482930392519</v>
      </c>
      <c r="AI183" s="11">
        <v>132.7563992005438</v>
      </c>
      <c r="AJ183" s="11">
        <v>65.672080919577553</v>
      </c>
      <c r="AK183" s="11">
        <v>153.52298436596428</v>
      </c>
      <c r="AL183" s="11">
        <v>186.97535686385908</v>
      </c>
      <c r="AM183" s="11">
        <v>110.14538334330963</v>
      </c>
      <c r="AN183" s="11">
        <v>156.22723629612346</v>
      </c>
      <c r="AO183" s="11">
        <v>63.042397556991695</v>
      </c>
      <c r="AP183" s="11">
        <v>113.09768989621274</v>
      </c>
      <c r="AQ183" s="11">
        <v>124.75169174267249</v>
      </c>
      <c r="AR183" s="11">
        <v>68.975925005326332</v>
      </c>
      <c r="AS183" s="11">
        <v>77.382389643592688</v>
      </c>
      <c r="AT183" s="11">
        <v>112.21504154534479</v>
      </c>
      <c r="AU183" s="11">
        <v>124.59646737751986</v>
      </c>
      <c r="AV183" s="11">
        <v>85.756896324327613</v>
      </c>
      <c r="AW183" s="11">
        <v>99.345115505189369</v>
      </c>
      <c r="AX183" s="11">
        <v>68.908965475260487</v>
      </c>
      <c r="AY183" s="11">
        <v>75.700792354439102</v>
      </c>
    </row>
    <row r="184" spans="1:69" x14ac:dyDescent="0.25">
      <c r="A184" s="1" t="s">
        <v>62</v>
      </c>
      <c r="B184" s="1" t="s">
        <v>64</v>
      </c>
      <c r="C184" s="1">
        <v>4260</v>
      </c>
      <c r="D184" s="1" t="s">
        <v>44</v>
      </c>
      <c r="E184" s="1">
        <v>5320</v>
      </c>
      <c r="F184" s="1" t="s">
        <v>120</v>
      </c>
      <c r="G184" s="11">
        <v>64.896315739997178</v>
      </c>
      <c r="H184" s="11">
        <v>36.583257954590103</v>
      </c>
      <c r="I184" s="11">
        <v>54.372264087300081</v>
      </c>
      <c r="J184" s="11">
        <v>57.103779174602373</v>
      </c>
      <c r="K184" s="11">
        <v>87.488082055814218</v>
      </c>
      <c r="L184" s="11">
        <v>63.099243419420823</v>
      </c>
      <c r="M184" s="11">
        <v>45.385244830882456</v>
      </c>
      <c r="N184" s="11">
        <v>69.168946869530757</v>
      </c>
      <c r="O184" s="11">
        <v>50.538074648045274</v>
      </c>
      <c r="P184" s="11">
        <v>29.15658152771843</v>
      </c>
      <c r="Q184" s="11">
        <v>145.2511209314828</v>
      </c>
      <c r="R184" s="11">
        <v>139.8048915517769</v>
      </c>
      <c r="S184" s="11">
        <v>105.71552987880297</v>
      </c>
      <c r="T184" s="11">
        <v>57.763038875668585</v>
      </c>
      <c r="U184" s="11">
        <v>100.15927566314342</v>
      </c>
      <c r="V184" s="11">
        <v>37.646831368808762</v>
      </c>
      <c r="W184" s="11">
        <v>342.19557728852419</v>
      </c>
      <c r="X184" s="11">
        <v>93.282723416040028</v>
      </c>
      <c r="Y184" s="11">
        <v>112.33535750868117</v>
      </c>
      <c r="Z184" s="11">
        <v>181.17422987035098</v>
      </c>
      <c r="AA184" s="11">
        <v>138.00781923120053</v>
      </c>
      <c r="AB184" s="11">
        <v>196.11927008738903</v>
      </c>
      <c r="AC184" s="11">
        <v>247.46419353242777</v>
      </c>
      <c r="AD184" s="11">
        <v>108.11773879712443</v>
      </c>
      <c r="AE184" s="11">
        <v>104.24853206608758</v>
      </c>
      <c r="AF184" s="11">
        <v>71.332768643285974</v>
      </c>
      <c r="AG184" s="11">
        <v>86.73624567679758</v>
      </c>
      <c r="AH184" s="11">
        <v>173.34412904498257</v>
      </c>
      <c r="AI184" s="11">
        <v>132.59826479681257</v>
      </c>
      <c r="AJ184" s="11">
        <v>33.924324419043451</v>
      </c>
      <c r="AK184" s="11">
        <v>97.280292455689462</v>
      </c>
      <c r="AL184" s="11">
        <v>72.598054256752988</v>
      </c>
      <c r="AM184" s="11">
        <v>65.849864318262192</v>
      </c>
      <c r="AN184" s="11">
        <v>93.649472869218869</v>
      </c>
      <c r="AO184" s="11">
        <v>61.907307696589562</v>
      </c>
      <c r="AP184" s="11">
        <v>60.697034501099353</v>
      </c>
      <c r="AQ184" s="11">
        <v>95.758282224997245</v>
      </c>
      <c r="AR184" s="11">
        <v>200.44691363489946</v>
      </c>
      <c r="AS184" s="11">
        <v>189.88452938334862</v>
      </c>
      <c r="AT184" s="11">
        <v>95.20815804522897</v>
      </c>
      <c r="AU184" s="11">
        <v>48.209215620359593</v>
      </c>
      <c r="AV184" s="11">
        <v>66.565025751960931</v>
      </c>
      <c r="AW184" s="11">
        <v>45.788669229379195</v>
      </c>
      <c r="AX184" s="11">
        <v>72.983141182590785</v>
      </c>
      <c r="AY184" s="11">
        <v>68.160385873288917</v>
      </c>
    </row>
    <row r="185" spans="1:69" x14ac:dyDescent="0.25">
      <c r="A185" s="1" t="s">
        <v>62</v>
      </c>
      <c r="B185" s="1" t="s">
        <v>64</v>
      </c>
      <c r="C185" s="1">
        <v>4260</v>
      </c>
      <c r="D185" s="1" t="s">
        <v>44</v>
      </c>
      <c r="E185" s="1">
        <v>5410</v>
      </c>
      <c r="F185" s="1" t="s">
        <v>121</v>
      </c>
      <c r="G185" s="11">
        <v>53.729707156652928</v>
      </c>
      <c r="H185" s="11">
        <v>200.04176019209692</v>
      </c>
      <c r="I185" s="11">
        <v>163.96095422038943</v>
      </c>
      <c r="J185" s="11">
        <v>228.48045101007469</v>
      </c>
      <c r="K185" s="11">
        <v>170.80440570026624</v>
      </c>
      <c r="L185" s="11">
        <v>135.56924361852066</v>
      </c>
      <c r="M185" s="11">
        <v>269.44719945711751</v>
      </c>
      <c r="N185" s="11">
        <v>162.25400636842932</v>
      </c>
      <c r="O185" s="11">
        <v>181.32797410868093</v>
      </c>
      <c r="P185" s="11">
        <v>158.77747037636377</v>
      </c>
      <c r="Q185" s="11">
        <v>173.46661794644257</v>
      </c>
      <c r="R185" s="11">
        <v>187.38842198674118</v>
      </c>
      <c r="S185" s="11">
        <v>181.95437699013419</v>
      </c>
      <c r="T185" s="11">
        <v>196.89408571279432</v>
      </c>
      <c r="U185" s="11">
        <v>119.48634963720836</v>
      </c>
      <c r="V185" s="11">
        <v>103.59137652033201</v>
      </c>
      <c r="W185" s="11">
        <v>103.56005637625935</v>
      </c>
      <c r="X185" s="11">
        <v>110.04332619930055</v>
      </c>
      <c r="Y185" s="11">
        <v>125.56245758730491</v>
      </c>
      <c r="Z185" s="11">
        <v>98.219971811870337</v>
      </c>
      <c r="AA185" s="11">
        <v>41.170329383515174</v>
      </c>
      <c r="AB185" s="11">
        <v>41.076368951297184</v>
      </c>
      <c r="AC185" s="11">
        <v>46.353813227540854</v>
      </c>
      <c r="AD185" s="11">
        <v>57.660385237772104</v>
      </c>
      <c r="AE185" s="11">
        <v>60.933340293365355</v>
      </c>
      <c r="AF185" s="11">
        <v>54.637991334760152</v>
      </c>
      <c r="AG185" s="11">
        <v>58.866210784569617</v>
      </c>
      <c r="AH185" s="11">
        <v>59.382993161768546</v>
      </c>
      <c r="AI185" s="11">
        <v>53.88630787701625</v>
      </c>
      <c r="AJ185" s="11">
        <v>61.105601085765002</v>
      </c>
      <c r="AK185" s="11">
        <v>69.436759409093298</v>
      </c>
      <c r="AL185" s="11">
        <v>79.772406953071993</v>
      </c>
      <c r="AM185" s="11">
        <v>46.432113587722512</v>
      </c>
      <c r="AN185" s="11">
        <v>48.593203528736232</v>
      </c>
      <c r="AO185" s="11">
        <v>43.644620765255524</v>
      </c>
      <c r="AP185" s="11">
        <v>49.846009291642751</v>
      </c>
      <c r="AQ185" s="11">
        <v>53.588766508325946</v>
      </c>
      <c r="AR185" s="11">
        <v>45.930991282559908</v>
      </c>
      <c r="AS185" s="11">
        <v>63.57989246750536</v>
      </c>
      <c r="AT185" s="11">
        <v>42.360494858276354</v>
      </c>
      <c r="AU185" s="11">
        <v>52.085399592838144</v>
      </c>
      <c r="AV185" s="11">
        <v>42.29785457013103</v>
      </c>
      <c r="AW185" s="11">
        <v>56.219658610429626</v>
      </c>
      <c r="AX185" s="11">
        <v>71.613509422143352</v>
      </c>
      <c r="AY185" s="11">
        <v>74.964764837918267</v>
      </c>
    </row>
    <row r="186" spans="1:69" x14ac:dyDescent="0.25">
      <c r="A186" s="1" t="s">
        <v>62</v>
      </c>
      <c r="B186" s="1" t="s">
        <v>64</v>
      </c>
      <c r="C186" s="1">
        <v>4260</v>
      </c>
      <c r="D186" s="1" t="s">
        <v>44</v>
      </c>
      <c r="E186" s="1">
        <v>5460</v>
      </c>
      <c r="F186" s="1" t="s">
        <v>122</v>
      </c>
      <c r="G186" s="11">
        <v>134.54368871205239</v>
      </c>
      <c r="H186" s="11">
        <v>190.32551145085998</v>
      </c>
      <c r="I186" s="11">
        <v>117.39089570475265</v>
      </c>
      <c r="J186" s="11">
        <v>206.49143143582194</v>
      </c>
      <c r="K186" s="11">
        <v>145.681255678436</v>
      </c>
      <c r="L186" s="11">
        <v>128.01152918324507</v>
      </c>
      <c r="M186" s="11">
        <v>196.48171935211002</v>
      </c>
      <c r="N186" s="11">
        <v>178.9059807638084</v>
      </c>
      <c r="O186" s="11">
        <v>239.1052351264137</v>
      </c>
      <c r="P186" s="11">
        <v>115.60512547385568</v>
      </c>
      <c r="Q186" s="11">
        <v>116.02807105485759</v>
      </c>
      <c r="R186" s="11">
        <v>210.90886305961965</v>
      </c>
      <c r="S186" s="11">
        <v>79.184811554246679</v>
      </c>
      <c r="T186" s="11">
        <v>86.233904570945199</v>
      </c>
      <c r="U186" s="11">
        <v>104.74952222813998</v>
      </c>
      <c r="V186" s="11">
        <v>72.840627839218001</v>
      </c>
      <c r="W186" s="11">
        <v>83.414267364265797</v>
      </c>
      <c r="X186" s="11">
        <v>76.694132021679877</v>
      </c>
      <c r="Y186" s="11">
        <v>102.54080641624111</v>
      </c>
      <c r="Z186" s="11">
        <v>77.352047369905065</v>
      </c>
      <c r="AA186" s="11">
        <v>78.479902252576821</v>
      </c>
      <c r="AB186" s="11">
        <v>87.925686894952833</v>
      </c>
      <c r="AC186" s="11">
        <v>84.589116200382222</v>
      </c>
      <c r="AD186" s="11">
        <v>76.788119928569188</v>
      </c>
      <c r="AE186" s="11">
        <v>93.18900968075441</v>
      </c>
      <c r="AF186" s="11">
        <v>86.703844105391767</v>
      </c>
      <c r="AG186" s="11">
        <v>69.222093423979445</v>
      </c>
      <c r="AH186" s="11">
        <v>88.301638522510103</v>
      </c>
      <c r="AI186" s="11">
        <v>96.478586421880379</v>
      </c>
      <c r="AJ186" s="11">
        <v>77.540023183683687</v>
      </c>
      <c r="AK186" s="11">
        <v>84.730098060716188</v>
      </c>
      <c r="AL186" s="11">
        <v>59.870296688492751</v>
      </c>
      <c r="AM186" s="11">
        <v>50.706475766784678</v>
      </c>
      <c r="AN186" s="11">
        <v>72.088724584103502</v>
      </c>
      <c r="AO186" s="11">
        <v>67.107365518969885</v>
      </c>
      <c r="AP186" s="11">
        <v>67.154359472414555</v>
      </c>
      <c r="AQ186" s="11">
        <v>63.911776684733226</v>
      </c>
      <c r="AR186" s="11">
        <v>68.940129703311499</v>
      </c>
      <c r="AS186" s="11">
        <v>48.77972367555374</v>
      </c>
      <c r="AT186" s="11">
        <v>65.603559008740874</v>
      </c>
      <c r="AU186" s="11">
        <v>48.074814373883889</v>
      </c>
      <c r="AV186" s="11">
        <v>61.93803064005764</v>
      </c>
      <c r="AW186" s="11">
        <v>78.761865973244767</v>
      </c>
      <c r="AX186" s="11">
        <v>59.400357154046176</v>
      </c>
      <c r="AY186" s="11">
        <v>101.22497571979072</v>
      </c>
    </row>
    <row r="187" spans="1:69" x14ac:dyDescent="0.25">
      <c r="A187" s="1" t="s">
        <v>62</v>
      </c>
      <c r="B187" s="1" t="s">
        <v>64</v>
      </c>
      <c r="C187" s="1">
        <v>4260</v>
      </c>
      <c r="D187" s="1" t="s">
        <v>44</v>
      </c>
      <c r="E187" s="1">
        <v>5820</v>
      </c>
      <c r="F187" s="1" t="s">
        <v>123</v>
      </c>
      <c r="G187" s="11">
        <v>48.020174799412182</v>
      </c>
      <c r="H187" s="11">
        <v>66.391210365841246</v>
      </c>
      <c r="I187" s="11">
        <v>59.438720471559471</v>
      </c>
      <c r="J187" s="11">
        <v>70.674080919019914</v>
      </c>
      <c r="K187" s="11">
        <v>74.496545940818976</v>
      </c>
      <c r="L187" s="11">
        <v>53.628085144492431</v>
      </c>
      <c r="M187" s="11">
        <v>76.849865460629431</v>
      </c>
      <c r="N187" s="11">
        <v>64.831693486340498</v>
      </c>
      <c r="O187" s="11">
        <v>61.628394523983012</v>
      </c>
      <c r="P187" s="11">
        <v>65.943017182774071</v>
      </c>
      <c r="Q187" s="11">
        <v>72.337402759176555</v>
      </c>
      <c r="R187" s="11">
        <v>51.863400813342395</v>
      </c>
      <c r="S187" s="11">
        <v>111.60987246237579</v>
      </c>
      <c r="T187" s="11">
        <v>161.93818109284231</v>
      </c>
      <c r="U187" s="11">
        <v>141.49593125262058</v>
      </c>
      <c r="V187" s="11">
        <v>146.85348845729547</v>
      </c>
      <c r="W187" s="11">
        <v>150.03602642752173</v>
      </c>
      <c r="X187" s="11">
        <v>118.81637920155667</v>
      </c>
      <c r="Y187" s="11">
        <v>165.35763862033031</v>
      </c>
      <c r="Z187" s="11">
        <v>127.58850899439453</v>
      </c>
      <c r="AA187" s="11">
        <v>95.786332753925265</v>
      </c>
      <c r="AB187" s="11">
        <v>114.64219854835886</v>
      </c>
      <c r="AC187" s="11">
        <v>101.63726883042341</v>
      </c>
      <c r="AD187" s="11">
        <v>59.058916439042065</v>
      </c>
      <c r="AE187" s="11">
        <v>103.83304905700317</v>
      </c>
      <c r="AF187" s="11">
        <v>84.973519558075822</v>
      </c>
      <c r="AG187" s="11">
        <v>74.716368210443193</v>
      </c>
      <c r="AH187" s="11">
        <v>65.513142522175599</v>
      </c>
      <c r="AI187" s="11">
        <v>144.66625687453441</v>
      </c>
      <c r="AJ187" s="11">
        <v>105.07015994105507</v>
      </c>
      <c r="AK187" s="11">
        <v>91.099233471604251</v>
      </c>
      <c r="AL187" s="11">
        <v>91.706187182733373</v>
      </c>
      <c r="AM187" s="11">
        <v>79.899288834249944</v>
      </c>
      <c r="AN187" s="11">
        <v>85.449801142261634</v>
      </c>
      <c r="AO187" s="11">
        <v>90.708438325605627</v>
      </c>
      <c r="AP187" s="11">
        <v>130.01388136924851</v>
      </c>
      <c r="AQ187" s="11">
        <v>236.0927812809125</v>
      </c>
      <c r="AR187" s="11">
        <v>84.361680907621732</v>
      </c>
      <c r="AS187" s="11">
        <v>93.268146531896605</v>
      </c>
      <c r="AT187" s="11">
        <v>107.40760340805934</v>
      </c>
      <c r="AU187" s="11">
        <v>89.948830260570801</v>
      </c>
      <c r="AV187" s="11">
        <v>114.23552734955405</v>
      </c>
      <c r="AW187" s="11">
        <v>116.13576874697236</v>
      </c>
      <c r="AX187" s="11">
        <v>121.3052557876354</v>
      </c>
      <c r="AY187" s="11">
        <v>128.67174428970947</v>
      </c>
      <c r="AZ187" s="8"/>
      <c r="BA187" s="8"/>
      <c r="BB187" s="8"/>
      <c r="BC187" s="8"/>
    </row>
    <row r="188" spans="1:69" x14ac:dyDescent="0.25">
      <c r="A188" s="1" t="s">
        <v>62</v>
      </c>
      <c r="B188" s="1" t="s">
        <v>64</v>
      </c>
      <c r="C188" s="1">
        <v>4260</v>
      </c>
      <c r="D188" s="1" t="s">
        <v>44</v>
      </c>
      <c r="E188" s="1">
        <v>5900</v>
      </c>
      <c r="F188" s="1" t="s">
        <v>124</v>
      </c>
      <c r="G188" s="11">
        <v>46.691128696559971</v>
      </c>
      <c r="H188" s="11">
        <v>135.4449086748437</v>
      </c>
      <c r="I188" s="11">
        <v>102.63921222279242</v>
      </c>
      <c r="J188" s="11">
        <v>80.478022716210347</v>
      </c>
      <c r="K188" s="11">
        <v>116.33633382301443</v>
      </c>
      <c r="L188" s="11">
        <v>69.278494924422461</v>
      </c>
      <c r="M188" s="11">
        <v>128.44768157661161</v>
      </c>
      <c r="N188" s="11">
        <v>89.645777767010188</v>
      </c>
      <c r="O188" s="11">
        <v>67.444943914262495</v>
      </c>
      <c r="P188" s="11">
        <v>104.42320780024536</v>
      </c>
      <c r="Q188" s="11">
        <v>74.422348839411768</v>
      </c>
      <c r="R188" s="11">
        <v>81.806108312758667</v>
      </c>
      <c r="S188" s="11">
        <v>48.732812524089454</v>
      </c>
      <c r="T188" s="11">
        <v>79.318425590865942</v>
      </c>
      <c r="U188" s="11">
        <v>50.744763091994713</v>
      </c>
      <c r="V188" s="11">
        <v>63.302109739955114</v>
      </c>
      <c r="W188" s="11">
        <v>52.072848688543004</v>
      </c>
      <c r="X188" s="11">
        <v>56.30488264172304</v>
      </c>
      <c r="Y188" s="11">
        <v>86.761651583461258</v>
      </c>
      <c r="Z188" s="11">
        <v>75.978389426412392</v>
      </c>
      <c r="AA188" s="11">
        <v>80.150956860343982</v>
      </c>
      <c r="AB188" s="11">
        <v>127.03039620119065</v>
      </c>
      <c r="AC188" s="11">
        <v>73.490706704519681</v>
      </c>
      <c r="AD188" s="11">
        <v>67.633254558549197</v>
      </c>
      <c r="AE188" s="11">
        <v>149.66731786176018</v>
      </c>
      <c r="AF188" s="11">
        <v>80.240156639216636</v>
      </c>
      <c r="AG188" s="11">
        <v>79.268870158158919</v>
      </c>
      <c r="AH188" s="11">
        <v>64.481529038382334</v>
      </c>
      <c r="AI188" s="11">
        <v>99.309087144880266</v>
      </c>
      <c r="AJ188" s="11">
        <v>70.061470761193476</v>
      </c>
      <c r="AK188" s="11">
        <v>101.2714822800785</v>
      </c>
      <c r="AL188" s="11">
        <v>76.037855945660823</v>
      </c>
      <c r="AM188" s="11">
        <v>102.51036809775415</v>
      </c>
      <c r="AN188" s="11">
        <v>97.435891788554684</v>
      </c>
      <c r="AO188" s="11">
        <v>142.58089098465544</v>
      </c>
      <c r="AP188" s="11">
        <v>377.5430196217489</v>
      </c>
      <c r="AQ188" s="11">
        <v>299.49321310818277</v>
      </c>
      <c r="AR188" s="11">
        <v>97.911623942542136</v>
      </c>
      <c r="AS188" s="11">
        <v>122.67942920951378</v>
      </c>
      <c r="AT188" s="11">
        <v>84.303702121192785</v>
      </c>
      <c r="AU188" s="11">
        <v>82.182729601332056</v>
      </c>
      <c r="AV188" s="11">
        <v>121.8270757669529</v>
      </c>
      <c r="AW188" s="11">
        <v>98.367533923446786</v>
      </c>
      <c r="AX188" s="11">
        <v>110.83568079253455</v>
      </c>
      <c r="AY188" s="11">
        <v>83.411704332466314</v>
      </c>
    </row>
    <row r="189" spans="1:69" x14ac:dyDescent="0.25">
      <c r="A189" s="1" t="s">
        <v>62</v>
      </c>
      <c r="B189" s="1" t="s">
        <v>64</v>
      </c>
      <c r="C189" s="1">
        <v>4270</v>
      </c>
      <c r="D189" s="1" t="s">
        <v>115</v>
      </c>
      <c r="E189" s="1">
        <v>1730</v>
      </c>
      <c r="F189" s="1" t="s">
        <v>116</v>
      </c>
      <c r="G189" s="11">
        <v>66.853661831510422</v>
      </c>
      <c r="H189" s="11">
        <v>43.820845935774784</v>
      </c>
      <c r="I189" s="11">
        <v>24.887236859485306</v>
      </c>
      <c r="J189" s="11">
        <v>27.729960035245483</v>
      </c>
      <c r="K189" s="11">
        <v>37.920854438914034</v>
      </c>
      <c r="L189" s="11">
        <v>45.269025666822415</v>
      </c>
      <c r="M189" s="11">
        <v>50.900835732007664</v>
      </c>
      <c r="N189" s="11">
        <v>45.108116807817119</v>
      </c>
      <c r="O189" s="11">
        <v>57.65900781022998</v>
      </c>
      <c r="P189" s="11">
        <v>53.207196044416868</v>
      </c>
      <c r="Q189" s="11">
        <v>45.000844235146921</v>
      </c>
      <c r="R189" s="11">
        <v>47.414477120226323</v>
      </c>
      <c r="S189" s="11">
        <v>65.865359619499912</v>
      </c>
      <c r="T189" s="11">
        <v>104.80530349878079</v>
      </c>
      <c r="U189" s="11">
        <v>121.48618854899615</v>
      </c>
      <c r="V189" s="11">
        <v>104.85893978511591</v>
      </c>
      <c r="W189" s="11">
        <v>109.3643878372641</v>
      </c>
      <c r="X189" s="11">
        <v>87.158965294533658</v>
      </c>
      <c r="Y189" s="11">
        <v>116.44437763349697</v>
      </c>
      <c r="Z189" s="11">
        <v>149.91342030659794</v>
      </c>
      <c r="AA189" s="11">
        <v>80.347156929976279</v>
      </c>
      <c r="AB189" s="11">
        <v>102.71348833171199</v>
      </c>
      <c r="AC189" s="11">
        <v>116.12255991548641</v>
      </c>
      <c r="AD189" s="11">
        <v>103.35712376773314</v>
      </c>
      <c r="AE189" s="11">
        <v>121.16437083098558</v>
      </c>
      <c r="AF189" s="11">
        <v>140.8488879159664</v>
      </c>
      <c r="AG189" s="11">
        <v>156.29613838047453</v>
      </c>
      <c r="AH189" s="11">
        <v>117.24892192852346</v>
      </c>
      <c r="AI189" s="11">
        <v>139.23979932591348</v>
      </c>
      <c r="AJ189" s="11">
        <v>122.29073284402263</v>
      </c>
      <c r="AK189" s="11">
        <v>127.70799776386748</v>
      </c>
      <c r="AL189" s="11">
        <v>170.08066396859462</v>
      </c>
      <c r="AM189" s="11">
        <v>130.92617494397334</v>
      </c>
      <c r="AN189" s="11">
        <v>115.42528819313011</v>
      </c>
      <c r="AO189" s="11">
        <v>88.607145025581303</v>
      </c>
      <c r="AP189" s="11">
        <v>101.96258032302062</v>
      </c>
      <c r="AQ189" s="11">
        <v>122.61255056203322</v>
      </c>
      <c r="AR189" s="11">
        <v>94.238955090766552</v>
      </c>
      <c r="AS189" s="11">
        <v>147.55342370785363</v>
      </c>
      <c r="AT189" s="11">
        <v>105.82439293914767</v>
      </c>
      <c r="AU189" s="11">
        <v>126.20618174648475</v>
      </c>
      <c r="AV189" s="11">
        <v>126.68890832350064</v>
      </c>
      <c r="AW189" s="11">
        <v>125.07981973344771</v>
      </c>
      <c r="AX189" s="11">
        <v>139.50798075758897</v>
      </c>
      <c r="AY189" s="11">
        <v>172.27975170833366</v>
      </c>
    </row>
    <row r="190" spans="1:69" x14ac:dyDescent="0.25">
      <c r="A190" s="1" t="s">
        <v>62</v>
      </c>
      <c r="B190" s="1" t="s">
        <v>64</v>
      </c>
      <c r="C190" s="1">
        <v>4270</v>
      </c>
      <c r="D190" s="1" t="s">
        <v>115</v>
      </c>
      <c r="E190" s="1">
        <v>4500</v>
      </c>
      <c r="F190" s="1" t="s">
        <v>117</v>
      </c>
      <c r="G190" s="11">
        <v>28.196022727272734</v>
      </c>
      <c r="H190" s="11">
        <v>43.48366477272728</v>
      </c>
      <c r="I190" s="11">
        <v>69.158380681818201</v>
      </c>
      <c r="J190" s="11">
        <v>69.406960227272734</v>
      </c>
      <c r="K190" s="11">
        <v>50.51491477272728</v>
      </c>
      <c r="L190" s="11">
        <v>72.407670454545453</v>
      </c>
      <c r="M190" s="11">
        <v>62.642045454545467</v>
      </c>
      <c r="N190" s="11">
        <v>72.8515625</v>
      </c>
      <c r="O190" s="11">
        <v>69.247159090909108</v>
      </c>
      <c r="P190" s="11">
        <v>85.458096590909108</v>
      </c>
      <c r="Q190" s="11">
        <v>60.08522727272728</v>
      </c>
      <c r="R190" s="11">
        <v>49.911221590909101</v>
      </c>
      <c r="S190" s="11">
        <v>85.475852272727295</v>
      </c>
      <c r="T190" s="11">
        <v>95.383522727272748</v>
      </c>
      <c r="U190" s="11">
        <v>98.56178977272728</v>
      </c>
      <c r="V190" s="11">
        <v>98.348721590909122</v>
      </c>
      <c r="W190" s="11">
        <v>135.60014204545459</v>
      </c>
      <c r="X190" s="11">
        <v>99.112215909090935</v>
      </c>
      <c r="Y190" s="11">
        <v>145.33025568181819</v>
      </c>
      <c r="Z190" s="11">
        <v>167.16974431818187</v>
      </c>
      <c r="AA190" s="11">
        <v>98.224431818181841</v>
      </c>
      <c r="AB190" s="11">
        <v>128.07173295454547</v>
      </c>
      <c r="AC190" s="11">
        <v>160.3515625</v>
      </c>
      <c r="AD190" s="11">
        <v>165.90909090909091</v>
      </c>
      <c r="AE190" s="11">
        <v>186.06178977272728</v>
      </c>
      <c r="AF190" s="11">
        <v>190.76704545454547</v>
      </c>
      <c r="AG190" s="11">
        <v>157.91903409090912</v>
      </c>
      <c r="AH190" s="11">
        <v>126.70454545454545</v>
      </c>
      <c r="AI190" s="11">
        <v>148.43750000000003</v>
      </c>
      <c r="AJ190" s="11">
        <v>125.97656250000003</v>
      </c>
      <c r="AK190" s="11">
        <v>118.66122159090912</v>
      </c>
      <c r="AL190" s="11">
        <v>139.11576704545459</v>
      </c>
      <c r="AM190" s="11">
        <v>113.12144886363637</v>
      </c>
      <c r="AN190" s="11">
        <v>120.47230113636364</v>
      </c>
      <c r="AO190" s="11">
        <v>84.960937500000014</v>
      </c>
      <c r="AP190" s="11">
        <v>92.187500000000014</v>
      </c>
      <c r="AQ190" s="11">
        <v>76.864346590909108</v>
      </c>
      <c r="AR190" s="11">
        <v>65.110085227272734</v>
      </c>
      <c r="AS190" s="11">
        <v>73.508522727272734</v>
      </c>
      <c r="AT190" s="11">
        <v>83.36292613636364</v>
      </c>
      <c r="AU190" s="11">
        <v>90.411931818181841</v>
      </c>
      <c r="AV190" s="11">
        <v>79.190340909090935</v>
      </c>
      <c r="AW190" s="11">
        <v>61.86079545454546</v>
      </c>
      <c r="AX190" s="11">
        <v>73.526278409090935</v>
      </c>
      <c r="AY190" s="11">
        <v>80.877130681818187</v>
      </c>
    </row>
    <row r="191" spans="1:69" x14ac:dyDescent="0.25">
      <c r="A191" s="1" t="s">
        <v>62</v>
      </c>
      <c r="B191" s="1" t="s">
        <v>64</v>
      </c>
      <c r="C191" s="1">
        <v>4270</v>
      </c>
      <c r="D191" s="1" t="s">
        <v>115</v>
      </c>
      <c r="E191" s="1">
        <v>4850</v>
      </c>
      <c r="F191" s="1" t="s">
        <v>118</v>
      </c>
      <c r="G191" s="11">
        <v>124.98905356411873</v>
      </c>
      <c r="H191" s="11">
        <v>204.19181297982104</v>
      </c>
      <c r="I191" s="11">
        <v>230.79590871836842</v>
      </c>
      <c r="J191" s="11">
        <v>167.62014498343518</v>
      </c>
      <c r="K191" s="11">
        <v>134.02440683381406</v>
      </c>
      <c r="L191" s="11">
        <v>140.0838302567447</v>
      </c>
      <c r="M191" s="11">
        <v>238.61220638818418</v>
      </c>
      <c r="N191" s="11">
        <v>250.40836204584201</v>
      </c>
      <c r="O191" s="11">
        <v>89.242040826474906</v>
      </c>
      <c r="P191" s="11">
        <v>151.95169506733652</v>
      </c>
      <c r="Q191" s="11">
        <v>926.66152879077708</v>
      </c>
      <c r="R191" s="11">
        <v>53.279900630028806</v>
      </c>
      <c r="S191" s="11">
        <v>102.12224166419939</v>
      </c>
      <c r="T191" s="11">
        <v>316.05809155700132</v>
      </c>
      <c r="U191" s="11">
        <v>87.054911661985173</v>
      </c>
      <c r="V191" s="11">
        <v>101.3608876723361</v>
      </c>
      <c r="W191" s="11">
        <v>108.71107584808033</v>
      </c>
      <c r="X191" s="11">
        <v>137.17960956291401</v>
      </c>
      <c r="Y191" s="11">
        <v>124.0926891524426</v>
      </c>
      <c r="Z191" s="11">
        <v>78.629086192229607</v>
      </c>
      <c r="AA191" s="11">
        <v>26.89093235028372</v>
      </c>
      <c r="AB191" s="11">
        <v>48.905642301049326</v>
      </c>
      <c r="AC191" s="11">
        <v>17.927288233522486</v>
      </c>
      <c r="AD191" s="11">
        <v>14.736230927955479</v>
      </c>
      <c r="AE191" s="11">
        <v>40.443962254826715</v>
      </c>
      <c r="AF191" s="11">
        <v>24.524530303458754</v>
      </c>
      <c r="AG191" s="11">
        <v>235.95896772962294</v>
      </c>
      <c r="AH191" s="11">
        <v>41.268617513568749</v>
      </c>
      <c r="AI191" s="11">
        <v>40.336398525425579</v>
      </c>
      <c r="AJ191" s="11">
        <v>19.253907562803143</v>
      </c>
      <c r="AK191" s="11">
        <v>19.57659875100655</v>
      </c>
      <c r="AL191" s="11">
        <v>10.612954634245311</v>
      </c>
      <c r="AM191" s="11">
        <v>0.68123695287385433</v>
      </c>
      <c r="AN191" s="11">
        <v>11.688591928256658</v>
      </c>
      <c r="AO191" s="11">
        <v>0.1</v>
      </c>
      <c r="AP191" s="11">
        <v>15.309904151428199</v>
      </c>
      <c r="AQ191" s="11">
        <v>9.9317176813714525</v>
      </c>
      <c r="AR191" s="11">
        <v>15.023067539691842</v>
      </c>
      <c r="AS191" s="11">
        <v>43.133055489855089</v>
      </c>
      <c r="AT191" s="11">
        <v>7.3702036709011054</v>
      </c>
      <c r="AU191" s="11">
        <v>4.4459674819135753</v>
      </c>
      <c r="AV191" s="11">
        <v>49.995553056197274</v>
      </c>
      <c r="AW191" s="11">
        <v>16.242123139571369</v>
      </c>
      <c r="AX191" s="11">
        <v>9.4656081872998712</v>
      </c>
      <c r="AY191" s="11">
        <v>9.1357460838030544</v>
      </c>
    </row>
    <row r="192" spans="1:69" x14ac:dyDescent="0.25">
      <c r="A192" s="1" t="s">
        <v>62</v>
      </c>
      <c r="B192" s="1" t="s">
        <v>64</v>
      </c>
      <c r="C192" s="1">
        <v>4270</v>
      </c>
      <c r="D192" s="1" t="s">
        <v>115</v>
      </c>
      <c r="E192" s="1">
        <v>4930</v>
      </c>
      <c r="F192" s="1" t="s">
        <v>119</v>
      </c>
      <c r="G192" s="11">
        <v>107.20097633730809</v>
      </c>
      <c r="H192" s="11">
        <v>129.76427878652424</v>
      </c>
      <c r="I192" s="11">
        <v>87.37971304779289</v>
      </c>
      <c r="J192" s="11">
        <v>132.66954038061124</v>
      </c>
      <c r="K192" s="11">
        <v>134.66877085687867</v>
      </c>
      <c r="L192" s="11">
        <v>84.743230911527249</v>
      </c>
      <c r="M192" s="11">
        <v>204.90182056544032</v>
      </c>
      <c r="N192" s="11">
        <v>193.39268418153071</v>
      </c>
      <c r="O192" s="11">
        <v>128.30114115612957</v>
      </c>
      <c r="P192" s="11">
        <v>209.25849123176249</v>
      </c>
      <c r="Q192" s="11">
        <v>125.3113362053097</v>
      </c>
      <c r="R192" s="11">
        <v>110.86077517298808</v>
      </c>
      <c r="S192" s="11">
        <v>100.68478489987231</v>
      </c>
      <c r="T192" s="11">
        <v>152.81285032958877</v>
      </c>
      <c r="U192" s="11">
        <v>155.81927073780125</v>
      </c>
      <c r="V192" s="11">
        <v>157.23109592624823</v>
      </c>
      <c r="W192" s="11">
        <v>130.65760396633772</v>
      </c>
      <c r="X192" s="11">
        <v>248.11960262341776</v>
      </c>
      <c r="Y192" s="11">
        <v>129.02782307209381</v>
      </c>
      <c r="Z192" s="11">
        <v>183.89255207235479</v>
      </c>
      <c r="AA192" s="11">
        <v>141.2958949069062</v>
      </c>
      <c r="AB192" s="11">
        <v>169.33496794682793</v>
      </c>
      <c r="AC192" s="11">
        <v>119.33661320290308</v>
      </c>
      <c r="AD192" s="11">
        <v>112.826286044547</v>
      </c>
      <c r="AE192" s="11">
        <v>100.70921939603788</v>
      </c>
      <c r="AF192" s="11">
        <v>116.40251890334072</v>
      </c>
      <c r="AG192" s="11">
        <v>85.533442517521976</v>
      </c>
      <c r="AH192" s="11">
        <v>69.269841869714611</v>
      </c>
      <c r="AI192" s="11">
        <v>71.584277346517965</v>
      </c>
      <c r="AJ192" s="11">
        <v>50.228527697804573</v>
      </c>
      <c r="AK192" s="11">
        <v>64.969859234496568</v>
      </c>
      <c r="AL192" s="11">
        <v>70.787224081596875</v>
      </c>
      <c r="AM192" s="11">
        <v>48.656900904434721</v>
      </c>
      <c r="AN192" s="11">
        <v>39.174361632498005</v>
      </c>
      <c r="AO192" s="11">
        <v>27.633949093496479</v>
      </c>
      <c r="AP192" s="11">
        <v>35.910401634700371</v>
      </c>
      <c r="AQ192" s="11">
        <v>37.041230117243224</v>
      </c>
      <c r="AR192" s="11">
        <v>34.554287097510901</v>
      </c>
      <c r="AS192" s="11">
        <v>31.314761595878842</v>
      </c>
      <c r="AT192" s="11">
        <v>30.924298347152941</v>
      </c>
      <c r="AU192" s="11">
        <v>38.681273499876681</v>
      </c>
      <c r="AV192" s="11">
        <v>24.868941507399903</v>
      </c>
      <c r="AW192" s="11">
        <v>32.321951527823884</v>
      </c>
      <c r="AX192" s="11">
        <v>18.477366000408544</v>
      </c>
      <c r="AY192" s="11">
        <v>21.463261431841925</v>
      </c>
    </row>
    <row r="193" spans="1:55" x14ac:dyDescent="0.25">
      <c r="A193" s="1" t="s">
        <v>62</v>
      </c>
      <c r="B193" s="1" t="s">
        <v>64</v>
      </c>
      <c r="C193" s="1">
        <v>4270</v>
      </c>
      <c r="D193" s="1" t="s">
        <v>115</v>
      </c>
      <c r="E193" s="1">
        <v>5320</v>
      </c>
      <c r="F193" s="1" t="s">
        <v>120</v>
      </c>
      <c r="G193" s="11">
        <v>40.189551700390261</v>
      </c>
      <c r="H193" s="11">
        <v>135.19086347686354</v>
      </c>
      <c r="I193" s="11">
        <v>191.87190502738335</v>
      </c>
      <c r="J193" s="11">
        <v>212.2249368707572</v>
      </c>
      <c r="K193" s="11">
        <v>107.66815334666973</v>
      </c>
      <c r="L193" s="11">
        <v>58.341258649526118</v>
      </c>
      <c r="M193" s="11">
        <v>88.544911947004223</v>
      </c>
      <c r="N193" s="11">
        <v>164.17702423507032</v>
      </c>
      <c r="O193" s="11">
        <v>53.532778014626302</v>
      </c>
      <c r="P193" s="11">
        <v>64.379529728134315</v>
      </c>
      <c r="Q193" s="11">
        <v>303.03266323418489</v>
      </c>
      <c r="R193" s="11">
        <v>136.98635752467777</v>
      </c>
      <c r="S193" s="11">
        <v>62.522546158134652</v>
      </c>
      <c r="T193" s="11">
        <v>124.62696356540846</v>
      </c>
      <c r="U193" s="11">
        <v>138.04397730626701</v>
      </c>
      <c r="V193" s="11">
        <v>101.32243465713442</v>
      </c>
      <c r="W193" s="11">
        <v>191.74892598301247</v>
      </c>
      <c r="X193" s="11">
        <v>80.834125864952611</v>
      </c>
      <c r="Y193" s="11">
        <v>156.81057947725705</v>
      </c>
      <c r="Z193" s="11">
        <v>175.62637326599545</v>
      </c>
      <c r="AA193" s="11">
        <v>67.822942970517815</v>
      </c>
      <c r="AB193" s="11">
        <v>153.68691175023773</v>
      </c>
      <c r="AC193" s="11">
        <v>114.60417144918505</v>
      </c>
      <c r="AD193" s="11">
        <v>154.166530023284</v>
      </c>
      <c r="AE193" s="11">
        <v>115.2436624799134</v>
      </c>
      <c r="AF193" s="11">
        <v>163.3038730200374</v>
      </c>
      <c r="AG193" s="11">
        <v>206.53100711638737</v>
      </c>
      <c r="AH193" s="11">
        <v>134.01026465090348</v>
      </c>
      <c r="AI193" s="11">
        <v>49.007149181779418</v>
      </c>
      <c r="AJ193" s="11">
        <v>35.43026268323878</v>
      </c>
      <c r="AK193" s="11">
        <v>133.65362542222803</v>
      </c>
      <c r="AL193" s="11">
        <v>118.67477781785985</v>
      </c>
      <c r="AM193" s="11">
        <v>60.567179352638298</v>
      </c>
      <c r="AN193" s="11">
        <v>88.212868527202957</v>
      </c>
      <c r="AO193" s="11">
        <v>68.253369625815751</v>
      </c>
      <c r="AP193" s="11">
        <v>29.982291017610596</v>
      </c>
      <c r="AQ193" s="11">
        <v>25.665726560194141</v>
      </c>
      <c r="AR193" s="11">
        <v>20.476010887744728</v>
      </c>
      <c r="AS193" s="11">
        <v>26.846325386154195</v>
      </c>
      <c r="AT193" s="11">
        <v>23.734955563571965</v>
      </c>
      <c r="AU193" s="11">
        <v>39.525464860787721</v>
      </c>
      <c r="AV193" s="11">
        <v>21.607418095956447</v>
      </c>
      <c r="AW193" s="11">
        <v>12.986587085560618</v>
      </c>
      <c r="AX193" s="11">
        <v>18.483750368937134</v>
      </c>
      <c r="AY193" s="11">
        <v>29.847014068802675</v>
      </c>
    </row>
    <row r="194" spans="1:55" x14ac:dyDescent="0.25">
      <c r="A194" s="1" t="s">
        <v>62</v>
      </c>
      <c r="B194" s="1" t="s">
        <v>64</v>
      </c>
      <c r="C194" s="1">
        <v>4270</v>
      </c>
      <c r="D194" s="1" t="s">
        <v>115</v>
      </c>
      <c r="E194" s="1">
        <v>5410</v>
      </c>
      <c r="F194" s="1" t="s">
        <v>121</v>
      </c>
      <c r="G194" s="11">
        <v>23.193390600964449</v>
      </c>
      <c r="H194" s="11">
        <v>21.00005185197988</v>
      </c>
      <c r="I194" s="11">
        <v>30.566742140104054</v>
      </c>
      <c r="J194" s="11">
        <v>19.125602779266121</v>
      </c>
      <c r="K194" s="11">
        <v>35.038975404877547</v>
      </c>
      <c r="L194" s="11">
        <v>38.422317092140965</v>
      </c>
      <c r="M194" s="11">
        <v>73.251291978498713</v>
      </c>
      <c r="N194" s="11">
        <v>64.096824930431922</v>
      </c>
      <c r="O194" s="11">
        <v>48.21456349274937</v>
      </c>
      <c r="P194" s="11">
        <v>42.513438304785936</v>
      </c>
      <c r="Q194" s="11">
        <v>48.860120642273195</v>
      </c>
      <c r="R194" s="11">
        <v>35.311198299255061</v>
      </c>
      <c r="S194" s="11">
        <v>67.596833572428579</v>
      </c>
      <c r="T194" s="11">
        <v>107.5747100610125</v>
      </c>
      <c r="U194" s="11">
        <v>101.20469433257861</v>
      </c>
      <c r="V194" s="11">
        <v>77.210190642446037</v>
      </c>
      <c r="W194" s="11">
        <v>92.610228667231283</v>
      </c>
      <c r="X194" s="11">
        <v>117.90362445339373</v>
      </c>
      <c r="Y194" s="11">
        <v>93.170230049950746</v>
      </c>
      <c r="Z194" s="11">
        <v>126.62253487045649</v>
      </c>
      <c r="AA194" s="11">
        <v>46.884560208790639</v>
      </c>
      <c r="AB194" s="11">
        <v>86.333546502583957</v>
      </c>
      <c r="AC194" s="11">
        <v>129.35254161121387</v>
      </c>
      <c r="AD194" s="11">
        <v>132.00477038214908</v>
      </c>
      <c r="AE194" s="11">
        <v>158.98594811345214</v>
      </c>
      <c r="AF194" s="11">
        <v>154.41260348790985</v>
      </c>
      <c r="AG194" s="11">
        <v>153.05148901602226</v>
      </c>
      <c r="AH194" s="11">
        <v>134.52477660438672</v>
      </c>
      <c r="AI194" s="11">
        <v>99.252467290042702</v>
      </c>
      <c r="AJ194" s="11">
        <v>122.73363637934909</v>
      </c>
      <c r="AK194" s="11">
        <v>151.24704011614844</v>
      </c>
      <c r="AL194" s="11">
        <v>189.03157785574783</v>
      </c>
      <c r="AM194" s="11">
        <v>158.24705740014173</v>
      </c>
      <c r="AN194" s="11">
        <v>128.38809478541921</v>
      </c>
      <c r="AO194" s="11">
        <v>77.194635048481615</v>
      </c>
      <c r="AP194" s="11">
        <v>121.98696786905647</v>
      </c>
      <c r="AQ194" s="11">
        <v>130.60476692535045</v>
      </c>
      <c r="AR194" s="11">
        <v>109.92360474964136</v>
      </c>
      <c r="AS194" s="11">
        <v>151.79926370188571</v>
      </c>
      <c r="AT194" s="11">
        <v>143.32924278825379</v>
      </c>
      <c r="AU194" s="11">
        <v>194.37492438252931</v>
      </c>
      <c r="AV194" s="11">
        <v>97.650241111706464</v>
      </c>
      <c r="AW194" s="11">
        <v>119.23362773735245</v>
      </c>
      <c r="AX194" s="11">
        <v>87.795772335240343</v>
      </c>
      <c r="AY194" s="11">
        <v>158.16927943031959</v>
      </c>
    </row>
    <row r="195" spans="1:55" x14ac:dyDescent="0.25">
      <c r="A195" s="1" t="s">
        <v>62</v>
      </c>
      <c r="B195" s="1" t="s">
        <v>64</v>
      </c>
      <c r="C195" s="1">
        <v>4270</v>
      </c>
      <c r="D195" s="1" t="s">
        <v>115</v>
      </c>
      <c r="E195" s="1">
        <v>5460</v>
      </c>
      <c r="F195" s="1" t="s">
        <v>122</v>
      </c>
      <c r="G195" s="11">
        <v>40.915878546540561</v>
      </c>
      <c r="H195" s="11">
        <v>86.162269785963161</v>
      </c>
      <c r="I195" s="11">
        <v>125.88352414136385</v>
      </c>
      <c r="J195" s="11">
        <v>119.16376306620209</v>
      </c>
      <c r="K195" s="11">
        <v>78.546540567446485</v>
      </c>
      <c r="L195" s="11">
        <v>95.271279243404678</v>
      </c>
      <c r="M195" s="11">
        <v>68.84021901443505</v>
      </c>
      <c r="N195" s="11">
        <v>76.605276256844206</v>
      </c>
      <c r="O195" s="11">
        <v>70.034843205574916</v>
      </c>
      <c r="P195" s="11">
        <v>46.142359382777499</v>
      </c>
      <c r="Q195" s="11">
        <v>116.92384270781484</v>
      </c>
      <c r="R195" s="11">
        <v>75.858636137381779</v>
      </c>
      <c r="S195" s="11">
        <v>93.479342956694865</v>
      </c>
      <c r="T195" s="11">
        <v>124.53957192633149</v>
      </c>
      <c r="U195" s="11">
        <v>125.4355400696864</v>
      </c>
      <c r="V195" s="11">
        <v>95.420607267297157</v>
      </c>
      <c r="W195" s="11">
        <v>69.437531110004983</v>
      </c>
      <c r="X195" s="11">
        <v>79.890492782478844</v>
      </c>
      <c r="Y195" s="11">
        <v>88.999502239920346</v>
      </c>
      <c r="Z195" s="11">
        <v>99.004479840716769</v>
      </c>
      <c r="AA195" s="11">
        <v>78.695868591338964</v>
      </c>
      <c r="AB195" s="11">
        <v>160.97560975609755</v>
      </c>
      <c r="AC195" s="11">
        <v>103.48432055749129</v>
      </c>
      <c r="AD195" s="11">
        <v>124.83822797411645</v>
      </c>
      <c r="AE195" s="11">
        <v>137.97909407665506</v>
      </c>
      <c r="AF195" s="11">
        <v>195.61971129915378</v>
      </c>
      <c r="AG195" s="11">
        <v>218.76555500248878</v>
      </c>
      <c r="AH195" s="11">
        <v>148.73071179691388</v>
      </c>
      <c r="AI195" s="11">
        <v>97.660527625684409</v>
      </c>
      <c r="AJ195" s="11">
        <v>51.96615231458437</v>
      </c>
      <c r="AK195" s="11">
        <v>203.68342458934791</v>
      </c>
      <c r="AL195" s="11">
        <v>132.45395719263314</v>
      </c>
      <c r="AM195" s="11">
        <v>139.92035838725735</v>
      </c>
      <c r="AN195" s="11">
        <v>146.93877551020407</v>
      </c>
      <c r="AO195" s="11">
        <v>82.578397212543535</v>
      </c>
      <c r="AP195" s="11">
        <v>88.252862120457948</v>
      </c>
      <c r="AQ195" s="11">
        <v>94.972623195619704</v>
      </c>
      <c r="AR195" s="11">
        <v>90.791438526630159</v>
      </c>
      <c r="AS195" s="11">
        <v>49.726231956197111</v>
      </c>
      <c r="AT195" s="11">
        <v>63.912394225983086</v>
      </c>
      <c r="AU195" s="11">
        <v>29.865604778496756</v>
      </c>
      <c r="AV195" s="11">
        <v>98.407167745146822</v>
      </c>
      <c r="AW195" s="11">
        <v>50.622200099552018</v>
      </c>
      <c r="AX195" s="11">
        <v>48.083623693379792</v>
      </c>
      <c r="AY195" s="11">
        <v>84.519661523145842</v>
      </c>
    </row>
    <row r="196" spans="1:55" x14ac:dyDescent="0.25">
      <c r="A196" s="1" t="s">
        <v>62</v>
      </c>
      <c r="B196" s="1" t="s">
        <v>64</v>
      </c>
      <c r="C196" s="1">
        <v>4270</v>
      </c>
      <c r="D196" s="1" t="s">
        <v>115</v>
      </c>
      <c r="E196" s="1">
        <v>5820</v>
      </c>
      <c r="F196" s="1" t="s">
        <v>123</v>
      </c>
      <c r="G196" s="11">
        <v>71.029950962166751</v>
      </c>
      <c r="H196" s="11">
        <v>89.776023466499353</v>
      </c>
      <c r="I196" s="11">
        <v>91.562355576217527</v>
      </c>
      <c r="J196" s="11">
        <v>101.98991158012991</v>
      </c>
      <c r="K196" s="11">
        <v>144.5394681899499</v>
      </c>
      <c r="L196" s="11">
        <v>141.99506707522073</v>
      </c>
      <c r="M196" s="11">
        <v>110.62116088215292</v>
      </c>
      <c r="N196" s="11">
        <v>123.62538874017184</v>
      </c>
      <c r="O196" s="11">
        <v>104.2303810039955</v>
      </c>
      <c r="P196" s="11">
        <v>110.5407774040674</v>
      </c>
      <c r="Q196" s="11">
        <v>142.95145444222373</v>
      </c>
      <c r="R196" s="11">
        <v>99.420573984972776</v>
      </c>
      <c r="S196" s="11">
        <v>147.38692088446862</v>
      </c>
      <c r="T196" s="11">
        <v>227.90446922359146</v>
      </c>
      <c r="U196" s="11">
        <v>117.70488154585055</v>
      </c>
      <c r="V196" s="11">
        <v>183.68504853616992</v>
      </c>
      <c r="W196" s="11">
        <v>135.18799465909487</v>
      </c>
      <c r="X196" s="11">
        <v>137.69513773836098</v>
      </c>
      <c r="Y196" s="11">
        <v>182.18269893297293</v>
      </c>
      <c r="Z196" s="11">
        <v>162.96283330050846</v>
      </c>
      <c r="AA196" s="11">
        <v>73.941358394724347</v>
      </c>
      <c r="AB196" s="11">
        <v>130.73580610644535</v>
      </c>
      <c r="AC196" s="11">
        <v>105.82514226995509</v>
      </c>
      <c r="AD196" s="11">
        <v>161.09553097198881</v>
      </c>
      <c r="AE196" s="11">
        <v>99.295598212474857</v>
      </c>
      <c r="AF196" s="11">
        <v>105.23840155400235</v>
      </c>
      <c r="AG196" s="11">
        <v>85.138424847608761</v>
      </c>
      <c r="AH196" s="11">
        <v>72.276481613208404</v>
      </c>
      <c r="AI196" s="11">
        <v>64.204102843130372</v>
      </c>
      <c r="AJ196" s="11">
        <v>47.939063456204011</v>
      </c>
      <c r="AK196" s="11">
        <v>51.042921843594094</v>
      </c>
      <c r="AL196" s="11">
        <v>74.443608447579919</v>
      </c>
      <c r="AM196" s="11">
        <v>57.079897070032004</v>
      </c>
      <c r="AN196" s="11">
        <v>58.19323757855237</v>
      </c>
      <c r="AO196" s="11">
        <v>46.564916699442655</v>
      </c>
      <c r="AP196" s="11">
        <v>78.111324663000573</v>
      </c>
      <c r="AQ196" s="11">
        <v>74.698840659019368</v>
      </c>
      <c r="AR196" s="11">
        <v>51.584190154060508</v>
      </c>
      <c r="AS196" s="11">
        <v>57.02826388702816</v>
      </c>
      <c r="AT196" s="11">
        <v>58.584593636092855</v>
      </c>
      <c r="AU196" s="11">
        <v>69.773739089311931</v>
      </c>
      <c r="AV196" s="11">
        <v>51.457160789056744</v>
      </c>
      <c r="AW196" s="11">
        <v>75.21957304442742</v>
      </c>
      <c r="AX196" s="11">
        <v>54.688635282166544</v>
      </c>
      <c r="AY196" s="11">
        <v>68.846688758106552</v>
      </c>
      <c r="AZ196" s="8"/>
      <c r="BA196" s="8"/>
      <c r="BB196" s="8"/>
      <c r="BC196" s="8"/>
    </row>
    <row r="197" spans="1:55" x14ac:dyDescent="0.25">
      <c r="A197" s="1" t="s">
        <v>62</v>
      </c>
      <c r="B197" s="1" t="s">
        <v>64</v>
      </c>
      <c r="C197" s="1">
        <v>4270</v>
      </c>
      <c r="D197" s="1" t="s">
        <v>115</v>
      </c>
      <c r="E197" s="1">
        <v>5900</v>
      </c>
      <c r="F197" s="1" t="s">
        <v>124</v>
      </c>
      <c r="G197" s="11">
        <v>35.183783829743824</v>
      </c>
      <c r="H197" s="11">
        <v>42.642694986013225</v>
      </c>
      <c r="I197" s="11">
        <v>39.698667641632177</v>
      </c>
      <c r="J197" s="11">
        <v>56.501942845482155</v>
      </c>
      <c r="K197" s="11">
        <v>83.55510964110502</v>
      </c>
      <c r="L197" s="11">
        <v>88.03173172577398</v>
      </c>
      <c r="M197" s="11">
        <v>68.875360297931337</v>
      </c>
      <c r="N197" s="11">
        <v>80.530307539260789</v>
      </c>
      <c r="O197" s="11">
        <v>60.868031051517299</v>
      </c>
      <c r="P197" s="11">
        <v>54.12759010636762</v>
      </c>
      <c r="Q197" s="11">
        <v>79.654539116239135</v>
      </c>
      <c r="R197" s="11">
        <v>83.259644080910817</v>
      </c>
      <c r="S197" s="11">
        <v>82.447645203254822</v>
      </c>
      <c r="T197" s="11">
        <v>135.71009514416173</v>
      </c>
      <c r="U197" s="11">
        <v>76.115329348445314</v>
      </c>
      <c r="V197" s="11">
        <v>75.577539515861631</v>
      </c>
      <c r="W197" s="11">
        <v>131.08467745363956</v>
      </c>
      <c r="X197" s="11">
        <v>119.74857793913836</v>
      </c>
      <c r="Y197" s="11">
        <v>208.80912499681159</v>
      </c>
      <c r="Z197" s="11">
        <v>157.5851748560934</v>
      </c>
      <c r="AA197" s="11">
        <v>98.292251575107798</v>
      </c>
      <c r="AB197" s="11">
        <v>183.44372550186634</v>
      </c>
      <c r="AC197" s="11">
        <v>187.13173087551337</v>
      </c>
      <c r="AD197" s="11">
        <v>229.28127471069894</v>
      </c>
      <c r="AE197" s="11">
        <v>166.09203220787171</v>
      </c>
      <c r="AF197" s="11">
        <v>140.65010925848776</v>
      </c>
      <c r="AG197" s="11">
        <v>108.7355774544898</v>
      </c>
      <c r="AH197" s="11">
        <v>99.063863074032213</v>
      </c>
      <c r="AI197" s="11">
        <v>115.27408150598161</v>
      </c>
      <c r="AJ197" s="11">
        <v>62.018008519611264</v>
      </c>
      <c r="AK197" s="11">
        <v>77.792468391562025</v>
      </c>
      <c r="AL197" s="11">
        <v>111.37138532960356</v>
      </c>
      <c r="AM197" s="11">
        <v>81.365688583550863</v>
      </c>
      <c r="AN197" s="11">
        <v>84.985673108807873</v>
      </c>
      <c r="AO197" s="11">
        <v>72.4443291868958</v>
      </c>
      <c r="AP197" s="11">
        <v>116.13497036841795</v>
      </c>
      <c r="AQ197" s="11">
        <v>108.0404894100042</v>
      </c>
      <c r="AR197" s="11">
        <v>75.656188621812603</v>
      </c>
      <c r="AS197" s="11">
        <v>101.93136696397447</v>
      </c>
      <c r="AT197" s="11">
        <v>89.604713844793437</v>
      </c>
      <c r="AU197" s="11">
        <v>91.160690751715421</v>
      </c>
      <c r="AV197" s="11">
        <v>79.852224706872676</v>
      </c>
      <c r="AW197" s="11">
        <v>95.569291987994333</v>
      </c>
      <c r="AX197" s="11">
        <v>76.289632772444776</v>
      </c>
      <c r="AY197" s="11">
        <v>87.810663968506361</v>
      </c>
      <c r="AZ197" s="8"/>
      <c r="BA197" s="8"/>
      <c r="BB197" s="8"/>
      <c r="BC197" s="8"/>
    </row>
    <row r="198" spans="1:55" x14ac:dyDescent="0.25">
      <c r="A198" s="1" t="s">
        <v>62</v>
      </c>
      <c r="B198" s="1" t="s">
        <v>65</v>
      </c>
      <c r="C198" s="1">
        <v>4220</v>
      </c>
      <c r="D198" s="1" t="s">
        <v>41</v>
      </c>
      <c r="E198" s="1">
        <v>1590</v>
      </c>
      <c r="F198" s="1" t="s">
        <v>125</v>
      </c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>
        <v>257.40425254862032</v>
      </c>
      <c r="T198" s="11">
        <v>297.26087461659728</v>
      </c>
      <c r="U198" s="11">
        <v>187.45538884233389</v>
      </c>
      <c r="V198" s="11">
        <v>90.114260948935623</v>
      </c>
      <c r="W198" s="11">
        <v>147.6041749744553</v>
      </c>
      <c r="X198" s="11">
        <v>88.469059898088631</v>
      </c>
      <c r="Y198" s="11">
        <v>202.07623415784784</v>
      </c>
      <c r="Z198" s="11">
        <v>151.00064221206125</v>
      </c>
      <c r="AA198" s="11">
        <v>229.96564519212134</v>
      </c>
      <c r="AB198" s="11">
        <v>71.115442034069787</v>
      </c>
      <c r="AC198" s="11">
        <v>45.512581612837891</v>
      </c>
      <c r="AD198" s="11">
        <v>66.728239231811131</v>
      </c>
      <c r="AE198" s="11">
        <v>28.219380736561998</v>
      </c>
      <c r="AF198" s="11">
        <v>49.50939772506505</v>
      </c>
      <c r="AG198" s="11">
        <v>100.39909124702714</v>
      </c>
      <c r="AH198" s="11">
        <v>107.49111611593256</v>
      </c>
      <c r="AI198" s="11">
        <v>57.540209634284267</v>
      </c>
      <c r="AJ198" s="11">
        <v>46.558260246850807</v>
      </c>
      <c r="AK198" s="11">
        <v>61.885585291182409</v>
      </c>
      <c r="AL198" s="11">
        <v>65.073743259772897</v>
      </c>
      <c r="AM198" s="11">
        <v>179.52210788733808</v>
      </c>
      <c r="AN198" s="11">
        <v>97.522313138342724</v>
      </c>
      <c r="AO198" s="11">
        <v>40.265598600390831</v>
      </c>
      <c r="AP198" s="11">
        <v>87.999666377931732</v>
      </c>
      <c r="AQ198" s="11">
        <v>107.85826550298599</v>
      </c>
      <c r="AR198" s="11">
        <v>55.676577935443476</v>
      </c>
      <c r="AS198" s="11">
        <v>115.62417215825526</v>
      </c>
      <c r="AT198" s="11">
        <v>52.209572331116185</v>
      </c>
      <c r="AU198" s="11">
        <v>47.803779686475082</v>
      </c>
      <c r="AV198" s="11">
        <v>45.10825254101956</v>
      </c>
      <c r="AW198" s="11">
        <v>25.66327740897486</v>
      </c>
      <c r="AX198" s="11">
        <v>51.405561648075135</v>
      </c>
      <c r="AY198" s="11">
        <v>41.957274257193959</v>
      </c>
    </row>
    <row r="199" spans="1:55" x14ac:dyDescent="0.25">
      <c r="A199" s="1" t="s">
        <v>62</v>
      </c>
      <c r="B199" s="1" t="s">
        <v>65</v>
      </c>
      <c r="C199" s="1">
        <v>4220</v>
      </c>
      <c r="D199" s="1" t="s">
        <v>41</v>
      </c>
      <c r="E199" s="1">
        <v>1610</v>
      </c>
      <c r="F199" s="1" t="s">
        <v>126</v>
      </c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>
        <v>0.1</v>
      </c>
      <c r="T199" s="11">
        <v>0.1</v>
      </c>
      <c r="U199" s="11">
        <v>0.1</v>
      </c>
      <c r="V199" s="11">
        <v>0.1</v>
      </c>
      <c r="W199" s="11">
        <v>13.522889879643721</v>
      </c>
      <c r="X199" s="11">
        <v>15.125964276814145</v>
      </c>
      <c r="Y199" s="11">
        <v>25.844412529557847</v>
      </c>
      <c r="Z199" s="11">
        <v>16.349857142101165</v>
      </c>
      <c r="AA199" s="11">
        <v>17.532453008866234</v>
      </c>
      <c r="AB199" s="11">
        <v>26.219839788848343</v>
      </c>
      <c r="AC199" s="11">
        <v>30.582304541803929</v>
      </c>
      <c r="AD199" s="11">
        <v>15.591494078334359</v>
      </c>
      <c r="AE199" s="11">
        <v>17.423579103671987</v>
      </c>
      <c r="AF199" s="11">
        <v>26.287416695520633</v>
      </c>
      <c r="AG199" s="11">
        <v>32.928724912369532</v>
      </c>
      <c r="AH199" s="11">
        <v>64.817516316504381</v>
      </c>
      <c r="AI199" s="11">
        <v>71.924354334873513</v>
      </c>
      <c r="AJ199" s="11">
        <v>60.984403999148419</v>
      </c>
      <c r="AK199" s="11">
        <v>71.436298897795865</v>
      </c>
      <c r="AL199" s="11">
        <v>112.09882535154965</v>
      </c>
      <c r="AM199" s="11">
        <v>124.02990365180166</v>
      </c>
      <c r="AN199" s="11">
        <v>139.32856446788941</v>
      </c>
      <c r="AO199" s="11">
        <v>157.39412418494817</v>
      </c>
      <c r="AP199" s="11">
        <v>216.87306487434168</v>
      </c>
      <c r="AQ199" s="11">
        <v>212.37544630804152</v>
      </c>
      <c r="AR199" s="11">
        <v>214.53790732155477</v>
      </c>
      <c r="AS199" s="11">
        <v>240.76525565558896</v>
      </c>
      <c r="AT199" s="11">
        <v>174.1832312204192</v>
      </c>
      <c r="AU199" s="11">
        <v>216.65907133654611</v>
      </c>
      <c r="AV199" s="11">
        <v>245.27038276707489</v>
      </c>
      <c r="AW199" s="11">
        <v>235.82463292332596</v>
      </c>
      <c r="AX199" s="11">
        <v>259.02979182007164</v>
      </c>
      <c r="AY199" s="11">
        <v>244.7860816025902</v>
      </c>
    </row>
    <row r="200" spans="1:55" x14ac:dyDescent="0.25">
      <c r="A200" s="1" t="s">
        <v>62</v>
      </c>
      <c r="B200" s="1" t="s">
        <v>65</v>
      </c>
      <c r="C200" s="1">
        <v>4220</v>
      </c>
      <c r="D200" s="1" t="s">
        <v>41</v>
      </c>
      <c r="E200" s="1">
        <v>1670</v>
      </c>
      <c r="F200" s="1" t="s">
        <v>127</v>
      </c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>
        <v>11.703330812185648</v>
      </c>
      <c r="T200" s="11">
        <v>14.379102116822226</v>
      </c>
      <c r="U200" s="11">
        <v>15.891873473538734</v>
      </c>
      <c r="V200" s="11">
        <v>16.132531949112696</v>
      </c>
      <c r="W200" s="11">
        <v>19.411447490238874</v>
      </c>
      <c r="X200" s="11">
        <v>21.45347522995133</v>
      </c>
      <c r="Y200" s="11">
        <v>88.830357807225042</v>
      </c>
      <c r="Z200" s="11">
        <v>31.047878852962995</v>
      </c>
      <c r="AA200" s="11">
        <v>29.695451024893671</v>
      </c>
      <c r="AB200" s="11">
        <v>64.699181274959443</v>
      </c>
      <c r="AC200" s="11">
        <v>38.713246578484508</v>
      </c>
      <c r="AD200" s="11">
        <v>26.261250361474769</v>
      </c>
      <c r="AE200" s="11">
        <v>3.1057539051734926</v>
      </c>
      <c r="AF200" s="11">
        <v>47.79928689003853</v>
      </c>
      <c r="AG200" s="11">
        <v>96.210749668974799</v>
      </c>
      <c r="AH200" s="11">
        <v>80.406664478107501</v>
      </c>
      <c r="AI200" s="11">
        <v>15.659182209288433</v>
      </c>
      <c r="AJ200" s="11">
        <v>45.291841942164595</v>
      </c>
      <c r="AK200" s="11">
        <v>98.915605325113447</v>
      </c>
      <c r="AL200" s="11">
        <v>73.006952218813893</v>
      </c>
      <c r="AM200" s="11">
        <v>230.08178425029442</v>
      </c>
      <c r="AN200" s="11">
        <v>126.98331285693799</v>
      </c>
      <c r="AO200" s="11">
        <v>154.98822909674499</v>
      </c>
      <c r="AP200" s="11">
        <v>154.99305919613096</v>
      </c>
      <c r="AQ200" s="11">
        <v>176.55462285506479</v>
      </c>
      <c r="AR200" s="11">
        <v>260.02840044325808</v>
      </c>
      <c r="AS200" s="11">
        <v>196.551234312947</v>
      </c>
      <c r="AT200" s="11">
        <v>209.29303649311444</v>
      </c>
      <c r="AU200" s="11">
        <v>235.88273361283461</v>
      </c>
      <c r="AV200" s="11">
        <v>230.69037677292562</v>
      </c>
      <c r="AW200" s="11">
        <v>137.66266259929972</v>
      </c>
      <c r="AX200" s="11">
        <v>187.85222531882965</v>
      </c>
      <c r="AY200" s="11">
        <v>159.82315858209282</v>
      </c>
    </row>
    <row r="201" spans="1:55" x14ac:dyDescent="0.25">
      <c r="A201" s="1" t="s">
        <v>62</v>
      </c>
      <c r="B201" s="1" t="s">
        <v>65</v>
      </c>
      <c r="C201" s="1">
        <v>4220</v>
      </c>
      <c r="D201" s="1" t="s">
        <v>41</v>
      </c>
      <c r="E201" s="1">
        <v>1700</v>
      </c>
      <c r="F201" s="1" t="s">
        <v>128</v>
      </c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>
        <v>0.1</v>
      </c>
      <c r="T201" s="11">
        <v>0.1</v>
      </c>
      <c r="U201" s="11">
        <v>0.1</v>
      </c>
      <c r="V201" s="11">
        <v>1.1703160371317751</v>
      </c>
      <c r="W201" s="11">
        <v>3.2000550938564185</v>
      </c>
      <c r="X201" s="11">
        <v>7.5167409951218147</v>
      </c>
      <c r="Y201" s="11">
        <v>29.856649973126391</v>
      </c>
      <c r="Z201" s="11">
        <v>25.117499183741256</v>
      </c>
      <c r="AA201" s="11">
        <v>8.0565563419547424</v>
      </c>
      <c r="AB201" s="11">
        <v>27.487074578433816</v>
      </c>
      <c r="AC201" s="11">
        <v>26.539244420556795</v>
      </c>
      <c r="AD201" s="11">
        <v>34.59580076251153</v>
      </c>
      <c r="AE201" s="11">
        <v>31.752310288880448</v>
      </c>
      <c r="AF201" s="11">
        <v>52.130658683236554</v>
      </c>
      <c r="AG201" s="11">
        <v>125.58749591870625</v>
      </c>
      <c r="AH201" s="11">
        <v>98.574336419210937</v>
      </c>
      <c r="AI201" s="11">
        <v>130.80056178702992</v>
      </c>
      <c r="AJ201" s="11">
        <v>152.12674033926305</v>
      </c>
      <c r="AK201" s="11">
        <v>66.348111051391982</v>
      </c>
      <c r="AL201" s="11">
        <v>102.36565705071908</v>
      </c>
      <c r="AM201" s="11">
        <v>85.304714208932552</v>
      </c>
      <c r="AN201" s="11">
        <v>152.60065541820157</v>
      </c>
      <c r="AO201" s="11">
        <v>103.3134872085961</v>
      </c>
      <c r="AP201" s="11">
        <v>149.75716494457046</v>
      </c>
      <c r="AQ201" s="11">
        <v>101.89174197178055</v>
      </c>
      <c r="AR201" s="11">
        <v>160.65721176015631</v>
      </c>
      <c r="AS201" s="11">
        <v>200.4660783909915</v>
      </c>
      <c r="AT201" s="11">
        <v>124.16575068189071</v>
      </c>
      <c r="AU201" s="11">
        <v>198.57041807523743</v>
      </c>
      <c r="AV201" s="11">
        <v>186.24862602283608</v>
      </c>
      <c r="AW201" s="11">
        <v>291.45777354718621</v>
      </c>
      <c r="AX201" s="11">
        <v>327.47531954651328</v>
      </c>
      <c r="AY201" s="11">
        <v>294.77517909975586</v>
      </c>
    </row>
    <row r="202" spans="1:55" x14ac:dyDescent="0.25">
      <c r="A202" s="1" t="s">
        <v>62</v>
      </c>
      <c r="B202" s="1" t="s">
        <v>65</v>
      </c>
      <c r="C202" s="1">
        <v>4220</v>
      </c>
      <c r="D202" s="1" t="s">
        <v>41</v>
      </c>
      <c r="E202" s="1">
        <v>1790</v>
      </c>
      <c r="F202" s="1" t="s">
        <v>129</v>
      </c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>
        <v>55.400451112933801</v>
      </c>
      <c r="T202" s="11">
        <v>68.909445088667042</v>
      </c>
      <c r="U202" s="11">
        <v>69.263688944197767</v>
      </c>
      <c r="V202" s="11">
        <v>76.57871849987275</v>
      </c>
      <c r="W202" s="11">
        <v>123.63057527505164</v>
      </c>
      <c r="X202" s="11">
        <v>111.68120881296493</v>
      </c>
      <c r="Y202" s="11">
        <v>94.763413185507844</v>
      </c>
      <c r="Z202" s="11">
        <v>114.32318918460278</v>
      </c>
      <c r="AA202" s="11">
        <v>89.226496874734863</v>
      </c>
      <c r="AB202" s="11">
        <v>54.014233390841994</v>
      </c>
      <c r="AC202" s="11">
        <v>83.750565658851158</v>
      </c>
      <c r="AD202" s="11">
        <v>132.80644568260885</v>
      </c>
      <c r="AE202" s="11">
        <v>97.134407613768147</v>
      </c>
      <c r="AF202" s="11">
        <v>227.10743275730411</v>
      </c>
      <c r="AG202" s="11">
        <v>149.76401419803719</v>
      </c>
      <c r="AH202" s="11">
        <v>227.9081935684589</v>
      </c>
      <c r="AI202" s="11">
        <v>120.13533388013691</v>
      </c>
      <c r="AJ202" s="11">
        <v>54.175976468591799</v>
      </c>
      <c r="AK202" s="11">
        <v>94.990914104703478</v>
      </c>
      <c r="AL202" s="11">
        <v>85.563679045167873</v>
      </c>
      <c r="AM202" s="11">
        <v>104.54754362643889</v>
      </c>
      <c r="AN202" s="11">
        <v>154.21433520943521</v>
      </c>
      <c r="AO202" s="11">
        <v>35.991281782956705</v>
      </c>
      <c r="AP202" s="11">
        <v>70.206571541703212</v>
      </c>
      <c r="AQ202" s="11">
        <v>74.135602568091201</v>
      </c>
      <c r="AR202" s="11">
        <v>106.19520179879515</v>
      </c>
      <c r="AS202" s="11">
        <v>94.176895664224929</v>
      </c>
      <c r="AT202" s="11">
        <v>90.78400316768959</v>
      </c>
      <c r="AU202" s="11">
        <v>66.375646972311003</v>
      </c>
      <c r="AV202" s="11">
        <v>108.68710580648812</v>
      </c>
      <c r="AW202" s="11">
        <v>101.95753316175018</v>
      </c>
      <c r="AX202" s="11">
        <v>96.002206069519488</v>
      </c>
      <c r="AY202" s="11">
        <v>65.59768928359307</v>
      </c>
    </row>
    <row r="203" spans="1:55" x14ac:dyDescent="0.25">
      <c r="A203" s="1" t="s">
        <v>62</v>
      </c>
      <c r="B203" s="1" t="s">
        <v>65</v>
      </c>
      <c r="C203" s="1">
        <v>4230</v>
      </c>
      <c r="D203" s="1" t="s">
        <v>43</v>
      </c>
      <c r="E203" s="1">
        <v>1590</v>
      </c>
      <c r="F203" s="1" t="s">
        <v>125</v>
      </c>
      <c r="G203" s="11">
        <v>38.79382641505746</v>
      </c>
      <c r="H203" s="11">
        <v>45.075353317107272</v>
      </c>
      <c r="I203" s="11">
        <v>47.694176480314518</v>
      </c>
      <c r="J203" s="11">
        <v>39.642409985358348</v>
      </c>
      <c r="K203" s="11">
        <v>123.90826487760455</v>
      </c>
      <c r="L203" s="11">
        <v>32.602681195051524</v>
      </c>
      <c r="M203" s="11">
        <v>47.806888596655718</v>
      </c>
      <c r="N203" s="11">
        <v>70.809026676823748</v>
      </c>
      <c r="O203" s="11">
        <v>103.60753484963703</v>
      </c>
      <c r="P203" s="11">
        <v>54.207645150424533</v>
      </c>
      <c r="Q203" s="11">
        <v>45.527261727326689</v>
      </c>
      <c r="R203" s="11">
        <v>42.343818037558833</v>
      </c>
      <c r="S203" s="11">
        <v>29.122986436362059</v>
      </c>
      <c r="T203" s="11">
        <v>58.537202737087732</v>
      </c>
      <c r="U203" s="11">
        <v>45.667855454950498</v>
      </c>
      <c r="V203" s="11">
        <v>29.153113663710016</v>
      </c>
      <c r="W203" s="11">
        <v>118.35481263646382</v>
      </c>
      <c r="X203" s="11">
        <v>195.6462143976571</v>
      </c>
      <c r="Y203" s="11">
        <v>104.38582155612602</v>
      </c>
      <c r="Z203" s="11">
        <v>119.63521979875213</v>
      </c>
      <c r="AA203" s="11">
        <v>56.317830322454618</v>
      </c>
      <c r="AB203" s="11">
        <v>138.05801932203013</v>
      </c>
      <c r="AC203" s="11">
        <v>157.80139564406039</v>
      </c>
      <c r="AD203" s="11">
        <v>83.638204322497032</v>
      </c>
      <c r="AE203" s="11">
        <v>106.71063926647697</v>
      </c>
      <c r="AF203" s="11">
        <v>88.102055174553229</v>
      </c>
      <c r="AG203" s="11">
        <v>138.19359184509597</v>
      </c>
      <c r="AH203" s="11">
        <v>209.34908163642123</v>
      </c>
      <c r="AI203" s="11">
        <v>175.70701109786509</v>
      </c>
      <c r="AJ203" s="11">
        <v>170.98205760879324</v>
      </c>
      <c r="AK203" s="11">
        <v>132.67528803586114</v>
      </c>
      <c r="AL203" s="11">
        <v>155.35606902431761</v>
      </c>
      <c r="AM203" s="11">
        <v>215.79630828888483</v>
      </c>
      <c r="AN203" s="11">
        <v>168.5618370118404</v>
      </c>
      <c r="AO203" s="11">
        <v>118.74144538742929</v>
      </c>
      <c r="AP203" s="11">
        <v>155.74270177528308</v>
      </c>
      <c r="AQ203" s="11">
        <v>73.595795206510118</v>
      </c>
      <c r="AR203" s="11">
        <v>118.5205123868776</v>
      </c>
      <c r="AS203" s="11">
        <v>128.97968148117798</v>
      </c>
      <c r="AT203" s="11">
        <v>160.09106492250541</v>
      </c>
      <c r="AU203" s="11">
        <v>72.50619381742554</v>
      </c>
      <c r="AV203" s="11">
        <v>83.748670822772894</v>
      </c>
      <c r="AW203" s="11">
        <v>66.616320870899202</v>
      </c>
      <c r="AX203" s="11">
        <v>46.948262617238832</v>
      </c>
      <c r="AY203" s="11">
        <v>84.737848120697606</v>
      </c>
    </row>
    <row r="204" spans="1:55" x14ac:dyDescent="0.25">
      <c r="A204" s="1" t="s">
        <v>62</v>
      </c>
      <c r="B204" s="1" t="s">
        <v>65</v>
      </c>
      <c r="C204" s="1">
        <v>4230</v>
      </c>
      <c r="D204" s="1" t="s">
        <v>43</v>
      </c>
      <c r="E204" s="1">
        <v>1610</v>
      </c>
      <c r="F204" s="1" t="s">
        <v>126</v>
      </c>
      <c r="G204" s="11">
        <v>5.1959942386556515</v>
      </c>
      <c r="H204" s="11">
        <v>23.251230712425819</v>
      </c>
      <c r="I204" s="11">
        <v>14.57349533144904</v>
      </c>
      <c r="J204" s="11">
        <v>15.552520304828501</v>
      </c>
      <c r="K204" s="11">
        <v>29.054548953002264</v>
      </c>
      <c r="L204" s="11">
        <v>16.68453994165727</v>
      </c>
      <c r="M204" s="11">
        <v>24.423703438356231</v>
      </c>
      <c r="N204" s="11">
        <v>19.361296289482006</v>
      </c>
      <c r="O204" s="11">
        <v>42.301803744899502</v>
      </c>
      <c r="P204" s="11">
        <v>21.14269353764405</v>
      </c>
      <c r="Q204" s="11">
        <v>16.633929608163871</v>
      </c>
      <c r="R204" s="11">
        <v>10.037716142857509</v>
      </c>
      <c r="S204" s="11">
        <v>44.085818000541821</v>
      </c>
      <c r="T204" s="11">
        <v>18.995745171189167</v>
      </c>
      <c r="U204" s="11">
        <v>18.148022085174727</v>
      </c>
      <c r="V204" s="11">
        <v>15.954907633794098</v>
      </c>
      <c r="W204" s="11">
        <v>28.776192118788561</v>
      </c>
      <c r="X204" s="11">
        <v>46.350630424371438</v>
      </c>
      <c r="Y204" s="11">
        <v>62.735725892859428</v>
      </c>
      <c r="Z204" s="11">
        <v>70.150139749642406</v>
      </c>
      <c r="AA204" s="11">
        <v>36.102037891958098</v>
      </c>
      <c r="AB204" s="11">
        <v>28.185738228032235</v>
      </c>
      <c r="AC204" s="11">
        <v>61.580123278093481</v>
      </c>
      <c r="AD204" s="11">
        <v>63.081563171730991</v>
      </c>
      <c r="AE204" s="11">
        <v>56.215427927793158</v>
      </c>
      <c r="AF204" s="11">
        <v>60.255819551682862</v>
      </c>
      <c r="AG204" s="11">
        <v>80.976533589438731</v>
      </c>
      <c r="AH204" s="11">
        <v>95.286605384697339</v>
      </c>
      <c r="AI204" s="11">
        <v>165.33974199514407</v>
      </c>
      <c r="AJ204" s="11">
        <v>146.1120327954435</v>
      </c>
      <c r="AK204" s="11">
        <v>140.8569931677122</v>
      </c>
      <c r="AL204" s="11">
        <v>132.87321305912846</v>
      </c>
      <c r="AM204" s="11">
        <v>193.84601233530117</v>
      </c>
      <c r="AN204" s="11">
        <v>200.62357949562556</v>
      </c>
      <c r="AO204" s="11">
        <v>194.37742083698186</v>
      </c>
      <c r="AP204" s="11">
        <v>199.36253868608168</v>
      </c>
      <c r="AQ204" s="11">
        <v>199.70415843716211</v>
      </c>
      <c r="AR204" s="11">
        <v>242.02704982101721</v>
      </c>
      <c r="AS204" s="11">
        <v>234.26258115757156</v>
      </c>
      <c r="AT204" s="11">
        <v>271.4864814419667</v>
      </c>
      <c r="AU204" s="11">
        <v>287.92640477173916</v>
      </c>
      <c r="AV204" s="11">
        <v>200.09217099394485</v>
      </c>
      <c r="AW204" s="11">
        <v>243.4694443255791</v>
      </c>
      <c r="AX204" s="11">
        <v>241.60951456969667</v>
      </c>
      <c r="AY204" s="11">
        <v>180.93615976669327</v>
      </c>
    </row>
    <row r="205" spans="1:55" x14ac:dyDescent="0.25">
      <c r="A205" s="1" t="s">
        <v>62</v>
      </c>
      <c r="B205" s="1" t="s">
        <v>65</v>
      </c>
      <c r="C205" s="1">
        <v>4230</v>
      </c>
      <c r="D205" s="1" t="s">
        <v>43</v>
      </c>
      <c r="E205" s="1">
        <v>1670</v>
      </c>
      <c r="F205" s="1" t="s">
        <v>127</v>
      </c>
      <c r="G205" s="11">
        <v>0.14393400917216109</v>
      </c>
      <c r="H205" s="11">
        <v>0.10138213356447982</v>
      </c>
      <c r="I205" s="11">
        <v>0.11226227497168155</v>
      </c>
      <c r="J205" s="11">
        <v>0.22440979664738875</v>
      </c>
      <c r="K205" s="11">
        <v>0.31079962953914791</v>
      </c>
      <c r="L205" s="11">
        <v>0.33430747894277896</v>
      </c>
      <c r="M205" s="11">
        <v>0.35775524429201006</v>
      </c>
      <c r="N205" s="11">
        <v>0.38052059927599124</v>
      </c>
      <c r="O205" s="11">
        <v>0.58346547128321069</v>
      </c>
      <c r="P205" s="11">
        <v>0.42058258051902492</v>
      </c>
      <c r="Q205" s="11">
        <v>14.94569245671609</v>
      </c>
      <c r="R205" s="11">
        <v>0.44936530020258131</v>
      </c>
      <c r="S205" s="11">
        <v>0.1</v>
      </c>
      <c r="T205" s="11">
        <v>0.1</v>
      </c>
      <c r="U205" s="11">
        <v>0.40393763396529964</v>
      </c>
      <c r="V205" s="11">
        <v>0.13464587798843322</v>
      </c>
      <c r="W205" s="11">
        <v>2.5133897224507535</v>
      </c>
      <c r="X205" s="11">
        <v>0.67322938994216619</v>
      </c>
      <c r="Y205" s="11">
        <v>1.8401603325085873</v>
      </c>
      <c r="Z205" s="11">
        <v>2.9994474142781509</v>
      </c>
      <c r="AA205" s="11">
        <v>61.847339956020328</v>
      </c>
      <c r="AB205" s="11">
        <v>12.432302734265335</v>
      </c>
      <c r="AC205" s="11">
        <v>7.0913495740574835</v>
      </c>
      <c r="AD205" s="11">
        <v>9.649621255837717</v>
      </c>
      <c r="AE205" s="11">
        <v>5.6102449161847172</v>
      </c>
      <c r="AF205" s="11">
        <v>17.144908463860496</v>
      </c>
      <c r="AG205" s="11">
        <v>17.593728057155275</v>
      </c>
      <c r="AH205" s="11">
        <v>26.974057557016124</v>
      </c>
      <c r="AI205" s="11">
        <v>71.49696121185805</v>
      </c>
      <c r="AJ205" s="11">
        <v>74.997754039557307</v>
      </c>
      <c r="AK205" s="11">
        <v>111.39702305576375</v>
      </c>
      <c r="AL205" s="11">
        <v>186.84359668861586</v>
      </c>
      <c r="AM205" s="11">
        <v>154.52858597139186</v>
      </c>
      <c r="AN205" s="11">
        <v>79.800123687811421</v>
      </c>
      <c r="AO205" s="11">
        <v>164.7167907391833</v>
      </c>
      <c r="AP205" s="11">
        <v>500.20943672702947</v>
      </c>
      <c r="AQ205" s="11">
        <v>118.53325458915072</v>
      </c>
      <c r="AR205" s="11">
        <v>408.69512165422435</v>
      </c>
      <c r="AS205" s="11">
        <v>325.97767060999689</v>
      </c>
      <c r="AT205" s="11">
        <v>783.45948205536354</v>
      </c>
      <c r="AU205" s="11">
        <v>248.19723509201191</v>
      </c>
      <c r="AV205" s="11">
        <v>367.22419123378694</v>
      </c>
      <c r="AW205" s="11">
        <v>189.89556992302033</v>
      </c>
      <c r="AX205" s="11">
        <v>190.65856323162146</v>
      </c>
      <c r="AY205" s="11">
        <v>338.00603571029694</v>
      </c>
    </row>
    <row r="206" spans="1:55" x14ac:dyDescent="0.25">
      <c r="A206" s="1" t="s">
        <v>62</v>
      </c>
      <c r="B206" s="1" t="s">
        <v>65</v>
      </c>
      <c r="C206" s="1">
        <v>4230</v>
      </c>
      <c r="D206" s="1" t="s">
        <v>43</v>
      </c>
      <c r="E206" s="1">
        <v>1700</v>
      </c>
      <c r="F206" s="1" t="s">
        <v>128</v>
      </c>
      <c r="G206" s="11">
        <v>0.1</v>
      </c>
      <c r="H206" s="11">
        <v>0.1</v>
      </c>
      <c r="I206" s="11">
        <v>0.1</v>
      </c>
      <c r="J206" s="11">
        <v>0.1</v>
      </c>
      <c r="K206" s="11">
        <v>0.1</v>
      </c>
      <c r="L206" s="11">
        <v>0.1</v>
      </c>
      <c r="M206" s="11">
        <v>0.1</v>
      </c>
      <c r="N206" s="11">
        <v>0.1</v>
      </c>
      <c r="O206" s="11">
        <v>0.1</v>
      </c>
      <c r="P206" s="11">
        <v>0.40723644072334236</v>
      </c>
      <c r="Q206" s="11">
        <v>0.1</v>
      </c>
      <c r="R206" s="11">
        <v>0.40723644072334236</v>
      </c>
      <c r="S206" s="11">
        <v>0.30542733054250676</v>
      </c>
      <c r="T206" s="11">
        <v>0.1</v>
      </c>
      <c r="U206" s="11">
        <v>0.1</v>
      </c>
      <c r="V206" s="11">
        <v>0.47510918084389941</v>
      </c>
      <c r="W206" s="11">
        <v>3.3936370060278533</v>
      </c>
      <c r="X206" s="11">
        <v>3.8008734467511953</v>
      </c>
      <c r="Y206" s="11">
        <v>8.9931380659738096</v>
      </c>
      <c r="Z206" s="11">
        <v>13.303057063629184</v>
      </c>
      <c r="AA206" s="11">
        <v>34.004242800399084</v>
      </c>
      <c r="AB206" s="11">
        <v>24.807486514063605</v>
      </c>
      <c r="AC206" s="11">
        <v>36.074361374076076</v>
      </c>
      <c r="AD206" s="11">
        <v>41.266625993298696</v>
      </c>
      <c r="AE206" s="11">
        <v>85.791143512384124</v>
      </c>
      <c r="AF206" s="11">
        <v>102.41996484192062</v>
      </c>
      <c r="AG206" s="11">
        <v>127.97405149731034</v>
      </c>
      <c r="AH206" s="11">
        <v>188.04142650400334</v>
      </c>
      <c r="AI206" s="11">
        <v>234.5342534865849</v>
      </c>
      <c r="AJ206" s="11">
        <v>351.30930286400337</v>
      </c>
      <c r="AK206" s="11">
        <v>250.85764748557889</v>
      </c>
      <c r="AL206" s="11">
        <v>251.12913844606112</v>
      </c>
      <c r="AM206" s="11">
        <v>261.7851586449886</v>
      </c>
      <c r="AN206" s="11">
        <v>354.87262172033257</v>
      </c>
      <c r="AO206" s="11">
        <v>245.90293745677826</v>
      </c>
      <c r="AP206" s="11">
        <v>340.6872190351362</v>
      </c>
      <c r="AQ206" s="11">
        <v>280.04292573741844</v>
      </c>
      <c r="AR206" s="11">
        <v>215.90318632349201</v>
      </c>
      <c r="AS206" s="11">
        <v>172.36282353615465</v>
      </c>
      <c r="AT206" s="11">
        <v>138.83368991659947</v>
      </c>
      <c r="AU206" s="11">
        <v>215.02084070192478</v>
      </c>
      <c r="AV206" s="11">
        <v>177.28359719489504</v>
      </c>
      <c r="AW206" s="11">
        <v>148.36980990353774</v>
      </c>
      <c r="AX206" s="11">
        <v>127.566815056587</v>
      </c>
      <c r="AY206" s="11">
        <v>61.967811730068604</v>
      </c>
    </row>
    <row r="207" spans="1:55" x14ac:dyDescent="0.25">
      <c r="A207" s="1" t="s">
        <v>62</v>
      </c>
      <c r="B207" s="1" t="s">
        <v>65</v>
      </c>
      <c r="C207" s="1">
        <v>4230</v>
      </c>
      <c r="D207" s="1" t="s">
        <v>43</v>
      </c>
      <c r="E207" s="1">
        <v>1790</v>
      </c>
      <c r="F207" s="1" t="s">
        <v>129</v>
      </c>
      <c r="G207" s="11">
        <v>9.8785263285708531</v>
      </c>
      <c r="H207" s="11">
        <v>16.980638078277416</v>
      </c>
      <c r="I207" s="11">
        <v>34.688676286072784</v>
      </c>
      <c r="J207" s="11">
        <v>19.645495203788407</v>
      </c>
      <c r="K207" s="11">
        <v>26.706626664508043</v>
      </c>
      <c r="L207" s="11">
        <v>30.887754482535325</v>
      </c>
      <c r="M207" s="11">
        <v>53.762724126765718</v>
      </c>
      <c r="N207" s="11">
        <v>52.877094548103784</v>
      </c>
      <c r="O207" s="11">
        <v>56.848767555753454</v>
      </c>
      <c r="P207" s="11">
        <v>70.299409074351416</v>
      </c>
      <c r="Q207" s="11">
        <v>85.409752296919933</v>
      </c>
      <c r="R207" s="11">
        <v>100.70336847856885</v>
      </c>
      <c r="S207" s="11">
        <v>118.53548589468575</v>
      </c>
      <c r="T207" s="11">
        <v>137.6459606589226</v>
      </c>
      <c r="U207" s="11">
        <v>108.16747278099328</v>
      </c>
      <c r="V207" s="11">
        <v>89.569251629092989</v>
      </c>
      <c r="W207" s="11">
        <v>96.784059173513612</v>
      </c>
      <c r="X207" s="11">
        <v>136.05228275387546</v>
      </c>
      <c r="Y207" s="11">
        <v>155.17641761444131</v>
      </c>
      <c r="Z207" s="11">
        <v>149.2627342453556</v>
      </c>
      <c r="AA207" s="11">
        <v>70.703520257416955</v>
      </c>
      <c r="AB207" s="11">
        <v>104.20149148014737</v>
      </c>
      <c r="AC207" s="11">
        <v>121.78089711417822</v>
      </c>
      <c r="AD207" s="11">
        <v>130.94340672683859</v>
      </c>
      <c r="AE207" s="11">
        <v>129.16645586271102</v>
      </c>
      <c r="AF207" s="11">
        <v>156.83953434249409</v>
      </c>
      <c r="AG207" s="11">
        <v>138.22879143562557</v>
      </c>
      <c r="AH207" s="11">
        <v>171.43193224592227</v>
      </c>
      <c r="AI207" s="11">
        <v>229.16974440441984</v>
      </c>
      <c r="AJ207" s="11">
        <v>185.46426619986244</v>
      </c>
      <c r="AK207" s="11">
        <v>126.76227890881131</v>
      </c>
      <c r="AL207" s="11">
        <v>130.31845731978797</v>
      </c>
      <c r="AM207" s="11">
        <v>154.089301614927</v>
      </c>
      <c r="AN207" s="11">
        <v>143.3627109725989</v>
      </c>
      <c r="AO207" s="11">
        <v>98.296914841947654</v>
      </c>
      <c r="AP207" s="11">
        <v>88.549297769862818</v>
      </c>
      <c r="AQ207" s="11">
        <v>107.08035678147898</v>
      </c>
      <c r="AR207" s="11">
        <v>112.35315396446354</v>
      </c>
      <c r="AS207" s="11">
        <v>75.171510098352712</v>
      </c>
      <c r="AT207" s="11">
        <v>89.499812806087377</v>
      </c>
      <c r="AU207" s="11">
        <v>82.653827862549107</v>
      </c>
      <c r="AV207" s="11">
        <v>119.80928987736273</v>
      </c>
      <c r="AW207" s="11">
        <v>88.078024446513155</v>
      </c>
      <c r="AX207" s="11">
        <v>61.979272068644534</v>
      </c>
      <c r="AY207" s="11">
        <v>34.183252721900686</v>
      </c>
    </row>
    <row r="208" spans="1:55" x14ac:dyDescent="0.25">
      <c r="A208" s="1" t="s">
        <v>62</v>
      </c>
      <c r="B208" s="1" t="s">
        <v>65</v>
      </c>
      <c r="C208" s="1">
        <v>4260</v>
      </c>
      <c r="D208" s="1" t="s">
        <v>44</v>
      </c>
      <c r="E208" s="1">
        <v>1590</v>
      </c>
      <c r="F208" s="1" t="s">
        <v>125</v>
      </c>
      <c r="G208" s="11">
        <v>44.147654914837062</v>
      </c>
      <c r="H208" s="11">
        <v>105.67746836743808</v>
      </c>
      <c r="I208" s="11">
        <v>54.852201954166283</v>
      </c>
      <c r="J208" s="11">
        <v>55.152226543337498</v>
      </c>
      <c r="K208" s="11">
        <v>125.69378774774202</v>
      </c>
      <c r="L208" s="11">
        <v>108.55109837748171</v>
      </c>
      <c r="M208" s="11">
        <v>123.32662126437275</v>
      </c>
      <c r="N208" s="11">
        <v>98.798922969833626</v>
      </c>
      <c r="O208" s="11">
        <v>114.71949383007538</v>
      </c>
      <c r="P208" s="11">
        <v>76.685183984497812</v>
      </c>
      <c r="Q208" s="11">
        <v>60.723325336755437</v>
      </c>
      <c r="R208" s="11">
        <v>179.16422508022066</v>
      </c>
      <c r="S208" s="11">
        <v>106.7564558807878</v>
      </c>
      <c r="T208" s="11">
        <v>119.34647854931231</v>
      </c>
      <c r="U208" s="11">
        <v>152.50057191231576</v>
      </c>
      <c r="V208" s="11">
        <v>133.24945286035677</v>
      </c>
      <c r="W208" s="11">
        <v>165.19519030917519</v>
      </c>
      <c r="X208" s="11">
        <v>111.53758167336041</v>
      </c>
      <c r="Y208" s="11">
        <v>135.51477613455785</v>
      </c>
      <c r="Z208" s="11">
        <v>129.22251731946227</v>
      </c>
      <c r="AA208" s="11">
        <v>182.94618641527808</v>
      </c>
      <c r="AB208" s="11">
        <v>116.58570182510373</v>
      </c>
      <c r="AC208" s="11">
        <v>129.09590143779369</v>
      </c>
      <c r="AD208" s="11">
        <v>206.12515031813007</v>
      </c>
      <c r="AE208" s="11">
        <v>140.06744283629362</v>
      </c>
      <c r="AF208" s="11">
        <v>117.14446321594554</v>
      </c>
      <c r="AG208" s="11">
        <v>80.299241650386051</v>
      </c>
      <c r="AH208" s="11">
        <v>89.968841483032875</v>
      </c>
      <c r="AI208" s="11">
        <v>74.012487873623897</v>
      </c>
      <c r="AJ208" s="11">
        <v>60.00491783424453</v>
      </c>
      <c r="AK208" s="11">
        <v>68.997397951881084</v>
      </c>
      <c r="AL208" s="11">
        <v>82.80128157292404</v>
      </c>
      <c r="AM208" s="11">
        <v>67.233033166020945</v>
      </c>
      <c r="AN208" s="11">
        <v>61.138955730928416</v>
      </c>
      <c r="AO208" s="11">
        <v>90.180785458869423</v>
      </c>
      <c r="AP208" s="11">
        <v>96.247337702294871</v>
      </c>
      <c r="AQ208" s="11">
        <v>144.25952952719064</v>
      </c>
      <c r="AR208" s="11">
        <v>82.804034092090745</v>
      </c>
      <c r="AS208" s="11">
        <v>81.799364596242157</v>
      </c>
      <c r="AT208" s="11">
        <v>85.785012349636006</v>
      </c>
      <c r="AU208" s="11">
        <v>57.117525228367349</v>
      </c>
      <c r="AV208" s="11">
        <v>64.40069094347794</v>
      </c>
      <c r="AW208" s="11">
        <v>61.284839246763966</v>
      </c>
      <c r="AX208" s="11">
        <v>35.394643964704144</v>
      </c>
      <c r="AY208" s="11">
        <v>23.489998568690034</v>
      </c>
    </row>
    <row r="209" spans="1:51" x14ac:dyDescent="0.25">
      <c r="A209" s="1" t="s">
        <v>62</v>
      </c>
      <c r="B209" s="1" t="s">
        <v>65</v>
      </c>
      <c r="C209" s="1">
        <v>4260</v>
      </c>
      <c r="D209" s="1" t="s">
        <v>44</v>
      </c>
      <c r="E209" s="1">
        <v>1610</v>
      </c>
      <c r="F209" s="1" t="s">
        <v>126</v>
      </c>
      <c r="G209" s="11">
        <v>17.969437054861501</v>
      </c>
      <c r="H209" s="11">
        <v>36.175555239941367</v>
      </c>
      <c r="I209" s="11">
        <v>26.758515119434982</v>
      </c>
      <c r="J209" s="11">
        <v>38.636401469282461</v>
      </c>
      <c r="K209" s="11">
        <v>33.211064315994193</v>
      </c>
      <c r="L209" s="11">
        <v>32.103364750325767</v>
      </c>
      <c r="M209" s="11">
        <v>39.670785668014567</v>
      </c>
      <c r="N209" s="11">
        <v>26.786406835117287</v>
      </c>
      <c r="O209" s="11">
        <v>34.425549307417711</v>
      </c>
      <c r="P209" s="11">
        <v>30.884895228090485</v>
      </c>
      <c r="Q209" s="11">
        <v>25.328068558014245</v>
      </c>
      <c r="R209" s="11">
        <v>31.864292901620345</v>
      </c>
      <c r="S209" s="11">
        <v>44.374125838212471</v>
      </c>
      <c r="T209" s="11">
        <v>23.113466332839728</v>
      </c>
      <c r="U209" s="11">
        <v>25.714568046754664</v>
      </c>
      <c r="V209" s="11">
        <v>29.716630794083347</v>
      </c>
      <c r="W209" s="11">
        <v>38.047487815304784</v>
      </c>
      <c r="X209" s="11">
        <v>41.012775645414308</v>
      </c>
      <c r="Y209" s="11">
        <v>40.293169380811001</v>
      </c>
      <c r="Z209" s="11">
        <v>53.438136528797187</v>
      </c>
      <c r="AA209" s="11">
        <v>67.851778287246773</v>
      </c>
      <c r="AB209" s="11">
        <v>63.01137025712444</v>
      </c>
      <c r="AC209" s="11">
        <v>80.51382030084801</v>
      </c>
      <c r="AD209" s="11">
        <v>102.68614045595076</v>
      </c>
      <c r="AE209" s="11">
        <v>98.242591694679419</v>
      </c>
      <c r="AF209" s="11">
        <v>115.70439952412308</v>
      </c>
      <c r="AG209" s="11">
        <v>135.31227564877904</v>
      </c>
      <c r="AH209" s="11">
        <v>144.33803484357088</v>
      </c>
      <c r="AI209" s="11">
        <v>148.34089449706192</v>
      </c>
      <c r="AJ209" s="11">
        <v>171.89983137465609</v>
      </c>
      <c r="AK209" s="11">
        <v>174.79578836864101</v>
      </c>
      <c r="AL209" s="11">
        <v>185.32770021027702</v>
      </c>
      <c r="AM209" s="11">
        <v>179.4305946088767</v>
      </c>
      <c r="AN209" s="11">
        <v>173.20994510556176</v>
      </c>
      <c r="AO209" s="11">
        <v>173.73191864190193</v>
      </c>
      <c r="AP209" s="11">
        <v>204.61601696383008</v>
      </c>
      <c r="AQ209" s="11">
        <v>199.60347720263979</v>
      </c>
      <c r="AR209" s="11">
        <v>165.10700324677282</v>
      </c>
      <c r="AS209" s="11">
        <v>186.90637131789512</v>
      </c>
      <c r="AT209" s="11">
        <v>173.6880888029726</v>
      </c>
      <c r="AU209" s="11">
        <v>157.38259181510082</v>
      </c>
      <c r="AV209" s="11">
        <v>168.39742879112171</v>
      </c>
      <c r="AW209" s="11">
        <v>189.68996454298849</v>
      </c>
      <c r="AX209" s="11">
        <v>195.57591345811588</v>
      </c>
      <c r="AY209" s="11">
        <v>175.11136320893218</v>
      </c>
    </row>
    <row r="210" spans="1:51" x14ac:dyDescent="0.25">
      <c r="A210" s="1" t="s">
        <v>62</v>
      </c>
      <c r="B210" s="1" t="s">
        <v>65</v>
      </c>
      <c r="C210" s="1">
        <v>4260</v>
      </c>
      <c r="D210" s="1" t="s">
        <v>44</v>
      </c>
      <c r="E210" s="1">
        <v>1670</v>
      </c>
      <c r="F210" s="1" t="s">
        <v>127</v>
      </c>
      <c r="G210" s="11">
        <v>26.14339146449603</v>
      </c>
      <c r="H210" s="11">
        <v>37.00248402719356</v>
      </c>
      <c r="I210" s="11">
        <v>18.856864327777906</v>
      </c>
      <c r="J210" s="11">
        <v>19.055813874172937</v>
      </c>
      <c r="K210" s="11">
        <v>38.239523885314107</v>
      </c>
      <c r="L210" s="11">
        <v>42.934022646142658</v>
      </c>
      <c r="M210" s="11">
        <v>52.448074168390903</v>
      </c>
      <c r="N210" s="11">
        <v>38.601185739296518</v>
      </c>
      <c r="O210" s="11">
        <v>44.653515154271162</v>
      </c>
      <c r="P210" s="11">
        <v>37.350645733384866</v>
      </c>
      <c r="Q210" s="11">
        <v>70.449455446670157</v>
      </c>
      <c r="R210" s="11">
        <v>55.441554307541892</v>
      </c>
      <c r="S210" s="11">
        <v>42.372700711670944</v>
      </c>
      <c r="T210" s="11">
        <v>38.125127896136974</v>
      </c>
      <c r="U210" s="11">
        <v>45.070598667606468</v>
      </c>
      <c r="V210" s="11">
        <v>62.7884768422728</v>
      </c>
      <c r="W210" s="11">
        <v>59.871734385302744</v>
      </c>
      <c r="X210" s="11">
        <v>72.978246288169899</v>
      </c>
      <c r="Y210" s="11">
        <v>72.107842022691614</v>
      </c>
      <c r="Z210" s="11">
        <v>102.30980423364635</v>
      </c>
      <c r="AA210" s="11">
        <v>82.9882506082172</v>
      </c>
      <c r="AB210" s="11">
        <v>72.075867988449559</v>
      </c>
      <c r="AC210" s="11">
        <v>117.55360269207158</v>
      </c>
      <c r="AD210" s="11">
        <v>114.29793547213569</v>
      </c>
      <c r="AE210" s="11">
        <v>146.02683545167233</v>
      </c>
      <c r="AF210" s="11">
        <v>171.21242695709512</v>
      </c>
      <c r="AG210" s="11">
        <v>130.46045451444942</v>
      </c>
      <c r="AH210" s="11">
        <v>135.90811941520201</v>
      </c>
      <c r="AI210" s="11">
        <v>154.26263613833245</v>
      </c>
      <c r="AJ210" s="11">
        <v>152.27527227666494</v>
      </c>
      <c r="AK210" s="11">
        <v>151.23149769218526</v>
      </c>
      <c r="AL210" s="11">
        <v>160.02862031331711</v>
      </c>
      <c r="AM210" s="11">
        <v>154.84243195925512</v>
      </c>
      <c r="AN210" s="11">
        <v>142.44432254837315</v>
      </c>
      <c r="AO210" s="11">
        <v>189.2557297469362</v>
      </c>
      <c r="AP210" s="11">
        <v>181.05971896955504</v>
      </c>
      <c r="AQ210" s="11">
        <v>214.46121620699844</v>
      </c>
      <c r="AR210" s="11">
        <v>146.20589004342784</v>
      </c>
      <c r="AS210" s="11">
        <v>164.05024328687387</v>
      </c>
      <c r="AT210" s="11">
        <v>135.45053545849345</v>
      </c>
      <c r="AU210" s="11">
        <v>125.2088970237148</v>
      </c>
      <c r="AV210" s="11">
        <v>113.0886064436916</v>
      </c>
      <c r="AW210" s="11">
        <v>113.0822116368432</v>
      </c>
      <c r="AX210" s="11">
        <v>138.93286305450081</v>
      </c>
      <c r="AY210" s="11">
        <v>116.79475227939338</v>
      </c>
    </row>
    <row r="211" spans="1:51" x14ac:dyDescent="0.25">
      <c r="A211" s="1" t="s">
        <v>62</v>
      </c>
      <c r="B211" s="1" t="s">
        <v>65</v>
      </c>
      <c r="C211" s="1">
        <v>4260</v>
      </c>
      <c r="D211" s="1" t="s">
        <v>44</v>
      </c>
      <c r="E211" s="1">
        <v>1700</v>
      </c>
      <c r="F211" s="1" t="s">
        <v>128</v>
      </c>
      <c r="G211" s="11">
        <v>0.1</v>
      </c>
      <c r="H211" s="11">
        <v>0.1</v>
      </c>
      <c r="I211" s="11">
        <v>0.1</v>
      </c>
      <c r="J211" s="11">
        <v>0.1</v>
      </c>
      <c r="K211" s="11">
        <v>0.1514700882643725</v>
      </c>
      <c r="L211" s="11">
        <v>0.26507265446265188</v>
      </c>
      <c r="M211" s="11">
        <v>0.60588035305749</v>
      </c>
      <c r="N211" s="11">
        <v>1.2361362385585477</v>
      </c>
      <c r="O211" s="11">
        <v>2.6696603056595651</v>
      </c>
      <c r="P211" s="11">
        <v>2.7264615887587049</v>
      </c>
      <c r="Q211" s="11">
        <v>2.1395149967342615</v>
      </c>
      <c r="R211" s="11">
        <v>2.4424551732630064</v>
      </c>
      <c r="S211" s="11">
        <v>2.3667201291308202</v>
      </c>
      <c r="T211" s="11">
        <v>2.7264615887587049</v>
      </c>
      <c r="U211" s="11">
        <v>3.711017162477126</v>
      </c>
      <c r="V211" s="11">
        <v>7.3841668028881591</v>
      </c>
      <c r="W211" s="11">
        <v>8.4633911817718133</v>
      </c>
      <c r="X211" s="11">
        <v>15.4120814808999</v>
      </c>
      <c r="Y211" s="11">
        <v>29.328395840189124</v>
      </c>
      <c r="Z211" s="11">
        <v>33.62635959469069</v>
      </c>
      <c r="AA211" s="11">
        <v>43.699120464271466</v>
      </c>
      <c r="AB211" s="11">
        <v>85.353394736973911</v>
      </c>
      <c r="AC211" s="11">
        <v>86.22434774449404</v>
      </c>
      <c r="AD211" s="11">
        <v>111.14117726398331</v>
      </c>
      <c r="AE211" s="11">
        <v>146.60411167887952</v>
      </c>
      <c r="AF211" s="11">
        <v>167.10937487766896</v>
      </c>
      <c r="AG211" s="11">
        <v>205.77211490715004</v>
      </c>
      <c r="AH211" s="11">
        <v>203.21605716768875</v>
      </c>
      <c r="AI211" s="11">
        <v>255.45430385786418</v>
      </c>
      <c r="AJ211" s="11">
        <v>220.02923696503407</v>
      </c>
      <c r="AK211" s="11">
        <v>248.29734218737261</v>
      </c>
      <c r="AL211" s="11">
        <v>227.81101274961622</v>
      </c>
      <c r="AM211" s="11">
        <v>278.64816112334626</v>
      </c>
      <c r="AN211" s="11">
        <v>251.42141275782529</v>
      </c>
      <c r="AO211" s="11">
        <v>199.61864257140991</v>
      </c>
      <c r="AP211" s="11">
        <v>192.66995227228182</v>
      </c>
      <c r="AQ211" s="11">
        <v>188.67492869430896</v>
      </c>
      <c r="AR211" s="11">
        <v>143.72618000185645</v>
      </c>
      <c r="AS211" s="11">
        <v>162.659941034903</v>
      </c>
      <c r="AT211" s="11">
        <v>167.3744475321316</v>
      </c>
      <c r="AU211" s="11">
        <v>143.65044495772426</v>
      </c>
      <c r="AV211" s="11">
        <v>177.52294344584459</v>
      </c>
      <c r="AW211" s="11">
        <v>193.01075997087665</v>
      </c>
      <c r="AX211" s="11">
        <v>157.05554776912123</v>
      </c>
      <c r="AY211" s="11">
        <v>127.99222458339476</v>
      </c>
    </row>
    <row r="212" spans="1:51" x14ac:dyDescent="0.25">
      <c r="A212" s="1" t="s">
        <v>62</v>
      </c>
      <c r="B212" s="1" t="s">
        <v>65</v>
      </c>
      <c r="C212" s="1">
        <v>4260</v>
      </c>
      <c r="D212" s="1" t="s">
        <v>44</v>
      </c>
      <c r="E212" s="1">
        <v>1790</v>
      </c>
      <c r="F212" s="1" t="s">
        <v>129</v>
      </c>
      <c r="G212" s="11">
        <v>39.001634411318605</v>
      </c>
      <c r="H212" s="11">
        <v>36.343380214077044</v>
      </c>
      <c r="I212" s="11">
        <v>36.137394847150034</v>
      </c>
      <c r="J212" s="11">
        <v>40.116953913888572</v>
      </c>
      <c r="K212" s="11">
        <v>57.06446516305077</v>
      </c>
      <c r="L212" s="11">
        <v>55.035900410275943</v>
      </c>
      <c r="M212" s="11">
        <v>71.200536894630119</v>
      </c>
      <c r="N212" s="11">
        <v>42.442111520941204</v>
      </c>
      <c r="O212" s="11">
        <v>49.873881040988067</v>
      </c>
      <c r="P212" s="11">
        <v>62.152825208089425</v>
      </c>
      <c r="Q212" s="11">
        <v>61.113120587049629</v>
      </c>
      <c r="R212" s="11">
        <v>65.590694908004082</v>
      </c>
      <c r="S212" s="11">
        <v>92.302955513389591</v>
      </c>
      <c r="T212" s="11">
        <v>116.98143654658439</v>
      </c>
      <c r="U212" s="11">
        <v>95.831432700655057</v>
      </c>
      <c r="V212" s="11">
        <v>173.26824176424302</v>
      </c>
      <c r="W212" s="11">
        <v>137.4678546218438</v>
      </c>
      <c r="X212" s="11">
        <v>137.09629873846282</v>
      </c>
      <c r="Y212" s="11">
        <v>148.87853135620222</v>
      </c>
      <c r="Z212" s="11">
        <v>150.3432437596357</v>
      </c>
      <c r="AA212" s="11">
        <v>166.43813203430255</v>
      </c>
      <c r="AB212" s="11">
        <v>125.09048073826783</v>
      </c>
      <c r="AC212" s="11">
        <v>106.92726471278009</v>
      </c>
      <c r="AD212" s="11">
        <v>184.98528913928399</v>
      </c>
      <c r="AE212" s="11">
        <v>154.41862513314092</v>
      </c>
      <c r="AF212" s="11">
        <v>160.41110449440666</v>
      </c>
      <c r="AG212" s="11">
        <v>131.08817491894945</v>
      </c>
      <c r="AH212" s="11">
        <v>166.89247317591057</v>
      </c>
      <c r="AI212" s="11">
        <v>84.085703818826786</v>
      </c>
      <c r="AJ212" s="11">
        <v>108.46759199774377</v>
      </c>
      <c r="AK212" s="11">
        <v>87.043158280054072</v>
      </c>
      <c r="AL212" s="11">
        <v>97.713330657358441</v>
      </c>
      <c r="AM212" s="11">
        <v>89.429590015243249</v>
      </c>
      <c r="AN212" s="11">
        <v>147.73713775655287</v>
      </c>
      <c r="AO212" s="11">
        <v>185.81705283611583</v>
      </c>
      <c r="AP212" s="11">
        <v>84.256489154696638</v>
      </c>
      <c r="AQ212" s="11">
        <v>103.7299285584226</v>
      </c>
      <c r="AR212" s="11">
        <v>81.479597815743944</v>
      </c>
      <c r="AS212" s="11">
        <v>87.399721557614441</v>
      </c>
      <c r="AT212" s="11">
        <v>81.834857388450345</v>
      </c>
      <c r="AU212" s="11">
        <v>107.82551735716433</v>
      </c>
      <c r="AV212" s="11">
        <v>71.511470502301577</v>
      </c>
      <c r="AW212" s="11">
        <v>65.788858045807288</v>
      </c>
      <c r="AX212" s="11">
        <v>93.327015676181773</v>
      </c>
      <c r="AY212" s="11">
        <v>58.058540114201676</v>
      </c>
    </row>
    <row r="213" spans="1:51" x14ac:dyDescent="0.25">
      <c r="A213" s="1" t="s">
        <v>62</v>
      </c>
      <c r="B213" s="1" t="s">
        <v>65</v>
      </c>
      <c r="C213" s="1">
        <v>4260</v>
      </c>
      <c r="D213" s="1" t="s">
        <v>44</v>
      </c>
      <c r="E213" s="1">
        <v>4290</v>
      </c>
      <c r="F213" s="1" t="s">
        <v>130</v>
      </c>
      <c r="G213" s="11">
        <v>57.290258721596679</v>
      </c>
      <c r="H213" s="11">
        <v>75.804284905157402</v>
      </c>
      <c r="I213" s="11">
        <v>70.103045075535775</v>
      </c>
      <c r="J213" s="11">
        <v>78.933965506365467</v>
      </c>
      <c r="K213" s="11">
        <v>78.641701948783819</v>
      </c>
      <c r="L213" s="11">
        <v>80.840580131492615</v>
      </c>
      <c r="M213" s="11">
        <v>102.92478270941324</v>
      </c>
      <c r="N213" s="11">
        <v>82.450730285479437</v>
      </c>
      <c r="O213" s="11">
        <v>115.7009611023411</v>
      </c>
      <c r="P213" s="11">
        <v>91.155023179040683</v>
      </c>
      <c r="Q213" s="11">
        <v>67.244623464116017</v>
      </c>
      <c r="R213" s="11">
        <v>67.301635862412226</v>
      </c>
      <c r="S213" s="11">
        <v>32.209004384820226</v>
      </c>
      <c r="T213" s="11">
        <v>60.17088516182654</v>
      </c>
      <c r="U213" s="11">
        <v>90.638310811324459</v>
      </c>
      <c r="V213" s="11">
        <v>129.70980755948395</v>
      </c>
      <c r="W213" s="11">
        <v>119.87186813559059</v>
      </c>
      <c r="X213" s="11">
        <v>141.91946275249992</v>
      </c>
      <c r="Y213" s="11">
        <v>133.38380653179382</v>
      </c>
      <c r="Z213" s="11">
        <v>92.972818488927416</v>
      </c>
      <c r="AA213" s="11">
        <v>104.95622448028368</v>
      </c>
      <c r="AB213" s="11">
        <v>81.156248778901144</v>
      </c>
      <c r="AC213" s="11">
        <v>57.320865377524107</v>
      </c>
      <c r="AD213" s="11">
        <v>50.740434353124009</v>
      </c>
      <c r="AE213" s="11">
        <v>54.008745101768142</v>
      </c>
      <c r="AF213" s="11">
        <v>50.40436126843052</v>
      </c>
      <c r="AG213" s="11">
        <v>69.957213361999138</v>
      </c>
      <c r="AH213" s="11">
        <v>63.803475129058072</v>
      </c>
      <c r="AI213" s="11">
        <v>67.508680887803749</v>
      </c>
      <c r="AJ213" s="11">
        <v>51.317759902186744</v>
      </c>
      <c r="AK213" s="11">
        <v>65.817513115185463</v>
      </c>
      <c r="AL213" s="11">
        <v>55.398047228670677</v>
      </c>
      <c r="AM213" s="11">
        <v>57.436090435133316</v>
      </c>
      <c r="AN213" s="11">
        <v>99.850314114976229</v>
      </c>
      <c r="AO213" s="11">
        <v>113.3832570789728</v>
      </c>
      <c r="AP213" s="11">
        <v>122.04914161999764</v>
      </c>
      <c r="AQ213" s="11">
        <v>146.65929350769485</v>
      </c>
      <c r="AR213" s="11">
        <v>135.74411982125716</v>
      </c>
      <c r="AS213" s="11">
        <v>124.20781105864491</v>
      </c>
      <c r="AT213" s="11">
        <v>159.68332580058416</v>
      </c>
      <c r="AU213" s="11">
        <v>172.69235483076392</v>
      </c>
      <c r="AV213" s="11">
        <v>175.1216831286911</v>
      </c>
      <c r="AW213" s="11">
        <v>211.23573673154797</v>
      </c>
      <c r="AX213" s="11">
        <v>194.47829254601905</v>
      </c>
      <c r="AY213" s="11">
        <v>245.80145362278122</v>
      </c>
    </row>
    <row r="214" spans="1:51" x14ac:dyDescent="0.25">
      <c r="A214" s="1" t="s">
        <v>62</v>
      </c>
      <c r="B214" s="1" t="s">
        <v>65</v>
      </c>
      <c r="C214" s="1">
        <v>4270</v>
      </c>
      <c r="D214" s="1" t="s">
        <v>115</v>
      </c>
      <c r="E214" s="1">
        <v>1520</v>
      </c>
      <c r="F214" s="1" t="s">
        <v>0</v>
      </c>
      <c r="G214" s="11">
        <v>42.512106908600494</v>
      </c>
      <c r="H214" s="11">
        <v>45.853000674308817</v>
      </c>
      <c r="I214" s="11">
        <v>62.649420707411252</v>
      </c>
      <c r="J214" s="11">
        <v>83.226056928012397</v>
      </c>
      <c r="K214" s="11">
        <v>88.477492388483597</v>
      </c>
      <c r="L214" s="11">
        <v>112.27242076871204</v>
      </c>
      <c r="M214" s="11">
        <v>190.55354625145583</v>
      </c>
      <c r="N214" s="11">
        <v>121.21212121212118</v>
      </c>
      <c r="O214" s="11">
        <v>114.34643127158294</v>
      </c>
      <c r="P214" s="11">
        <v>104.30331637344447</v>
      </c>
      <c r="Q214" s="11">
        <v>66.041398475653352</v>
      </c>
      <c r="R214" s="11">
        <v>112.69130958948892</v>
      </c>
      <c r="S214" s="11">
        <v>117.28886981752791</v>
      </c>
      <c r="T214" s="11">
        <v>121.68209403543185</v>
      </c>
      <c r="U214" s="11">
        <v>116.3080569688796</v>
      </c>
      <c r="V214" s="11">
        <v>119.95545474979052</v>
      </c>
      <c r="W214" s="11">
        <v>99.113181716013798</v>
      </c>
      <c r="X214" s="11">
        <v>117.15605141094012</v>
      </c>
      <c r="Y214" s="11">
        <v>139.70453012934465</v>
      </c>
      <c r="Z214" s="11">
        <v>144.26122315535662</v>
      </c>
      <c r="AA214" s="11">
        <v>102.13735466601275</v>
      </c>
      <c r="AB214" s="11">
        <v>110.88293589979359</v>
      </c>
      <c r="AC214" s="11">
        <v>101.91258505486419</v>
      </c>
      <c r="AD214" s="11">
        <v>109.17673021516579</v>
      </c>
      <c r="AE214" s="11">
        <v>115.44984572631232</v>
      </c>
      <c r="AF214" s="11">
        <v>115.79721694354193</v>
      </c>
      <c r="AG214" s="11">
        <v>117.94274504996012</v>
      </c>
      <c r="AH214" s="11">
        <v>106.34667647479515</v>
      </c>
      <c r="AI214" s="11">
        <v>92.227058174462059</v>
      </c>
      <c r="AJ214" s="11">
        <v>79.956680765851345</v>
      </c>
      <c r="AK214" s="11">
        <v>80.304051983080953</v>
      </c>
      <c r="AL214" s="11">
        <v>74.082020474468209</v>
      </c>
      <c r="AM214" s="11">
        <v>77.913320664500688</v>
      </c>
      <c r="AN214" s="11">
        <v>79.926030364331098</v>
      </c>
      <c r="AO214" s="11">
        <v>73.867467663826375</v>
      </c>
      <c r="AP214" s="11">
        <v>88.773779603179435</v>
      </c>
      <c r="AQ214" s="11">
        <v>99.58315453932444</v>
      </c>
      <c r="AR214" s="11">
        <v>91.644700545577123</v>
      </c>
      <c r="AS214" s="11">
        <v>86.709985900815283</v>
      </c>
      <c r="AT214" s="11">
        <v>94.760824700136894</v>
      </c>
      <c r="AU214" s="11">
        <v>87.97686916365268</v>
      </c>
      <c r="AV214" s="11">
        <v>79.834079159770312</v>
      </c>
      <c r="AW214" s="11">
        <v>106.9188173031733</v>
      </c>
      <c r="AX214" s="11">
        <v>98.520607286622081</v>
      </c>
      <c r="AY214" s="11">
        <v>107.74637814422033</v>
      </c>
    </row>
    <row r="215" spans="1:51" x14ac:dyDescent="0.25">
      <c r="A215" s="1" t="s">
        <v>62</v>
      </c>
      <c r="B215" s="1" t="s">
        <v>65</v>
      </c>
      <c r="C215" s="1">
        <v>4270</v>
      </c>
      <c r="D215" s="1" t="s">
        <v>115</v>
      </c>
      <c r="E215" s="1">
        <v>1530</v>
      </c>
      <c r="F215" s="1" t="s">
        <v>131</v>
      </c>
      <c r="G215" s="11">
        <v>41.035559372369292</v>
      </c>
      <c r="H215" s="11">
        <v>80.299567908411802</v>
      </c>
      <c r="I215" s="11">
        <v>80.202937862793974</v>
      </c>
      <c r="J215" s="11">
        <v>95.695955176851754</v>
      </c>
      <c r="K215" s="11">
        <v>174.48165237058433</v>
      </c>
      <c r="L215" s="11">
        <v>161.53322625779592</v>
      </c>
      <c r="M215" s="11">
        <v>360.36565012407192</v>
      </c>
      <c r="N215" s="11">
        <v>271.30495807964405</v>
      </c>
      <c r="O215" s="11">
        <v>229.43193831192028</v>
      </c>
      <c r="P215" s="11">
        <v>128.35691059567628</v>
      </c>
      <c r="Q215" s="11">
        <v>155.3811133534611</v>
      </c>
      <c r="R215" s="11">
        <v>241.57511404456017</v>
      </c>
      <c r="S215" s="11">
        <v>190.20013979108373</v>
      </c>
      <c r="T215" s="11">
        <v>168.52279955748517</v>
      </c>
      <c r="U215" s="11">
        <v>114.12008387465022</v>
      </c>
      <c r="V215" s="11">
        <v>309.2805660074489</v>
      </c>
      <c r="W215" s="11">
        <v>98.659276575798373</v>
      </c>
      <c r="X215" s="11">
        <v>265.08842514489731</v>
      </c>
      <c r="Y215" s="11">
        <v>249.27330767878013</v>
      </c>
      <c r="Z215" s="11">
        <v>213.39135073936149</v>
      </c>
      <c r="AA215" s="11">
        <v>119.88567659651372</v>
      </c>
      <c r="AB215" s="11">
        <v>168.97373977036833</v>
      </c>
      <c r="AC215" s="11">
        <v>68.414072297419438</v>
      </c>
      <c r="AD215" s="11">
        <v>37.717927806157327</v>
      </c>
      <c r="AE215" s="11">
        <v>130.64382167529814</v>
      </c>
      <c r="AF215" s="11">
        <v>59.459688070167736</v>
      </c>
      <c r="AG215" s="11">
        <v>35.49543675694737</v>
      </c>
      <c r="AH215" s="11">
        <v>57.784767279458791</v>
      </c>
      <c r="AI215" s="11">
        <v>27.507352985873919</v>
      </c>
      <c r="AJ215" s="11">
        <v>21.000929914273762</v>
      </c>
      <c r="AK215" s="11">
        <v>8.6000740599863423</v>
      </c>
      <c r="AL215" s="11">
        <v>10.436044926725</v>
      </c>
      <c r="AM215" s="11">
        <v>18.295288636974689</v>
      </c>
      <c r="AN215" s="11">
        <v>15.460807298851851</v>
      </c>
      <c r="AO215" s="11">
        <v>14.301246751437963</v>
      </c>
      <c r="AP215" s="11">
        <v>23.384471039513425</v>
      </c>
      <c r="AQ215" s="11">
        <v>8.9543842272516958</v>
      </c>
      <c r="AR215" s="11">
        <v>18.32749865218063</v>
      </c>
      <c r="AS215" s="11">
        <v>1.9003908971505401</v>
      </c>
      <c r="AT215" s="11">
        <v>6.7318931780417426</v>
      </c>
      <c r="AU215" s="11">
        <v>4.7348722352733787</v>
      </c>
      <c r="AV215" s="11">
        <v>4.9248859318127902</v>
      </c>
      <c r="AW215" s="11">
        <v>6.7963132084536246</v>
      </c>
      <c r="AX215" s="11">
        <v>0.35431016726535497</v>
      </c>
      <c r="AY215" s="11">
        <v>1.71357280895608</v>
      </c>
    </row>
    <row r="216" spans="1:51" x14ac:dyDescent="0.25">
      <c r="A216" s="1" t="s">
        <v>62</v>
      </c>
      <c r="B216" s="1" t="s">
        <v>65</v>
      </c>
      <c r="C216" s="1">
        <v>4270</v>
      </c>
      <c r="D216" s="1" t="s">
        <v>115</v>
      </c>
      <c r="E216" s="1">
        <v>1590</v>
      </c>
      <c r="F216" s="1" t="s">
        <v>125</v>
      </c>
      <c r="G216" s="11">
        <v>7.1625356326271508</v>
      </c>
      <c r="H216" s="11">
        <v>5.0729897150616949</v>
      </c>
      <c r="I216" s="11">
        <v>3.956073340282972</v>
      </c>
      <c r="J216" s="11">
        <v>2.9453426753425815</v>
      </c>
      <c r="K216" s="11">
        <v>2.3397213439244635</v>
      </c>
      <c r="L216" s="11">
        <v>12.801424807805455</v>
      </c>
      <c r="M216" s="11">
        <v>12.686988106839694</v>
      </c>
      <c r="N216" s="11">
        <v>20.53272632993281</v>
      </c>
      <c r="O216" s="11">
        <v>27.352208817300848</v>
      </c>
      <c r="P216" s="11">
        <v>20.130360590069245</v>
      </c>
      <c r="Q216" s="11">
        <v>42.993816058937789</v>
      </c>
      <c r="R216" s="11">
        <v>48.692816260932332</v>
      </c>
      <c r="S216" s="11">
        <v>52.82723578756697</v>
      </c>
      <c r="T216" s="11">
        <v>38.603226302618317</v>
      </c>
      <c r="U216" s="11">
        <v>37.967000240368286</v>
      </c>
      <c r="V216" s="11">
        <v>53.9629413038029</v>
      </c>
      <c r="W216" s="11">
        <v>79.611723081498681</v>
      </c>
      <c r="X216" s="11">
        <v>98.23787098066245</v>
      </c>
      <c r="Y216" s="11">
        <v>49.456340029531887</v>
      </c>
      <c r="Z216" s="11">
        <v>74.899870660082669</v>
      </c>
      <c r="AA216" s="11">
        <v>101.12923496653137</v>
      </c>
      <c r="AB216" s="11">
        <v>100.69379806996668</v>
      </c>
      <c r="AC216" s="11">
        <v>131.86966252871076</v>
      </c>
      <c r="AD216" s="11">
        <v>113.78708895913437</v>
      </c>
      <c r="AE216" s="11">
        <v>131.27175701311441</v>
      </c>
      <c r="AF216" s="11">
        <v>157.38930931357365</v>
      </c>
      <c r="AG216" s="11">
        <v>144.24483687236852</v>
      </c>
      <c r="AH216" s="11">
        <v>130.86256706631249</v>
      </c>
      <c r="AI216" s="11">
        <v>153.30948344244558</v>
      </c>
      <c r="AJ216" s="11">
        <v>157.61582049002649</v>
      </c>
      <c r="AK216" s="11">
        <v>146.51546049634746</v>
      </c>
      <c r="AL216" s="11">
        <v>141.59258259883859</v>
      </c>
      <c r="AM216" s="11">
        <v>175.41361465467662</v>
      </c>
      <c r="AN216" s="11">
        <v>148.26062018607533</v>
      </c>
      <c r="AO216" s="11">
        <v>171.81542031169573</v>
      </c>
      <c r="AP216" s="11">
        <v>172.78970708689053</v>
      </c>
      <c r="AQ216" s="11">
        <v>183.41709704584412</v>
      </c>
      <c r="AR216" s="11">
        <v>219.02817107550433</v>
      </c>
      <c r="AS216" s="11">
        <v>187.47041349771175</v>
      </c>
      <c r="AT216" s="11">
        <v>180.24620304500147</v>
      </c>
      <c r="AU216" s="11">
        <v>196.10434762218142</v>
      </c>
      <c r="AV216" s="11">
        <v>133.09119557067098</v>
      </c>
      <c r="AW216" s="11">
        <v>158.93341736811854</v>
      </c>
      <c r="AX216" s="11">
        <v>131.05259498259511</v>
      </c>
      <c r="AY216" s="11">
        <v>139.86238367047551</v>
      </c>
    </row>
    <row r="217" spans="1:51" x14ac:dyDescent="0.25">
      <c r="A217" s="1" t="s">
        <v>62</v>
      </c>
      <c r="B217" s="1" t="s">
        <v>65</v>
      </c>
      <c r="C217" s="1">
        <v>4270</v>
      </c>
      <c r="D217" s="1" t="s">
        <v>115</v>
      </c>
      <c r="E217" s="1">
        <v>1610</v>
      </c>
      <c r="F217" s="1" t="s">
        <v>126</v>
      </c>
      <c r="G217" s="11">
        <v>3.1299102060154884</v>
      </c>
      <c r="H217" s="11">
        <v>6.9675565958935408</v>
      </c>
      <c r="I217" s="11">
        <v>1.1420917927675156</v>
      </c>
      <c r="J217" s="11">
        <v>1.3594206439582091</v>
      </c>
      <c r="K217" s="11">
        <v>2.0369003179045646</v>
      </c>
      <c r="L217" s="11">
        <v>2.2351093288145516</v>
      </c>
      <c r="M217" s="11">
        <v>3.5938926447634039</v>
      </c>
      <c r="N217" s="11">
        <v>1.3052477631628749</v>
      </c>
      <c r="O217" s="11">
        <v>2.7513450163936186</v>
      </c>
      <c r="P217" s="11">
        <v>4.7283365014186369</v>
      </c>
      <c r="Q217" s="11">
        <v>3.7844537195611094</v>
      </c>
      <c r="R217" s="11">
        <v>6.201838859051727</v>
      </c>
      <c r="S217" s="11">
        <v>5.8315512856153839</v>
      </c>
      <c r="T217" s="11">
        <v>6.3407763650915241</v>
      </c>
      <c r="U217" s="11">
        <v>7.8200146748088253</v>
      </c>
      <c r="V217" s="11">
        <v>10.101648948306428</v>
      </c>
      <c r="W217" s="11">
        <v>10.202346773784814</v>
      </c>
      <c r="X217" s="11">
        <v>12.755482779268446</v>
      </c>
      <c r="Y217" s="11">
        <v>17.478720656612225</v>
      </c>
      <c r="Z217" s="11">
        <v>23.189179620449803</v>
      </c>
      <c r="AA217" s="11">
        <v>30.086343337709881</v>
      </c>
      <c r="AB217" s="11">
        <v>34.823602431259516</v>
      </c>
      <c r="AC217" s="11">
        <v>41.862890294606167</v>
      </c>
      <c r="AD217" s="11">
        <v>43.591323855982004</v>
      </c>
      <c r="AE217" s="11">
        <v>59.941973936032575</v>
      </c>
      <c r="AF217" s="11">
        <v>92.134049016657542</v>
      </c>
      <c r="AG217" s="11">
        <v>109.15453083454219</v>
      </c>
      <c r="AH217" s="11">
        <v>137.87699223222836</v>
      </c>
      <c r="AI217" s="11">
        <v>150.68983453233895</v>
      </c>
      <c r="AJ217" s="11">
        <v>178.53087129308454</v>
      </c>
      <c r="AK217" s="11">
        <v>182.8334726842528</v>
      </c>
      <c r="AL217" s="11">
        <v>194.3939654459771</v>
      </c>
      <c r="AM217" s="11">
        <v>222.60019115608421</v>
      </c>
      <c r="AN217" s="11">
        <v>237.67745987343974</v>
      </c>
      <c r="AO217" s="11">
        <v>254.17278341161435</v>
      </c>
      <c r="AP217" s="11">
        <v>234.88468853643795</v>
      </c>
      <c r="AQ217" s="11">
        <v>254.06443765002368</v>
      </c>
      <c r="AR217" s="11">
        <v>286.54585964689659</v>
      </c>
      <c r="AS217" s="11">
        <v>244.31841773093831</v>
      </c>
      <c r="AT217" s="11">
        <v>227.34191154569933</v>
      </c>
      <c r="AU217" s="11">
        <v>219.37148746068229</v>
      </c>
      <c r="AV217" s="11">
        <v>206.69885732263023</v>
      </c>
      <c r="AW217" s="11">
        <v>247.38906408001972</v>
      </c>
      <c r="AX217" s="11">
        <v>253.25885504619654</v>
      </c>
      <c r="AY217" s="11">
        <v>222.80031215102224</v>
      </c>
    </row>
    <row r="218" spans="1:51" x14ac:dyDescent="0.25">
      <c r="A218" s="1" t="s">
        <v>62</v>
      </c>
      <c r="B218" s="1" t="s">
        <v>65</v>
      </c>
      <c r="C218" s="1">
        <v>4270</v>
      </c>
      <c r="D218" s="1" t="s">
        <v>115</v>
      </c>
      <c r="E218" s="1">
        <v>1670</v>
      </c>
      <c r="F218" s="1" t="s">
        <v>127</v>
      </c>
      <c r="G218" s="11">
        <v>0.1</v>
      </c>
      <c r="H218" s="11">
        <v>0.1</v>
      </c>
      <c r="I218" s="11">
        <v>0.1</v>
      </c>
      <c r="J218" s="11">
        <v>0.14949605020884113</v>
      </c>
      <c r="K218" s="11">
        <v>1.6355335462423435</v>
      </c>
      <c r="L218" s="11">
        <v>0.21815547361681911</v>
      </c>
      <c r="M218" s="11">
        <v>0.32185600475188558</v>
      </c>
      <c r="N218" s="11">
        <v>0.18764620006463148</v>
      </c>
      <c r="O218" s="11">
        <v>0.57161099351560696</v>
      </c>
      <c r="P218" s="11">
        <v>0.21544563711124354</v>
      </c>
      <c r="Q218" s="11">
        <v>3.7529240012926297</v>
      </c>
      <c r="R218" s="11">
        <v>3.6370930135984127</v>
      </c>
      <c r="S218" s="11">
        <v>0.53050592363951365</v>
      </c>
      <c r="T218" s="11">
        <v>1.6494332647656496</v>
      </c>
      <c r="U218" s="11">
        <v>1.1351436794033263</v>
      </c>
      <c r="V218" s="11">
        <v>0.66718648911868972</v>
      </c>
      <c r="W218" s="11">
        <v>2.075691299480368</v>
      </c>
      <c r="X218" s="11">
        <v>2.9467403269408794</v>
      </c>
      <c r="Y218" s="11">
        <v>2.2563876402833465</v>
      </c>
      <c r="Z218" s="11">
        <v>4.5150919003205763</v>
      </c>
      <c r="AA218" s="11">
        <v>8.828637882053215</v>
      </c>
      <c r="AB218" s="11">
        <v>12.996236819291143</v>
      </c>
      <c r="AC218" s="11">
        <v>15.454170378162427</v>
      </c>
      <c r="AD218" s="11">
        <v>25.044976159243593</v>
      </c>
      <c r="AE218" s="11">
        <v>29.706015104058881</v>
      </c>
      <c r="AF218" s="11">
        <v>48.072176512853922</v>
      </c>
      <c r="AG218" s="11">
        <v>47.245143260717214</v>
      </c>
      <c r="AH218" s="11">
        <v>98.335875312882422</v>
      </c>
      <c r="AI218" s="11">
        <v>79.515656432326054</v>
      </c>
      <c r="AJ218" s="11">
        <v>132.49211696415313</v>
      </c>
      <c r="AK218" s="11">
        <v>123.67737880062319</v>
      </c>
      <c r="AL218" s="11">
        <v>113.56533357491807</v>
      </c>
      <c r="AM218" s="11">
        <v>168.83756428284454</v>
      </c>
      <c r="AN218" s="11">
        <v>151.75481021770142</v>
      </c>
      <c r="AO218" s="11">
        <v>303.91734551208646</v>
      </c>
      <c r="AP218" s="11">
        <v>239.8859755147233</v>
      </c>
      <c r="AQ218" s="11">
        <v>339.28981253414639</v>
      </c>
      <c r="AR218" s="11">
        <v>486.59207958488213</v>
      </c>
      <c r="AS218" s="11">
        <v>265.70238605201041</v>
      </c>
      <c r="AT218" s="11">
        <v>259.81122201788247</v>
      </c>
      <c r="AU218" s="11">
        <v>300.85940743695915</v>
      </c>
      <c r="AV218" s="11">
        <v>287.56664328917083</v>
      </c>
      <c r="AW218" s="11">
        <v>360.47530018341871</v>
      </c>
      <c r="AX218" s="11">
        <v>283.35966181611684</v>
      </c>
      <c r="AY218" s="11">
        <v>290.527283334635</v>
      </c>
    </row>
    <row r="219" spans="1:51" x14ac:dyDescent="0.25">
      <c r="A219" s="1" t="s">
        <v>62</v>
      </c>
      <c r="B219" s="1" t="s">
        <v>65</v>
      </c>
      <c r="C219" s="1">
        <v>4270</v>
      </c>
      <c r="D219" s="1" t="s">
        <v>115</v>
      </c>
      <c r="E219" s="1">
        <v>1700</v>
      </c>
      <c r="F219" s="1" t="s">
        <v>128</v>
      </c>
      <c r="G219" s="11">
        <v>0.1</v>
      </c>
      <c r="H219" s="11">
        <v>0.12052647534505209</v>
      </c>
      <c r="I219" s="11">
        <v>0.12805938005411785</v>
      </c>
      <c r="J219" s="11">
        <v>0.28625037894449867</v>
      </c>
      <c r="K219" s="11">
        <v>0.48210590138020826</v>
      </c>
      <c r="L219" s="11">
        <v>1.4086531805952962</v>
      </c>
      <c r="M219" s="11">
        <v>1.446317704140625</v>
      </c>
      <c r="N219" s="11">
        <v>2.1694765562109373</v>
      </c>
      <c r="O219" s="11">
        <v>2.4933914587007653</v>
      </c>
      <c r="P219" s="11">
        <v>3.450070356752116</v>
      </c>
      <c r="Q219" s="11">
        <v>2.5988521246276854</v>
      </c>
      <c r="R219" s="11">
        <v>2.2824701268469241</v>
      </c>
      <c r="S219" s="11">
        <v>4.0677685428955082</v>
      </c>
      <c r="T219" s="11">
        <v>4.9415854891471351</v>
      </c>
      <c r="U219" s="11">
        <v>9.0846830791333009</v>
      </c>
      <c r="V219" s="11">
        <v>12.271101771068114</v>
      </c>
      <c r="W219" s="11">
        <v>22.847299982596436</v>
      </c>
      <c r="X219" s="11">
        <v>24.225821544355469</v>
      </c>
      <c r="Y219" s="11">
        <v>48.353715327493092</v>
      </c>
      <c r="Z219" s="11">
        <v>58.86211739663981</v>
      </c>
      <c r="AA219" s="11">
        <v>66.078640107924798</v>
      </c>
      <c r="AB219" s="11">
        <v>78.492867068465159</v>
      </c>
      <c r="AC219" s="11">
        <v>96.639634512604573</v>
      </c>
      <c r="AD219" s="11">
        <v>102.99740608705605</v>
      </c>
      <c r="AE219" s="11">
        <v>133.72412439533531</v>
      </c>
      <c r="AF219" s="11">
        <v>131.20813422250731</v>
      </c>
      <c r="AG219" s="11">
        <v>175.44135067414146</v>
      </c>
      <c r="AH219" s="11">
        <v>162.94426176180136</v>
      </c>
      <c r="AI219" s="11">
        <v>182.40175462531818</v>
      </c>
      <c r="AJ219" s="11">
        <v>185.21152808179971</v>
      </c>
      <c r="AK219" s="11">
        <v>182.77839986077149</v>
      </c>
      <c r="AL219" s="11">
        <v>194.45440215982339</v>
      </c>
      <c r="AM219" s="11">
        <v>206.37145740956541</v>
      </c>
      <c r="AN219" s="11">
        <v>211.87047784718342</v>
      </c>
      <c r="AO219" s="11">
        <v>214.25840863995725</v>
      </c>
      <c r="AP219" s="11">
        <v>215.29794948980836</v>
      </c>
      <c r="AQ219" s="11">
        <v>215.20002172859049</v>
      </c>
      <c r="AR219" s="11">
        <v>209.82906067102661</v>
      </c>
      <c r="AS219" s="11">
        <v>191.0043318030713</v>
      </c>
      <c r="AT219" s="11">
        <v>155.54694933749877</v>
      </c>
      <c r="AU219" s="11">
        <v>188.21715706071694</v>
      </c>
      <c r="AV219" s="11">
        <v>196.5410167642346</v>
      </c>
      <c r="AW219" s="11">
        <v>205.49764046331376</v>
      </c>
      <c r="AX219" s="11">
        <v>212.65389993692625</v>
      </c>
      <c r="AY219" s="11">
        <v>183.81794071062257</v>
      </c>
    </row>
    <row r="220" spans="1:51" x14ac:dyDescent="0.25">
      <c r="A220" s="1" t="s">
        <v>62</v>
      </c>
      <c r="B220" s="1" t="s">
        <v>65</v>
      </c>
      <c r="C220" s="1">
        <v>4270</v>
      </c>
      <c r="D220" s="1" t="s">
        <v>115</v>
      </c>
      <c r="E220" s="1">
        <v>1790</v>
      </c>
      <c r="F220" s="1" t="s">
        <v>129</v>
      </c>
      <c r="G220" s="11">
        <v>8.9020893044649103</v>
      </c>
      <c r="H220" s="11">
        <v>9.6697226378502528</v>
      </c>
      <c r="I220" s="11">
        <v>13.395552719403495</v>
      </c>
      <c r="J220" s="11">
        <v>8.1204138979078877</v>
      </c>
      <c r="K220" s="11">
        <v>12.203731758956891</v>
      </c>
      <c r="L220" s="11">
        <v>19.085517785845902</v>
      </c>
      <c r="M220" s="11">
        <v>28.127442735645491</v>
      </c>
      <c r="N220" s="11">
        <v>41.627140831072303</v>
      </c>
      <c r="O220" s="11">
        <v>37.795995200731433</v>
      </c>
      <c r="P220" s="11">
        <v>45.871357447213505</v>
      </c>
      <c r="Q220" s="11">
        <v>50.903685420115416</v>
      </c>
      <c r="R220" s="11">
        <v>49.319271497243854</v>
      </c>
      <c r="S220" s="11">
        <v>50.041853179203379</v>
      </c>
      <c r="T220" s="11">
        <v>64.718745075522961</v>
      </c>
      <c r="U220" s="11">
        <v>57.348997005917958</v>
      </c>
      <c r="V220" s="11">
        <v>100.0404099661274</v>
      </c>
      <c r="W220" s="11">
        <v>111.85271893542364</v>
      </c>
      <c r="X220" s="11">
        <v>131.42795402313197</v>
      </c>
      <c r="Y220" s="11">
        <v>189.10986518049526</v>
      </c>
      <c r="Z220" s="11">
        <v>165.3822720386438</v>
      </c>
      <c r="AA220" s="11">
        <v>165.58295666772244</v>
      </c>
      <c r="AB220" s="11">
        <v>193.25344693890608</v>
      </c>
      <c r="AC220" s="11">
        <v>170.18583123612373</v>
      </c>
      <c r="AD220" s="11">
        <v>170.60416799936345</v>
      </c>
      <c r="AE220" s="11">
        <v>177.69307460553475</v>
      </c>
      <c r="AF220" s="11">
        <v>212.54491513126999</v>
      </c>
      <c r="AG220" s="11">
        <v>225.2412896240001</v>
      </c>
      <c r="AH220" s="11">
        <v>262.50661147611834</v>
      </c>
      <c r="AI220" s="11">
        <v>189.64287887463703</v>
      </c>
      <c r="AJ220" s="11">
        <v>156.82245826773865</v>
      </c>
      <c r="AK220" s="11">
        <v>144.36655427807361</v>
      </c>
      <c r="AL220" s="11">
        <v>124.72871494747484</v>
      </c>
      <c r="AM220" s="11">
        <v>124.06171647181989</v>
      </c>
      <c r="AN220" s="11">
        <v>118.51568265538725</v>
      </c>
      <c r="AO220" s="11">
        <v>136.43278293607267</v>
      </c>
      <c r="AP220" s="11">
        <v>102.43633870104583</v>
      </c>
      <c r="AQ220" s="11">
        <v>97.545601632625051</v>
      </c>
      <c r="AR220" s="11">
        <v>115.38781085639482</v>
      </c>
      <c r="AS220" s="11">
        <v>81.521255798206056</v>
      </c>
      <c r="AT220" s="11">
        <v>69.766870380743015</v>
      </c>
      <c r="AU220" s="11">
        <v>66.812184150868035</v>
      </c>
      <c r="AV220" s="11">
        <v>52.058645938486357</v>
      </c>
      <c r="AW220" s="11">
        <v>66.219491645746587</v>
      </c>
      <c r="AX220" s="11">
        <v>39.461151044340191</v>
      </c>
      <c r="AY220" s="11">
        <v>41.662831100383663</v>
      </c>
    </row>
    <row r="221" spans="1:51" x14ac:dyDescent="0.25">
      <c r="A221" s="1" t="s">
        <v>62</v>
      </c>
      <c r="B221" s="1" t="s">
        <v>65</v>
      </c>
      <c r="C221" s="1">
        <v>4270</v>
      </c>
      <c r="D221" s="1" t="s">
        <v>115</v>
      </c>
      <c r="E221" s="1">
        <v>4290</v>
      </c>
      <c r="F221" s="1" t="s">
        <v>130</v>
      </c>
      <c r="G221" s="11">
        <v>94.079200227439287</v>
      </c>
      <c r="H221" s="11">
        <v>92.23521623823099</v>
      </c>
      <c r="I221" s="11">
        <v>100.40839857900473</v>
      </c>
      <c r="J221" s="11">
        <v>137.44865316426569</v>
      </c>
      <c r="K221" s="11">
        <v>125.97693425520721</v>
      </c>
      <c r="L221" s="11">
        <v>164.68784208643859</v>
      </c>
      <c r="M221" s="11">
        <v>243.35373728261752</v>
      </c>
      <c r="N221" s="11">
        <v>168.32816286920325</v>
      </c>
      <c r="O221" s="11">
        <v>188.02896515960353</v>
      </c>
      <c r="P221" s="11">
        <v>168.06403983188838</v>
      </c>
      <c r="Q221" s="11">
        <v>138.3873404360865</v>
      </c>
      <c r="R221" s="11">
        <v>128.68419538768478</v>
      </c>
      <c r="S221" s="11">
        <v>123.23027977199379</v>
      </c>
      <c r="T221" s="11">
        <v>128.37617690240705</v>
      </c>
      <c r="U221" s="11">
        <v>105.61282297336842</v>
      </c>
      <c r="V221" s="11">
        <v>114.78021845176212</v>
      </c>
      <c r="W221" s="11">
        <v>96.891510295212512</v>
      </c>
      <c r="X221" s="11">
        <v>113.53201199558795</v>
      </c>
      <c r="Y221" s="11">
        <v>124.31641072799746</v>
      </c>
      <c r="Z221" s="11">
        <v>114.73782370287493</v>
      </c>
      <c r="AA221" s="11">
        <v>148.79994097250304</v>
      </c>
      <c r="AB221" s="11">
        <v>94.591688961774707</v>
      </c>
      <c r="AC221" s="11">
        <v>67.91301114435808</v>
      </c>
      <c r="AD221" s="11">
        <v>78.509072142773178</v>
      </c>
      <c r="AE221" s="11">
        <v>82.700524661071299</v>
      </c>
      <c r="AF221" s="11">
        <v>75.736530600504736</v>
      </c>
      <c r="AG221" s="11">
        <v>79.603832118461852</v>
      </c>
      <c r="AH221" s="11">
        <v>97.802059459364827</v>
      </c>
      <c r="AI221" s="11">
        <v>68.459640782664593</v>
      </c>
      <c r="AJ221" s="11">
        <v>56.621376124377953</v>
      </c>
      <c r="AK221" s="11">
        <v>52.384902633810256</v>
      </c>
      <c r="AL221" s="11">
        <v>47.666329565189116</v>
      </c>
      <c r="AM221" s="11">
        <v>50.98362487191951</v>
      </c>
      <c r="AN221" s="11">
        <v>65.133341281480298</v>
      </c>
      <c r="AO221" s="11">
        <v>72.087205623286195</v>
      </c>
      <c r="AP221" s="11">
        <v>78.20705645379806</v>
      </c>
      <c r="AQ221" s="11">
        <v>70.965433064235768</v>
      </c>
      <c r="AR221" s="11">
        <v>82.55270580211949</v>
      </c>
      <c r="AS221" s="11">
        <v>70.379410075193377</v>
      </c>
      <c r="AT221" s="11">
        <v>67.875118492697851</v>
      </c>
      <c r="AU221" s="11">
        <v>67.172040975754555</v>
      </c>
      <c r="AV221" s="11">
        <v>62.579901804257155</v>
      </c>
      <c r="AW221" s="11">
        <v>63.871628533625248</v>
      </c>
      <c r="AX221" s="11">
        <v>60.609483917925097</v>
      </c>
      <c r="AY221" s="11">
        <v>65.634199597979389</v>
      </c>
    </row>
    <row r="222" spans="1:51" x14ac:dyDescent="0.25">
      <c r="A222" s="1" t="s">
        <v>62</v>
      </c>
      <c r="B222" s="1" t="s">
        <v>66</v>
      </c>
      <c r="C222" s="1">
        <v>4220</v>
      </c>
      <c r="D222" s="1" t="s">
        <v>41</v>
      </c>
      <c r="E222" s="1">
        <v>1520</v>
      </c>
      <c r="F222" s="1" t="s">
        <v>0</v>
      </c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>
        <v>70.480408786512015</v>
      </c>
      <c r="AA222" s="11">
        <v>74.624697165789158</v>
      </c>
      <c r="AB222" s="11">
        <v>78.411403140659644</v>
      </c>
      <c r="AC222" s="11">
        <v>83.110402685747118</v>
      </c>
      <c r="AD222" s="11">
        <v>68.018591463866187</v>
      </c>
      <c r="AE222" s="11">
        <v>70.462071227311668</v>
      </c>
      <c r="AF222" s="11">
        <v>81.065764834909046</v>
      </c>
      <c r="AG222" s="11">
        <v>83.73846408835881</v>
      </c>
      <c r="AH222" s="11">
        <v>85.324662959188331</v>
      </c>
      <c r="AI222" s="11">
        <v>114.76561425533637</v>
      </c>
      <c r="AJ222" s="11">
        <v>69.723984469497935</v>
      </c>
      <c r="AK222" s="11">
        <v>76.783944761629357</v>
      </c>
      <c r="AL222" s="11">
        <v>98.165538789227384</v>
      </c>
      <c r="AM222" s="11">
        <v>68.866703576881974</v>
      </c>
      <c r="AN222" s="11">
        <v>133.28196465788108</v>
      </c>
      <c r="AO222" s="11">
        <v>106.78877600318791</v>
      </c>
      <c r="AP222" s="11">
        <v>142.5286788846532</v>
      </c>
      <c r="AQ222" s="11">
        <v>119.99181862743367</v>
      </c>
      <c r="AR222" s="11">
        <v>146.20077511452158</v>
      </c>
      <c r="AS222" s="11">
        <v>123.56305828170015</v>
      </c>
      <c r="AT222" s="11">
        <v>159.40840212856742</v>
      </c>
      <c r="AU222" s="11">
        <v>114.72435474713561</v>
      </c>
      <c r="AV222" s="11">
        <v>114.40803185092972</v>
      </c>
      <c r="AW222" s="11">
        <v>102.80494126691373</v>
      </c>
      <c r="AX222" s="11">
        <v>122.93041248928837</v>
      </c>
      <c r="AY222" s="11">
        <v>89.826533742872144</v>
      </c>
    </row>
    <row r="223" spans="1:51" x14ac:dyDescent="0.25">
      <c r="A223" s="1" t="s">
        <v>62</v>
      </c>
      <c r="B223" s="1" t="s">
        <v>66</v>
      </c>
      <c r="C223" s="1">
        <v>4220</v>
      </c>
      <c r="D223" s="1" t="s">
        <v>41</v>
      </c>
      <c r="E223" s="1">
        <v>1530</v>
      </c>
      <c r="F223" s="1" t="s">
        <v>131</v>
      </c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>
        <v>319.99626761220497</v>
      </c>
      <c r="AA223" s="11">
        <v>77.754968741252213</v>
      </c>
      <c r="AB223" s="11">
        <v>23.168797238033033</v>
      </c>
      <c r="AC223" s="11">
        <v>227.07847345339184</v>
      </c>
      <c r="AD223" s="11">
        <v>4.7308015302789963</v>
      </c>
      <c r="AE223" s="11">
        <v>35.90557058878418</v>
      </c>
      <c r="AF223" s="11">
        <v>11.402444714005785</v>
      </c>
      <c r="AG223" s="11">
        <v>6.1864327703648412</v>
      </c>
      <c r="AH223" s="11">
        <v>29.112624801716901</v>
      </c>
      <c r="AI223" s="11">
        <v>15.405430624241861</v>
      </c>
      <c r="AJ223" s="11">
        <v>12.494168144070171</v>
      </c>
      <c r="AK223" s="11">
        <v>41.242885135765611</v>
      </c>
      <c r="AL223" s="11">
        <v>15.284128020901372</v>
      </c>
      <c r="AM223" s="11">
        <v>21.591863394606705</v>
      </c>
      <c r="AN223" s="11">
        <v>126.51861528412805</v>
      </c>
      <c r="AO223" s="11">
        <v>102.25809461603062</v>
      </c>
      <c r="AP223" s="11">
        <v>429.89642623868622</v>
      </c>
      <c r="AQ223" s="11">
        <v>234.841840067183</v>
      </c>
      <c r="AR223" s="11">
        <v>213.85648968927873</v>
      </c>
      <c r="AS223" s="11">
        <v>118.87655127367735</v>
      </c>
      <c r="AT223" s="11">
        <v>234.72053746384253</v>
      </c>
      <c r="AU223" s="11">
        <v>16.982364467668194</v>
      </c>
      <c r="AV223" s="11">
        <v>51.432303816366534</v>
      </c>
      <c r="AW223" s="11">
        <v>58.346552206774291</v>
      </c>
      <c r="AX223" s="11">
        <v>132.21983764113091</v>
      </c>
      <c r="AY223" s="11">
        <v>38.695530465615377</v>
      </c>
    </row>
    <row r="224" spans="1:51" x14ac:dyDescent="0.25">
      <c r="A224" s="1" t="s">
        <v>62</v>
      </c>
      <c r="B224" s="1" t="s">
        <v>66</v>
      </c>
      <c r="C224" s="1">
        <v>4220</v>
      </c>
      <c r="D224" s="1" t="s">
        <v>41</v>
      </c>
      <c r="E224" s="1">
        <v>1820</v>
      </c>
      <c r="F224" s="1" t="s">
        <v>132</v>
      </c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>
        <v>40.710955060455532</v>
      </c>
      <c r="AA224" s="11">
        <v>44.91924885964066</v>
      </c>
      <c r="AB224" s="11">
        <v>39.945810733330958</v>
      </c>
      <c r="AC224" s="11">
        <v>40.552649337602169</v>
      </c>
      <c r="AD224" s="11">
        <v>44.008990953233848</v>
      </c>
      <c r="AE224" s="11">
        <v>55.947880885091351</v>
      </c>
      <c r="AF224" s="11">
        <v>28.758872985026912</v>
      </c>
      <c r="AG224" s="11">
        <v>50.525909877363794</v>
      </c>
      <c r="AH224" s="11">
        <v>26.001714978664243</v>
      </c>
      <c r="AI224" s="11">
        <v>64.958114944161707</v>
      </c>
      <c r="AJ224" s="11">
        <v>45.090746726065127</v>
      </c>
      <c r="AK224" s="11">
        <v>47.478524712436638</v>
      </c>
      <c r="AL224" s="11">
        <v>41.502483674722328</v>
      </c>
      <c r="AM224" s="11">
        <v>71.158422422584948</v>
      </c>
      <c r="AN224" s="11">
        <v>100.03602469975186</v>
      </c>
      <c r="AO224" s="11">
        <v>91.408362804243794</v>
      </c>
      <c r="AP224" s="11">
        <v>105.91972073246841</v>
      </c>
      <c r="AQ224" s="11">
        <v>119.34932288786169</v>
      </c>
      <c r="AR224" s="11">
        <v>122.83204879063558</v>
      </c>
      <c r="AS224" s="11">
        <v>112.95113325587177</v>
      </c>
      <c r="AT224" s="11">
        <v>231.94426826731339</v>
      </c>
      <c r="AU224" s="11">
        <v>184.3206299755945</v>
      </c>
      <c r="AV224" s="11">
        <v>177.10452744219555</v>
      </c>
      <c r="AW224" s="11">
        <v>185.75857362484587</v>
      </c>
      <c r="AX224" s="11">
        <v>322.94367462085268</v>
      </c>
      <c r="AY224" s="11">
        <v>203.87138674798436</v>
      </c>
    </row>
    <row r="225" spans="1:51" x14ac:dyDescent="0.25">
      <c r="A225" s="1" t="s">
        <v>62</v>
      </c>
      <c r="B225" s="1" t="s">
        <v>66</v>
      </c>
      <c r="C225" s="1">
        <v>4220</v>
      </c>
      <c r="D225" s="1" t="s">
        <v>41</v>
      </c>
      <c r="E225" s="1">
        <v>1840</v>
      </c>
      <c r="F225" s="1" t="s">
        <v>133</v>
      </c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>
        <v>150.82325976858527</v>
      </c>
      <c r="AA225" s="11">
        <v>92.462385863738859</v>
      </c>
      <c r="AB225" s="11">
        <v>106.47591586262986</v>
      </c>
      <c r="AC225" s="11">
        <v>44.462681601419547</v>
      </c>
      <c r="AD225" s="11">
        <v>61.974788362722279</v>
      </c>
      <c r="AE225" s="11">
        <v>87.637425603489717</v>
      </c>
      <c r="AF225" s="11">
        <v>90.886104025729182</v>
      </c>
      <c r="AG225" s="11">
        <v>56.611585523640528</v>
      </c>
      <c r="AH225" s="11">
        <v>68.702820598129449</v>
      </c>
      <c r="AI225" s="11">
        <v>79.967468855125517</v>
      </c>
      <c r="AJ225" s="11">
        <v>132.00399245868914</v>
      </c>
      <c r="AK225" s="11">
        <v>55.304424975047141</v>
      </c>
      <c r="AL225" s="11">
        <v>66.280728993382866</v>
      </c>
      <c r="AM225" s="11">
        <v>26.00865032715981</v>
      </c>
      <c r="AN225" s="11">
        <v>63.820191490148247</v>
      </c>
      <c r="AO225" s="11">
        <v>36.312151121954827</v>
      </c>
      <c r="AP225" s="11">
        <v>104.70740453217996</v>
      </c>
      <c r="AQ225" s="11">
        <v>120.22032457210454</v>
      </c>
      <c r="AR225" s="11">
        <v>93.115966138035574</v>
      </c>
      <c r="AS225" s="11">
        <v>100.26690325681122</v>
      </c>
      <c r="AT225" s="11">
        <v>110.62807289933829</v>
      </c>
      <c r="AU225" s="11">
        <v>125.27596022328196</v>
      </c>
      <c r="AV225" s="11">
        <v>114.06898081401798</v>
      </c>
      <c r="AW225" s="11">
        <v>72.566633396177593</v>
      </c>
      <c r="AX225" s="11">
        <v>193.88266607519131</v>
      </c>
      <c r="AY225" s="11">
        <v>345.53251266126949</v>
      </c>
    </row>
    <row r="226" spans="1:51" x14ac:dyDescent="0.25">
      <c r="A226" s="1" t="s">
        <v>62</v>
      </c>
      <c r="B226" s="1" t="s">
        <v>66</v>
      </c>
      <c r="C226" s="1">
        <v>4220</v>
      </c>
      <c r="D226" s="1" t="s">
        <v>41</v>
      </c>
      <c r="E226" s="1">
        <v>1860</v>
      </c>
      <c r="F226" s="1" t="s">
        <v>134</v>
      </c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>
        <v>148.7644078375971</v>
      </c>
      <c r="AA226" s="11">
        <v>119.21193098898463</v>
      </c>
      <c r="AB226" s="11">
        <v>190.72811641332862</v>
      </c>
      <c r="AC226" s="11">
        <v>199.79253158118038</v>
      </c>
      <c r="AD226" s="11">
        <v>238.93498064146394</v>
      </c>
      <c r="AE226" s="11">
        <v>190.45378718715921</v>
      </c>
      <c r="AF226" s="11">
        <v>213.06717845171696</v>
      </c>
      <c r="AG226" s="11">
        <v>132.09674159075414</v>
      </c>
      <c r="AH226" s="11">
        <v>136.79210287234918</v>
      </c>
      <c r="AI226" s="11">
        <v>119.02711972082835</v>
      </c>
      <c r="AJ226" s="11">
        <v>82.015775596471713</v>
      </c>
      <c r="AK226" s="11">
        <v>50.366845924711626</v>
      </c>
      <c r="AL226" s="11">
        <v>63.563525541494791</v>
      </c>
      <c r="AM226" s="11">
        <v>78.758476995217578</v>
      </c>
      <c r="AN226" s="11">
        <v>80.987762917352484</v>
      </c>
      <c r="AO226" s="11">
        <v>66.165321676007196</v>
      </c>
      <c r="AP226" s="11">
        <v>60.609432927059522</v>
      </c>
      <c r="AQ226" s="11">
        <v>74.409636841415505</v>
      </c>
      <c r="AR226" s="11">
        <v>60.831783984060031</v>
      </c>
      <c r="AS226" s="11">
        <v>46.494472321624919</v>
      </c>
      <c r="AT226" s="11">
        <v>43.517278298670114</v>
      </c>
      <c r="AU226" s="11">
        <v>39.096246243244508</v>
      </c>
      <c r="AV226" s="11">
        <v>50.95593184195971</v>
      </c>
      <c r="AW226" s="11">
        <v>36.531989897576352</v>
      </c>
      <c r="AX226" s="11">
        <v>39.203090257647347</v>
      </c>
      <c r="AY226" s="11">
        <v>37.623531450124283</v>
      </c>
    </row>
    <row r="227" spans="1:51" x14ac:dyDescent="0.25">
      <c r="A227" s="1" t="s">
        <v>62</v>
      </c>
      <c r="B227" s="1" t="s">
        <v>66</v>
      </c>
      <c r="C227" s="1">
        <v>4220</v>
      </c>
      <c r="D227" s="1" t="s">
        <v>41</v>
      </c>
      <c r="E227" s="1">
        <v>1890</v>
      </c>
      <c r="F227" s="1" t="s">
        <v>135</v>
      </c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>
        <v>73.86363636363636</v>
      </c>
      <c r="AB227" s="11">
        <v>81.912878787878782</v>
      </c>
      <c r="AC227" s="11">
        <v>15.625</v>
      </c>
      <c r="AD227" s="11">
        <v>15.246212121212121</v>
      </c>
      <c r="AE227" s="11">
        <v>23.200757575757578</v>
      </c>
      <c r="AF227" s="11">
        <v>35.984848484848484</v>
      </c>
      <c r="AG227" s="11">
        <v>56.344696969696969</v>
      </c>
      <c r="AH227" s="11">
        <v>77.178030303030312</v>
      </c>
      <c r="AI227" s="11">
        <v>153.40909090909091</v>
      </c>
      <c r="AJ227" s="11">
        <v>106.81818181818181</v>
      </c>
      <c r="AK227" s="11">
        <v>35.700757575757578</v>
      </c>
      <c r="AL227" s="11">
        <v>169.12878787878788</v>
      </c>
      <c r="AM227" s="11">
        <v>23.200757575757578</v>
      </c>
      <c r="AN227" s="11">
        <v>53.598484848484851</v>
      </c>
      <c r="AO227" s="11">
        <v>78.882575757575765</v>
      </c>
      <c r="AP227" s="11">
        <v>64.109848484848484</v>
      </c>
      <c r="AQ227" s="11">
        <v>21.780303030303031</v>
      </c>
      <c r="AR227" s="11">
        <v>164.77272727272728</v>
      </c>
      <c r="AS227" s="11">
        <v>256.06060606060606</v>
      </c>
      <c r="AT227" s="11">
        <v>135.32196969696969</v>
      </c>
      <c r="AU227" s="11">
        <v>44.223484848484844</v>
      </c>
      <c r="AV227" s="11">
        <v>164.67803030303031</v>
      </c>
      <c r="AW227" s="11">
        <v>92.803030303030312</v>
      </c>
      <c r="AX227" s="11">
        <v>456.81818181818181</v>
      </c>
      <c r="AY227" s="11">
        <v>99.337121212121218</v>
      </c>
    </row>
    <row r="228" spans="1:51" x14ac:dyDescent="0.25">
      <c r="A228" s="1" t="s">
        <v>62</v>
      </c>
      <c r="B228" s="1" t="s">
        <v>66</v>
      </c>
      <c r="C228" s="1">
        <v>4220</v>
      </c>
      <c r="D228" s="1" t="s">
        <v>41</v>
      </c>
      <c r="E228" s="1">
        <v>1960</v>
      </c>
      <c r="F228" s="1" t="s">
        <v>136</v>
      </c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>
        <v>13.848202396804259</v>
      </c>
      <c r="AA228" s="11">
        <v>0.1</v>
      </c>
      <c r="AB228" s="11">
        <v>18.695073235685751</v>
      </c>
      <c r="AC228" s="11">
        <v>2.0772303595206392</v>
      </c>
      <c r="AD228" s="11">
        <v>0.1</v>
      </c>
      <c r="AE228" s="11">
        <v>0.1</v>
      </c>
      <c r="AF228" s="11">
        <v>0.1</v>
      </c>
      <c r="AG228" s="11">
        <v>1.3848202396804261</v>
      </c>
      <c r="AH228" s="11">
        <v>6.9241011984021297</v>
      </c>
      <c r="AI228" s="11">
        <v>18.695073235685751</v>
      </c>
      <c r="AJ228" s="11">
        <v>0.69241011984021306</v>
      </c>
      <c r="AK228" s="11">
        <v>0.1</v>
      </c>
      <c r="AL228" s="11">
        <v>20.772303595206392</v>
      </c>
      <c r="AM228" s="11">
        <v>0.1</v>
      </c>
      <c r="AN228" s="11">
        <v>3.4620505992010648</v>
      </c>
      <c r="AO228" s="11">
        <v>30.466045272969371</v>
      </c>
      <c r="AP228" s="11">
        <v>6.2316910785619166</v>
      </c>
      <c r="AQ228" s="11">
        <v>110.78561917443407</v>
      </c>
      <c r="AR228" s="11">
        <v>299.81358189081226</v>
      </c>
      <c r="AS228" s="11">
        <v>355.89880159786952</v>
      </c>
      <c r="AT228" s="11">
        <v>397.44340878828228</v>
      </c>
      <c r="AU228" s="11">
        <v>375.97869507323571</v>
      </c>
      <c r="AV228" s="11">
        <v>229.1877496671105</v>
      </c>
      <c r="AW228" s="11">
        <v>209.10785619174433</v>
      </c>
      <c r="AX228" s="11">
        <v>328.8948069241012</v>
      </c>
      <c r="AY228" s="11">
        <v>169.6404793608522</v>
      </c>
    </row>
    <row r="229" spans="1:51" x14ac:dyDescent="0.25">
      <c r="A229" s="1" t="s">
        <v>62</v>
      </c>
      <c r="B229" s="1" t="s">
        <v>66</v>
      </c>
      <c r="C229" s="1">
        <v>4230</v>
      </c>
      <c r="D229" s="1" t="s">
        <v>43</v>
      </c>
      <c r="E229" s="1">
        <v>1520</v>
      </c>
      <c r="F229" s="1" t="s">
        <v>0</v>
      </c>
      <c r="G229" s="11">
        <v>8.5145882093075507</v>
      </c>
      <c r="H229" s="11">
        <v>5.5329696772681514</v>
      </c>
      <c r="I229" s="11">
        <v>4.9547978762413454</v>
      </c>
      <c r="J229" s="11">
        <v>5.3043901280249957</v>
      </c>
      <c r="K229" s="11">
        <v>6.9447845402405841</v>
      </c>
      <c r="L229" s="11">
        <v>6.5985537524163931</v>
      </c>
      <c r="M229" s="11">
        <v>12.729864014468099</v>
      </c>
      <c r="N229" s="11">
        <v>9.9297645362394409</v>
      </c>
      <c r="O229" s="11">
        <v>7.6002700123349269</v>
      </c>
      <c r="P229" s="11">
        <v>8.4843660841890234</v>
      </c>
      <c r="Q229" s="11">
        <v>8.159716524513497</v>
      </c>
      <c r="R229" s="11">
        <v>10.265910932185259</v>
      </c>
      <c r="S229" s="11">
        <v>5.6304521320924383</v>
      </c>
      <c r="T229" s="11">
        <v>7.8658256651321228</v>
      </c>
      <c r="U229" s="11">
        <v>11.180229129157881</v>
      </c>
      <c r="V229" s="11">
        <v>13.788725161697421</v>
      </c>
      <c r="W229" s="11">
        <v>20.918390219708208</v>
      </c>
      <c r="X229" s="11">
        <v>23.973960958855685</v>
      </c>
      <c r="Y229" s="11">
        <v>25.315185078679498</v>
      </c>
      <c r="Z229" s="11">
        <v>36.481968351999541</v>
      </c>
      <c r="AA229" s="11">
        <v>49.598400721805334</v>
      </c>
      <c r="AB229" s="11">
        <v>45.806669375536508</v>
      </c>
      <c r="AC229" s="11">
        <v>70.029378667392095</v>
      </c>
      <c r="AD229" s="11">
        <v>90.608261027195041</v>
      </c>
      <c r="AE229" s="11">
        <v>126.23977899745167</v>
      </c>
      <c r="AF229" s="11">
        <v>157.28962159096679</v>
      </c>
      <c r="AG229" s="11">
        <v>165.56554585915282</v>
      </c>
      <c r="AH229" s="11">
        <v>215.71186520634984</v>
      </c>
      <c r="AI229" s="11">
        <v>219.02290720641614</v>
      </c>
      <c r="AJ229" s="11">
        <v>245.22215730643313</v>
      </c>
      <c r="AK229" s="11">
        <v>215.57068372005261</v>
      </c>
      <c r="AL229" s="11">
        <v>198.05073356335657</v>
      </c>
      <c r="AM229" s="11">
        <v>220.22294983994271</v>
      </c>
      <c r="AN229" s="11">
        <v>223.39281035371172</v>
      </c>
      <c r="AO229" s="11">
        <v>155.42400909346753</v>
      </c>
      <c r="AP229" s="11">
        <v>156.12655506099426</v>
      </c>
      <c r="AQ229" s="11">
        <v>146.20351345267375</v>
      </c>
      <c r="AR229" s="11">
        <v>177.02477649694569</v>
      </c>
      <c r="AS229" s="11">
        <v>198.14821601818088</v>
      </c>
      <c r="AT229" s="11">
        <v>155.97192771885921</v>
      </c>
      <c r="AU229" s="11">
        <v>217.47663378506536</v>
      </c>
      <c r="AV229" s="11">
        <v>199.81550214207212</v>
      </c>
      <c r="AW229" s="11">
        <v>206.83760035338028</v>
      </c>
      <c r="AX229" s="11">
        <v>208.27966839198783</v>
      </c>
      <c r="AY229" s="11">
        <v>196.18512106585729</v>
      </c>
    </row>
    <row r="230" spans="1:51" x14ac:dyDescent="0.25">
      <c r="A230" s="1" t="s">
        <v>62</v>
      </c>
      <c r="B230" s="1" t="s">
        <v>66</v>
      </c>
      <c r="C230" s="1">
        <v>4230</v>
      </c>
      <c r="D230" s="1" t="s">
        <v>43</v>
      </c>
      <c r="E230" s="1">
        <v>1530</v>
      </c>
      <c r="F230" s="1" t="s">
        <v>131</v>
      </c>
      <c r="G230" s="11">
        <v>44.220325833979828</v>
      </c>
      <c r="H230" s="11">
        <v>132.58163481204596</v>
      </c>
      <c r="I230" s="11">
        <v>35.360392129205167</v>
      </c>
      <c r="J230" s="11">
        <v>127.58304534875519</v>
      </c>
      <c r="K230" s="11">
        <v>20.972917695183018</v>
      </c>
      <c r="L230" s="11">
        <v>87.065378376472239</v>
      </c>
      <c r="M230" s="11">
        <v>83.204034134988376</v>
      </c>
      <c r="N230" s="11">
        <v>81.855208406798781</v>
      </c>
      <c r="O230" s="11">
        <v>56.095281754707656</v>
      </c>
      <c r="P230" s="11">
        <v>187.69835672473374</v>
      </c>
      <c r="Q230" s="11">
        <v>49.007334790887931</v>
      </c>
      <c r="R230" s="11">
        <v>190.02574229494323</v>
      </c>
      <c r="S230" s="11">
        <v>56.862261090344866</v>
      </c>
      <c r="T230" s="11">
        <v>29.594823330277169</v>
      </c>
      <c r="U230" s="11">
        <v>82.80732068552085</v>
      </c>
      <c r="V230" s="11">
        <v>118.56442626419353</v>
      </c>
      <c r="W230" s="11">
        <v>72.572113689258757</v>
      </c>
      <c r="X230" s="11">
        <v>129.98977360885814</v>
      </c>
      <c r="Y230" s="11">
        <v>37.423302066436278</v>
      </c>
      <c r="Z230" s="11">
        <v>9.9707313632837291</v>
      </c>
      <c r="AA230" s="11">
        <v>96.427815783905771</v>
      </c>
      <c r="AB230" s="11">
        <v>128.74673813385994</v>
      </c>
      <c r="AC230" s="11">
        <v>158.31511390083926</v>
      </c>
      <c r="AD230" s="11">
        <v>172.7819310247549</v>
      </c>
      <c r="AE230" s="11">
        <v>25.971507158473795</v>
      </c>
      <c r="AF230" s="11">
        <v>33.905776147824248</v>
      </c>
      <c r="AG230" s="11">
        <v>42.977290358981591</v>
      </c>
      <c r="AH230" s="11">
        <v>92.910289865293734</v>
      </c>
      <c r="AI230" s="11">
        <v>60.194654065872058</v>
      </c>
      <c r="AJ230" s="11">
        <v>42.845052542492418</v>
      </c>
      <c r="AK230" s="11">
        <v>116.68664927004725</v>
      </c>
      <c r="AL230" s="11">
        <v>67.309048592989626</v>
      </c>
      <c r="AM230" s="11">
        <v>93.121870371676437</v>
      </c>
      <c r="AN230" s="11">
        <v>63.89731292756894</v>
      </c>
      <c r="AO230" s="11">
        <v>48.531278651526897</v>
      </c>
      <c r="AP230" s="11">
        <v>56.703575710557864</v>
      </c>
      <c r="AQ230" s="11">
        <v>149.5345228859581</v>
      </c>
      <c r="AR230" s="11">
        <v>234.45764863530573</v>
      </c>
      <c r="AS230" s="11">
        <v>204.33387403907187</v>
      </c>
      <c r="AT230" s="11">
        <v>183.20227096410184</v>
      </c>
      <c r="AU230" s="11">
        <v>191.66549121940898</v>
      </c>
      <c r="AV230" s="11">
        <v>414.98871570632627</v>
      </c>
      <c r="AW230" s="11">
        <v>72.810141758939267</v>
      </c>
      <c r="AX230" s="11">
        <v>21.898582410607233</v>
      </c>
      <c r="AY230" s="11">
        <v>92.328443472741384</v>
      </c>
    </row>
    <row r="231" spans="1:51" x14ac:dyDescent="0.25">
      <c r="A231" s="1" t="s">
        <v>62</v>
      </c>
      <c r="B231" s="1" t="s">
        <v>66</v>
      </c>
      <c r="C231" s="1">
        <v>4230</v>
      </c>
      <c r="D231" s="1" t="s">
        <v>43</v>
      </c>
      <c r="E231" s="1">
        <v>1820</v>
      </c>
      <c r="F231" s="1" t="s">
        <v>132</v>
      </c>
      <c r="G231" s="11">
        <v>2.2527267561314566</v>
      </c>
      <c r="H231" s="11">
        <v>4.6098269527014359</v>
      </c>
      <c r="I231" s="11">
        <v>5.2708587421454158</v>
      </c>
      <c r="J231" s="11">
        <v>8.3237818749722159</v>
      </c>
      <c r="K231" s="11">
        <v>5.9666816784022361</v>
      </c>
      <c r="L231" s="11">
        <v>7.7236345924507077</v>
      </c>
      <c r="M231" s="11">
        <v>6.2102197060921238</v>
      </c>
      <c r="N231" s="11">
        <v>9.7415211075954868</v>
      </c>
      <c r="O231" s="11">
        <v>5.5839790634609852</v>
      </c>
      <c r="P231" s="11">
        <v>20.326727525402372</v>
      </c>
      <c r="Q231" s="11">
        <v>9.2805384123253454</v>
      </c>
      <c r="R231" s="11">
        <v>14.133903392716668</v>
      </c>
      <c r="S231" s="11">
        <v>17.882649461800291</v>
      </c>
      <c r="T231" s="11">
        <v>23.588397539106218</v>
      </c>
      <c r="U231" s="11">
        <v>32.868935951431567</v>
      </c>
      <c r="V231" s="11">
        <v>10.202503802865632</v>
      </c>
      <c r="W231" s="11">
        <v>24.884367757884547</v>
      </c>
      <c r="X231" s="11">
        <v>32.399255469458211</v>
      </c>
      <c r="Y231" s="11">
        <v>22.579454281533827</v>
      </c>
      <c r="Z231" s="11">
        <v>27.215374594344894</v>
      </c>
      <c r="AA231" s="11">
        <v>23.336161724713119</v>
      </c>
      <c r="AB231" s="11">
        <v>18.274049863444752</v>
      </c>
      <c r="AC231" s="11">
        <v>29.755128311682288</v>
      </c>
      <c r="AD231" s="11">
        <v>37.009082422159636</v>
      </c>
      <c r="AE231" s="11">
        <v>61.362885191148365</v>
      </c>
      <c r="AF231" s="11">
        <v>54.31767796154805</v>
      </c>
      <c r="AG231" s="11">
        <v>63.824358828156868</v>
      </c>
      <c r="AH231" s="11">
        <v>61.110649376755269</v>
      </c>
      <c r="AI231" s="11">
        <v>94.997226372462421</v>
      </c>
      <c r="AJ231" s="11">
        <v>156.91676991261625</v>
      </c>
      <c r="AK231" s="11">
        <v>235.24033917502462</v>
      </c>
      <c r="AL231" s="11">
        <v>202.80629255875357</v>
      </c>
      <c r="AM231" s="11">
        <v>215.20933639753136</v>
      </c>
      <c r="AN231" s="11">
        <v>147.23613331194323</v>
      </c>
      <c r="AO231" s="11">
        <v>162.74428700376714</v>
      </c>
      <c r="AP231" s="11">
        <v>204.69371227335017</v>
      </c>
      <c r="AQ231" s="11">
        <v>158.17794898458172</v>
      </c>
      <c r="AR231" s="11">
        <v>256.72387233195394</v>
      </c>
      <c r="AS231" s="11">
        <v>178.86128576481573</v>
      </c>
      <c r="AT231" s="11">
        <v>265.09984092714541</v>
      </c>
      <c r="AU231" s="11">
        <v>279.96435840293179</v>
      </c>
      <c r="AV231" s="11">
        <v>260.6900630686178</v>
      </c>
      <c r="AW231" s="11">
        <v>368.22080008040621</v>
      </c>
      <c r="AX231" s="11">
        <v>367.77721295854252</v>
      </c>
      <c r="AY231" s="11">
        <v>304.60518813312638</v>
      </c>
    </row>
    <row r="232" spans="1:51" x14ac:dyDescent="0.25">
      <c r="A232" s="1" t="s">
        <v>62</v>
      </c>
      <c r="B232" s="1" t="s">
        <v>66</v>
      </c>
      <c r="C232" s="1">
        <v>4230</v>
      </c>
      <c r="D232" s="1" t="s">
        <v>43</v>
      </c>
      <c r="E232" s="1">
        <v>1840</v>
      </c>
      <c r="F232" s="1" t="s">
        <v>133</v>
      </c>
      <c r="G232" s="11">
        <v>49.185659443672122</v>
      </c>
      <c r="H232" s="11">
        <v>42.815054778272341</v>
      </c>
      <c r="I232" s="11">
        <v>51.538765671432387</v>
      </c>
      <c r="J232" s="11">
        <v>89.504125907125626</v>
      </c>
      <c r="K232" s="11">
        <v>115.48873187342966</v>
      </c>
      <c r="L232" s="11">
        <v>77.580764472559835</v>
      </c>
      <c r="M232" s="11">
        <v>163.94263267310313</v>
      </c>
      <c r="N232" s="11">
        <v>100.05005930592932</v>
      </c>
      <c r="O232" s="11">
        <v>72.47280217327534</v>
      </c>
      <c r="P232" s="11">
        <v>91.039384238652161</v>
      </c>
      <c r="Q232" s="11">
        <v>113.75259862002116</v>
      </c>
      <c r="R232" s="11">
        <v>66.130893925287268</v>
      </c>
      <c r="S232" s="11">
        <v>67.149616743403001</v>
      </c>
      <c r="T232" s="11">
        <v>97.711301286874885</v>
      </c>
      <c r="U232" s="11">
        <v>54.99668396954354</v>
      </c>
      <c r="V232" s="11">
        <v>44.292920274975444</v>
      </c>
      <c r="W232" s="11">
        <v>51.926167306490477</v>
      </c>
      <c r="X232" s="11">
        <v>215.78271072735848</v>
      </c>
      <c r="Y232" s="11">
        <v>118.47315928424757</v>
      </c>
      <c r="Z232" s="11">
        <v>111.67210835767214</v>
      </c>
      <c r="AA232" s="11">
        <v>97.783042330404157</v>
      </c>
      <c r="AB232" s="11">
        <v>105.55977144897777</v>
      </c>
      <c r="AC232" s="11">
        <v>118.21489152754219</v>
      </c>
      <c r="AD232" s="11">
        <v>109.64901093014655</v>
      </c>
      <c r="AE232" s="11">
        <v>264.63836137079591</v>
      </c>
      <c r="AF232" s="11">
        <v>165.23397145663012</v>
      </c>
      <c r="AG232" s="11">
        <v>163.51218641192747</v>
      </c>
      <c r="AH232" s="11">
        <v>147.06913923501725</v>
      </c>
      <c r="AI232" s="11">
        <v>126.60859362046754</v>
      </c>
      <c r="AJ232" s="11">
        <v>188.50676597752749</v>
      </c>
      <c r="AK232" s="11">
        <v>125.24551379341129</v>
      </c>
      <c r="AL232" s="11">
        <v>149.68051321948295</v>
      </c>
      <c r="AM232" s="11">
        <v>109.03203795579475</v>
      </c>
      <c r="AN232" s="11">
        <v>111.14122463555549</v>
      </c>
      <c r="AO232" s="11">
        <v>76.461604193503121</v>
      </c>
      <c r="AP232" s="11">
        <v>63.074725470940088</v>
      </c>
      <c r="AQ232" s="11">
        <v>73.921971252566721</v>
      </c>
      <c r="AR232" s="11">
        <v>90.565893351358923</v>
      </c>
      <c r="AS232" s="11">
        <v>79.402986978203472</v>
      </c>
      <c r="AT232" s="11">
        <v>68.039205683166031</v>
      </c>
      <c r="AU232" s="11">
        <v>53.762738020839976</v>
      </c>
      <c r="AV232" s="11">
        <v>93.894677771117372</v>
      </c>
      <c r="AW232" s="11">
        <v>57.450227658244799</v>
      </c>
      <c r="AX232" s="11">
        <v>34.622227607228943</v>
      </c>
      <c r="AY232" s="11">
        <v>31.422577065823198</v>
      </c>
    </row>
    <row r="233" spans="1:51" x14ac:dyDescent="0.25">
      <c r="A233" s="1" t="s">
        <v>62</v>
      </c>
      <c r="B233" s="1" t="s">
        <v>66</v>
      </c>
      <c r="C233" s="1">
        <v>4230</v>
      </c>
      <c r="D233" s="1" t="s">
        <v>43</v>
      </c>
      <c r="E233" s="1">
        <v>1860</v>
      </c>
      <c r="F233" s="1" t="s">
        <v>134</v>
      </c>
      <c r="G233" s="11">
        <v>72.949313036728242</v>
      </c>
      <c r="H233" s="11">
        <v>146.70234333409354</v>
      </c>
      <c r="I233" s="11">
        <v>132.84889799132517</v>
      </c>
      <c r="J233" s="11">
        <v>84.237593145063983</v>
      </c>
      <c r="K233" s="11">
        <v>111.68693192260268</v>
      </c>
      <c r="L233" s="11">
        <v>114.56141829277166</v>
      </c>
      <c r="M233" s="11">
        <v>87.510702568817834</v>
      </c>
      <c r="N233" s="11">
        <v>102.26752093561949</v>
      </c>
      <c r="O233" s="11">
        <v>88.216058296752138</v>
      </c>
      <c r="P233" s="11">
        <v>151.22697383842075</v>
      </c>
      <c r="Q233" s="11">
        <v>109.96948779238467</v>
      </c>
      <c r="R233" s="11">
        <v>105.64416881484992</v>
      </c>
      <c r="S233" s="11">
        <v>111.36466847993178</v>
      </c>
      <c r="T233" s="11">
        <v>113.66451642220565</v>
      </c>
      <c r="U233" s="11">
        <v>133.90369600649302</v>
      </c>
      <c r="V233" s="11">
        <v>84.48996813028819</v>
      </c>
      <c r="W233" s="11">
        <v>117.35048543717241</v>
      </c>
      <c r="X233" s="11">
        <v>185.9020025775323</v>
      </c>
      <c r="Y233" s="11">
        <v>160.83534250664871</v>
      </c>
      <c r="Z233" s="11">
        <v>137.28681503919071</v>
      </c>
      <c r="AA233" s="11">
        <v>115.02734134241632</v>
      </c>
      <c r="AB233" s="11">
        <v>105.83830341886855</v>
      </c>
      <c r="AC233" s="11">
        <v>95.344680956315671</v>
      </c>
      <c r="AD233" s="11">
        <v>97.274378920260702</v>
      </c>
      <c r="AE233" s="11">
        <v>130.55293274113171</v>
      </c>
      <c r="AF233" s="11">
        <v>112.91386262000034</v>
      </c>
      <c r="AG233" s="11">
        <v>98.893461517775961</v>
      </c>
      <c r="AH233" s="11">
        <v>93.752777203363024</v>
      </c>
      <c r="AI233" s="11">
        <v>94.909819443313978</v>
      </c>
      <c r="AJ233" s="11">
        <v>100.37923835386509</v>
      </c>
      <c r="AK233" s="11">
        <v>85.150025783951477</v>
      </c>
      <c r="AL233" s="11">
        <v>77.70302237379741</v>
      </c>
      <c r="AM233" s="11">
        <v>81.429112540261343</v>
      </c>
      <c r="AN233" s="11">
        <v>81.310043316463279</v>
      </c>
      <c r="AO233" s="11">
        <v>71.653788112577359</v>
      </c>
      <c r="AP233" s="11">
        <v>81.760435597786469</v>
      </c>
      <c r="AQ233" s="11">
        <v>74.819476388774248</v>
      </c>
      <c r="AR233" s="11">
        <v>91.333860037291075</v>
      </c>
      <c r="AS233" s="11">
        <v>78.253070418516799</v>
      </c>
      <c r="AT233" s="11">
        <v>72.944136113954414</v>
      </c>
      <c r="AU233" s="11">
        <v>75.586955189994498</v>
      </c>
      <c r="AV233" s="11">
        <v>63.480721283393663</v>
      </c>
      <c r="AW233" s="11">
        <v>59.348242679184082</v>
      </c>
      <c r="AX233" s="11">
        <v>63.15069245656202</v>
      </c>
      <c r="AY233" s="11">
        <v>44.570716621287104</v>
      </c>
    </row>
    <row r="234" spans="1:51" x14ac:dyDescent="0.25">
      <c r="A234" s="1" t="s">
        <v>62</v>
      </c>
      <c r="B234" s="1" t="s">
        <v>66</v>
      </c>
      <c r="C234" s="1">
        <v>4230</v>
      </c>
      <c r="D234" s="1" t="s">
        <v>43</v>
      </c>
      <c r="E234" s="1">
        <v>1890</v>
      </c>
      <c r="F234" s="1" t="s">
        <v>135</v>
      </c>
      <c r="G234" s="11">
        <v>60.719994320661762</v>
      </c>
      <c r="H234" s="11">
        <v>22.340818979329466</v>
      </c>
      <c r="I234" s="11">
        <v>23.751818072760798</v>
      </c>
      <c r="J234" s="11">
        <v>29.444424302117206</v>
      </c>
      <c r="K234" s="11">
        <v>28.28804770920059</v>
      </c>
      <c r="L234" s="11">
        <v>25.539083591107154</v>
      </c>
      <c r="M234" s="11">
        <v>26.451798489091388</v>
      </c>
      <c r="N234" s="11">
        <v>14.392190752999612</v>
      </c>
      <c r="O234" s="11">
        <v>28.267015171741072</v>
      </c>
      <c r="P234" s="11">
        <v>226.27722128327167</v>
      </c>
      <c r="Q234" s="11">
        <v>32.688145664492588</v>
      </c>
      <c r="R234" s="11">
        <v>56.063697312338356</v>
      </c>
      <c r="S234" s="11">
        <v>4.4211304927515149</v>
      </c>
      <c r="T234" s="11">
        <v>6.6787290422416508</v>
      </c>
      <c r="U234" s="11">
        <v>5.3147632519246928</v>
      </c>
      <c r="V234" s="11">
        <v>22.905218616702001</v>
      </c>
      <c r="W234" s="11">
        <v>27.185249200110377</v>
      </c>
      <c r="X234" s="11">
        <v>52.489166275645651</v>
      </c>
      <c r="Y234" s="11">
        <v>65.987724269472082</v>
      </c>
      <c r="Z234" s="11">
        <v>54.840831431364542</v>
      </c>
      <c r="AA234" s="11">
        <v>206.24103415654673</v>
      </c>
      <c r="AB234" s="11">
        <v>118.57095715134649</v>
      </c>
      <c r="AC234" s="11">
        <v>58.932728802315417</v>
      </c>
      <c r="AD234" s="11">
        <v>137.99571133758454</v>
      </c>
      <c r="AE234" s="11">
        <v>101.26270160525543</v>
      </c>
      <c r="AF234" s="11">
        <v>137.5724116095551</v>
      </c>
      <c r="AG234" s="11">
        <v>199.89153823610576</v>
      </c>
      <c r="AH234" s="11">
        <v>119.18239009183338</v>
      </c>
      <c r="AI234" s="11">
        <v>65.564424541442676</v>
      </c>
      <c r="AJ234" s="11">
        <v>132.44578157008792</v>
      </c>
      <c r="AK234" s="11">
        <v>189.40311164159945</v>
      </c>
      <c r="AL234" s="11">
        <v>164.56952759720798</v>
      </c>
      <c r="AM234" s="11">
        <v>189.45014494471386</v>
      </c>
      <c r="AN234" s="11">
        <v>182.7714159024722</v>
      </c>
      <c r="AO234" s="11">
        <v>105.44866558243508</v>
      </c>
      <c r="AP234" s="11">
        <v>140.06517667461713</v>
      </c>
      <c r="AQ234" s="11">
        <v>124.07385361572869</v>
      </c>
      <c r="AR234" s="11">
        <v>177.31555274120439</v>
      </c>
      <c r="AS234" s="11">
        <v>135.4559129694081</v>
      </c>
      <c r="AT234" s="11">
        <v>233.75551647845776</v>
      </c>
      <c r="AU234" s="11">
        <v>196.03480738072673</v>
      </c>
      <c r="AV234" s="11">
        <v>214.51889550467723</v>
      </c>
      <c r="AW234" s="11">
        <v>144.67444037982617</v>
      </c>
      <c r="AX234" s="11">
        <v>29.913180780744291</v>
      </c>
      <c r="AY234" s="11">
        <v>180.84305047478273</v>
      </c>
    </row>
    <row r="235" spans="1:51" x14ac:dyDescent="0.25">
      <c r="A235" s="1" t="s">
        <v>62</v>
      </c>
      <c r="B235" s="1" t="s">
        <v>66</v>
      </c>
      <c r="C235" s="1">
        <v>4230</v>
      </c>
      <c r="D235" s="1" t="s">
        <v>43</v>
      </c>
      <c r="E235" s="1">
        <v>1960</v>
      </c>
      <c r="F235" s="1" t="s">
        <v>136</v>
      </c>
      <c r="G235" s="11">
        <v>1.4748405779197817</v>
      </c>
      <c r="H235" s="11">
        <v>0.88490434675186891</v>
      </c>
      <c r="I235" s="11">
        <v>0.1</v>
      </c>
      <c r="J235" s="11">
        <v>5.6043941960951695</v>
      </c>
      <c r="K235" s="11">
        <v>0.96881789851531852</v>
      </c>
      <c r="L235" s="11">
        <v>0.58993623116791261</v>
      </c>
      <c r="M235" s="11">
        <v>0.2949681155839563</v>
      </c>
      <c r="N235" s="11">
        <v>1.1798724623358252</v>
      </c>
      <c r="O235" s="11">
        <v>0.88490434675186891</v>
      </c>
      <c r="P235" s="11">
        <v>0.1</v>
      </c>
      <c r="Q235" s="11">
        <v>0.4183070466356027</v>
      </c>
      <c r="R235" s="11">
        <v>0.1</v>
      </c>
      <c r="S235" s="11">
        <v>5.309426080511213</v>
      </c>
      <c r="T235" s="11">
        <v>1.1798724623358252</v>
      </c>
      <c r="U235" s="11">
        <v>0.88490434675186891</v>
      </c>
      <c r="V235" s="11">
        <v>0.58993623116791261</v>
      </c>
      <c r="W235" s="11">
        <v>0.58993623116791261</v>
      </c>
      <c r="X235" s="11">
        <v>0.1</v>
      </c>
      <c r="Y235" s="11">
        <v>0.1</v>
      </c>
      <c r="Z235" s="11">
        <v>0.64408051509927178</v>
      </c>
      <c r="AA235" s="11">
        <v>1.4748405779197817</v>
      </c>
      <c r="AB235" s="11">
        <v>6.7842666584309956</v>
      </c>
      <c r="AC235" s="11">
        <v>13.863501432445947</v>
      </c>
      <c r="AD235" s="11">
        <v>28.611907211643761</v>
      </c>
      <c r="AE235" s="11">
        <v>29.496811558395631</v>
      </c>
      <c r="AF235" s="11">
        <v>92.030052062194372</v>
      </c>
      <c r="AG235" s="11">
        <v>138.04507809329155</v>
      </c>
      <c r="AH235" s="11">
        <v>142.76456794263487</v>
      </c>
      <c r="AI235" s="11">
        <v>165.18214472701553</v>
      </c>
      <c r="AJ235" s="11">
        <v>262.81659098530508</v>
      </c>
      <c r="AK235" s="11">
        <v>244.82353593468375</v>
      </c>
      <c r="AL235" s="11">
        <v>260.75181417621735</v>
      </c>
      <c r="AM235" s="11">
        <v>313.84607498132954</v>
      </c>
      <c r="AN235" s="11">
        <v>350.12715319815612</v>
      </c>
      <c r="AO235" s="11">
        <v>204.70787221526567</v>
      </c>
      <c r="AP235" s="11">
        <v>223.58583161263886</v>
      </c>
      <c r="AQ235" s="11">
        <v>274.32034749307934</v>
      </c>
      <c r="AR235" s="11">
        <v>322.9900865644322</v>
      </c>
      <c r="AS235" s="11">
        <v>215.3267243762881</v>
      </c>
      <c r="AT235" s="11">
        <v>282.5794547294301</v>
      </c>
      <c r="AU235" s="11">
        <v>166.36201718935135</v>
      </c>
      <c r="AV235" s="11">
        <v>199.1034780191705</v>
      </c>
      <c r="AW235" s="11">
        <v>190.84437078281974</v>
      </c>
      <c r="AX235" s="11">
        <v>132.14571578161244</v>
      </c>
      <c r="AY235" s="11">
        <v>215.91666060745604</v>
      </c>
    </row>
    <row r="236" spans="1:51" x14ac:dyDescent="0.25">
      <c r="A236" s="1" t="s">
        <v>62</v>
      </c>
      <c r="B236" s="1" t="s">
        <v>66</v>
      </c>
      <c r="C236" s="1">
        <v>4230</v>
      </c>
      <c r="D236" s="1" t="s">
        <v>43</v>
      </c>
      <c r="E236" s="1">
        <v>4290</v>
      </c>
      <c r="F236" s="1" t="s">
        <v>130</v>
      </c>
      <c r="G236" s="11">
        <v>13.532225702695747</v>
      </c>
      <c r="H236" s="11">
        <v>22.813570482764025</v>
      </c>
      <c r="I236" s="11">
        <v>15.968943485574879</v>
      </c>
      <c r="J236" s="11">
        <v>18.753763808865319</v>
      </c>
      <c r="K236" s="11">
        <v>22.641256251183179</v>
      </c>
      <c r="L236" s="11">
        <v>21.810256973075557</v>
      </c>
      <c r="M236" s="11">
        <v>24.888984231683324</v>
      </c>
      <c r="N236" s="11">
        <v>16.917366574719452</v>
      </c>
      <c r="O236" s="11">
        <v>40.108916662241462</v>
      </c>
      <c r="P236" s="11">
        <v>28.792403386571998</v>
      </c>
      <c r="Q236" s="11">
        <v>39.509985744408041</v>
      </c>
      <c r="R236" s="11">
        <v>22.706568903475922</v>
      </c>
      <c r="S236" s="11">
        <v>27.307636812864462</v>
      </c>
      <c r="T236" s="11">
        <v>29.324686063990246</v>
      </c>
      <c r="U236" s="11">
        <v>39.264715890585308</v>
      </c>
      <c r="V236" s="11">
        <v>30.178614251945323</v>
      </c>
      <c r="W236" s="11">
        <v>37.487377969682875</v>
      </c>
      <c r="X236" s="11">
        <v>50.14830509817547</v>
      </c>
      <c r="Y236" s="11">
        <v>73.059844559378618</v>
      </c>
      <c r="Z236" s="11">
        <v>72.103778500284903</v>
      </c>
      <c r="AA236" s="11">
        <v>102.91884370435946</v>
      </c>
      <c r="AB236" s="11">
        <v>129.76790232027491</v>
      </c>
      <c r="AC236" s="11">
        <v>146.01755124761857</v>
      </c>
      <c r="AD236" s="11">
        <v>127.45833576473164</v>
      </c>
      <c r="AE236" s="11">
        <v>160.01530330176257</v>
      </c>
      <c r="AF236" s="11">
        <v>136.01637766143031</v>
      </c>
      <c r="AG236" s="11">
        <v>120.93262905905704</v>
      </c>
      <c r="AH236" s="11">
        <v>139.74962107386531</v>
      </c>
      <c r="AI236" s="11">
        <v>165.55923577669631</v>
      </c>
      <c r="AJ236" s="11">
        <v>189.60888294487296</v>
      </c>
      <c r="AK236" s="11">
        <v>186.20289760935157</v>
      </c>
      <c r="AL236" s="11">
        <v>156.69825434383131</v>
      </c>
      <c r="AM236" s="11">
        <v>174.0589131756015</v>
      </c>
      <c r="AN236" s="11">
        <v>177.87344999567748</v>
      </c>
      <c r="AO236" s="11">
        <v>137.7805140887842</v>
      </c>
      <c r="AP236" s="11">
        <v>129.71301189973101</v>
      </c>
      <c r="AQ236" s="11">
        <v>116.2523521883773</v>
      </c>
      <c r="AR236" s="11">
        <v>171.67569618236638</v>
      </c>
      <c r="AS236" s="11">
        <v>147.99221675629906</v>
      </c>
      <c r="AT236" s="11">
        <v>165.86148049741271</v>
      </c>
      <c r="AU236" s="11">
        <v>217.30422677879432</v>
      </c>
      <c r="AV236" s="11">
        <v>171.81604890325082</v>
      </c>
      <c r="AW236" s="11">
        <v>160.66217648564069</v>
      </c>
      <c r="AX236" s="11">
        <v>135.65090473477093</v>
      </c>
      <c r="AY236" s="11">
        <v>185.09397215127484</v>
      </c>
    </row>
    <row r="237" spans="1:51" x14ac:dyDescent="0.25">
      <c r="A237" s="1" t="s">
        <v>62</v>
      </c>
      <c r="B237" s="1" t="s">
        <v>66</v>
      </c>
      <c r="C237" s="1">
        <v>4260</v>
      </c>
      <c r="D237" s="1" t="s">
        <v>44</v>
      </c>
      <c r="E237" s="1">
        <v>1520</v>
      </c>
      <c r="F237" s="1" t="s">
        <v>0</v>
      </c>
      <c r="G237" s="11">
        <v>15.73613729818133</v>
      </c>
      <c r="H237" s="11">
        <v>19.563349668804698</v>
      </c>
      <c r="I237" s="11">
        <v>14.192387770534928</v>
      </c>
      <c r="J237" s="11">
        <v>10.342202936702531</v>
      </c>
      <c r="K237" s="11">
        <v>11.881357971707128</v>
      </c>
      <c r="L237" s="11">
        <v>18.520069916512821</v>
      </c>
      <c r="M237" s="11">
        <v>37.12350054578252</v>
      </c>
      <c r="N237" s="11">
        <v>21.669181615055471</v>
      </c>
      <c r="O237" s="11">
        <v>23.474326872509156</v>
      </c>
      <c r="P237" s="11">
        <v>48.853240260310095</v>
      </c>
      <c r="Q237" s="11">
        <v>21.989241783677617</v>
      </c>
      <c r="R237" s="11">
        <v>11.725145221885766</v>
      </c>
      <c r="S237" s="11">
        <v>27.585333821395825</v>
      </c>
      <c r="T237" s="11">
        <v>27.90694830632216</v>
      </c>
      <c r="U237" s="11">
        <v>53.365032034562375</v>
      </c>
      <c r="V237" s="11">
        <v>68.531452245159912</v>
      </c>
      <c r="W237" s="11">
        <v>79.507695166431489</v>
      </c>
      <c r="X237" s="11">
        <v>83.284368117995015</v>
      </c>
      <c r="Y237" s="11">
        <v>91.297163285302545</v>
      </c>
      <c r="Z237" s="11">
        <v>111.63238771793043</v>
      </c>
      <c r="AA237" s="11">
        <v>114.91285546417905</v>
      </c>
      <c r="AB237" s="11">
        <v>77.996107087277736</v>
      </c>
      <c r="AC237" s="11">
        <v>89.445582750655205</v>
      </c>
      <c r="AD237" s="11">
        <v>63.243191214442618</v>
      </c>
      <c r="AE237" s="11">
        <v>70.837887551345901</v>
      </c>
      <c r="AF237" s="11">
        <v>79.475533717938859</v>
      </c>
      <c r="AG237" s="11">
        <v>93.755216848668084</v>
      </c>
      <c r="AH237" s="11">
        <v>93.828728730936945</v>
      </c>
      <c r="AI237" s="11">
        <v>118.75385131272782</v>
      </c>
      <c r="AJ237" s="11">
        <v>90.382859249583376</v>
      </c>
      <c r="AK237" s="11">
        <v>120.15976606112007</v>
      </c>
      <c r="AL237" s="11">
        <v>133.0932628478005</v>
      </c>
      <c r="AM237" s="11">
        <v>112.22048277608145</v>
      </c>
      <c r="AN237" s="11">
        <v>137.20992825485757</v>
      </c>
      <c r="AO237" s="11">
        <v>136.68156160105002</v>
      </c>
      <c r="AP237" s="11">
        <v>156.65382111497536</v>
      </c>
      <c r="AQ237" s="11">
        <v>150.61206329100207</v>
      </c>
      <c r="AR237" s="11">
        <v>169.29327037258025</v>
      </c>
      <c r="AS237" s="11">
        <v>177.94929450974047</v>
      </c>
      <c r="AT237" s="11">
        <v>190.36820812053875</v>
      </c>
      <c r="AU237" s="11">
        <v>218.57839294121999</v>
      </c>
      <c r="AV237" s="11">
        <v>224.39042613310303</v>
      </c>
      <c r="AW237" s="11">
        <v>239.71765358616378</v>
      </c>
      <c r="AX237" s="11">
        <v>271.53451513066176</v>
      </c>
      <c r="AY237" s="11">
        <v>370.72501677458484</v>
      </c>
    </row>
    <row r="238" spans="1:51" x14ac:dyDescent="0.25">
      <c r="A238" s="1" t="s">
        <v>62</v>
      </c>
      <c r="B238" s="1" t="s">
        <v>66</v>
      </c>
      <c r="C238" s="1">
        <v>4260</v>
      </c>
      <c r="D238" s="1" t="s">
        <v>44</v>
      </c>
      <c r="E238" s="1">
        <v>1530</v>
      </c>
      <c r="F238" s="1" t="s">
        <v>131</v>
      </c>
      <c r="G238" s="11">
        <v>47.968151757744522</v>
      </c>
      <c r="H238" s="11">
        <v>72.441698572920288</v>
      </c>
      <c r="I238" s="11">
        <v>51.100765750087021</v>
      </c>
      <c r="J238" s="11">
        <v>78.511138183083872</v>
      </c>
      <c r="K238" s="11">
        <v>35.633484162895925</v>
      </c>
      <c r="L238" s="11">
        <v>124.91298294465713</v>
      </c>
      <c r="M238" s="11">
        <v>53.254437869822489</v>
      </c>
      <c r="N238" s="11">
        <v>48.359728506787327</v>
      </c>
      <c r="O238" s="11">
        <v>37.787156282631393</v>
      </c>
      <c r="P238" s="11">
        <v>114.92777584406544</v>
      </c>
      <c r="Q238" s="11">
        <v>72.441698572920288</v>
      </c>
      <c r="R238" s="11">
        <v>121.58458057779325</v>
      </c>
      <c r="S238" s="11">
        <v>154.28123912286807</v>
      </c>
      <c r="T238" s="11">
        <v>150.75704838148278</v>
      </c>
      <c r="U238" s="11">
        <v>205.9693699965193</v>
      </c>
      <c r="V238" s="11">
        <v>231.0302819352593</v>
      </c>
      <c r="W238" s="11">
        <v>208.90619561434042</v>
      </c>
      <c r="X238" s="11">
        <v>164.46223459798119</v>
      </c>
      <c r="Y238" s="11">
        <v>233.57553080403761</v>
      </c>
      <c r="Z238" s="11">
        <v>37.591367908109987</v>
      </c>
      <c r="AA238" s="11">
        <v>142.33814827706232</v>
      </c>
      <c r="AB238" s="11">
        <v>102.39731987469544</v>
      </c>
      <c r="AC238" s="11">
        <v>92.999477897667944</v>
      </c>
      <c r="AD238" s="11">
        <v>129.80769230769232</v>
      </c>
      <c r="AE238" s="11">
        <v>84.580577793247485</v>
      </c>
      <c r="AF238" s="11">
        <v>40.919770274973899</v>
      </c>
      <c r="AG238" s="11">
        <v>43.07344239470936</v>
      </c>
      <c r="AH238" s="11">
        <v>75.182735816219974</v>
      </c>
      <c r="AI238" s="11">
        <v>53.646014618865287</v>
      </c>
      <c r="AJ238" s="11">
        <v>118.64775495997215</v>
      </c>
      <c r="AK238" s="11">
        <v>75.7701009397842</v>
      </c>
      <c r="AL238" s="11">
        <v>28.780891054646712</v>
      </c>
      <c r="AM238" s="11">
        <v>43.465019143752173</v>
      </c>
      <c r="AN238" s="11">
        <v>120.80142707970762</v>
      </c>
      <c r="AO238" s="11">
        <v>216.34615384615384</v>
      </c>
      <c r="AP238" s="11">
        <v>230.83449356073791</v>
      </c>
      <c r="AQ238" s="11">
        <v>133.91924817264186</v>
      </c>
      <c r="AR238" s="11">
        <v>133.72345979812042</v>
      </c>
      <c r="AS238" s="11">
        <v>14.879916463626868</v>
      </c>
      <c r="AT238" s="11">
        <v>39.157674904281244</v>
      </c>
      <c r="AU238" s="11">
        <v>53.058649495301083</v>
      </c>
      <c r="AV238" s="11">
        <v>109.05412460842325</v>
      </c>
      <c r="AW238" s="11">
        <v>61.673337974242948</v>
      </c>
      <c r="AX238" s="11">
        <v>70.679603202227639</v>
      </c>
      <c r="AY238" s="11">
        <v>38.766098155238424</v>
      </c>
    </row>
    <row r="239" spans="1:51" x14ac:dyDescent="0.25">
      <c r="A239" s="1" t="s">
        <v>62</v>
      </c>
      <c r="B239" s="1" t="s">
        <v>66</v>
      </c>
      <c r="C239" s="1">
        <v>4260</v>
      </c>
      <c r="D239" s="1" t="s">
        <v>44</v>
      </c>
      <c r="E239" s="1">
        <v>1820</v>
      </c>
      <c r="F239" s="1" t="s">
        <v>132</v>
      </c>
      <c r="G239" s="11">
        <v>3.605850940329697</v>
      </c>
      <c r="H239" s="11">
        <v>3.8231715811469709</v>
      </c>
      <c r="I239" s="11">
        <v>3.8432319479916424</v>
      </c>
      <c r="J239" s="11">
        <v>4.2711864406779672</v>
      </c>
      <c r="K239" s="11">
        <v>5.7489667982354318</v>
      </c>
      <c r="L239" s="11">
        <v>9.2428140236823797</v>
      </c>
      <c r="M239" s="11">
        <v>4.9766426747155803</v>
      </c>
      <c r="N239" s="11">
        <v>7.472486649640123</v>
      </c>
      <c r="O239" s="11">
        <v>10.133828651033204</v>
      </c>
      <c r="P239" s="11">
        <v>9.2428140236823797</v>
      </c>
      <c r="Q239" s="11">
        <v>8.463803111214304</v>
      </c>
      <c r="R239" s="11">
        <v>8.487206872533088</v>
      </c>
      <c r="S239" s="11">
        <v>11.675133503598795</v>
      </c>
      <c r="T239" s="11">
        <v>17.87378685860228</v>
      </c>
      <c r="U239" s="11">
        <v>29.311539354539129</v>
      </c>
      <c r="V239" s="11">
        <v>31.829115393545397</v>
      </c>
      <c r="W239" s="11">
        <v>37.106663570931055</v>
      </c>
      <c r="X239" s="11">
        <v>42.785419085210137</v>
      </c>
      <c r="Y239" s="11">
        <v>47.038216856280485</v>
      </c>
      <c r="Z239" s="11">
        <v>57.842396099373126</v>
      </c>
      <c r="AA239" s="11">
        <v>55.329835152078019</v>
      </c>
      <c r="AB239" s="11">
        <v>41.779057348502448</v>
      </c>
      <c r="AC239" s="11">
        <v>46.942930113768298</v>
      </c>
      <c r="AD239" s="11">
        <v>53.582911539354548</v>
      </c>
      <c r="AE239" s="11">
        <v>75.030787090782468</v>
      </c>
      <c r="AF239" s="11">
        <v>74.855258880891583</v>
      </c>
      <c r="AG239" s="11">
        <v>71.424936150452766</v>
      </c>
      <c r="AH239" s="11">
        <v>90.370280938007923</v>
      </c>
      <c r="AI239" s="11">
        <v>75.445368005572334</v>
      </c>
      <c r="AJ239" s="11">
        <v>63.775249593684713</v>
      </c>
      <c r="AK239" s="11">
        <v>129.21550963547713</v>
      </c>
      <c r="AL239" s="11">
        <v>122.13754353378224</v>
      </c>
      <c r="AM239" s="11">
        <v>140.37576039006271</v>
      </c>
      <c r="AN239" s="11">
        <v>165.72872068725334</v>
      </c>
      <c r="AO239" s="11">
        <v>206.0617599257024</v>
      </c>
      <c r="AP239" s="11">
        <v>189.38992338054334</v>
      </c>
      <c r="AQ239" s="11">
        <v>188.01913164615743</v>
      </c>
      <c r="AR239" s="11">
        <v>236.55686092407711</v>
      </c>
      <c r="AS239" s="11">
        <v>201.70866032040871</v>
      </c>
      <c r="AT239" s="11">
        <v>280.1246343162295</v>
      </c>
      <c r="AU239" s="11">
        <v>294.90745298351527</v>
      </c>
      <c r="AV239" s="11">
        <v>278.35597863942428</v>
      </c>
      <c r="AW239" s="11">
        <v>253.90740654748089</v>
      </c>
      <c r="AX239" s="11">
        <v>392.21360575806841</v>
      </c>
      <c r="AY239" s="11">
        <v>417.98616206176007</v>
      </c>
    </row>
    <row r="240" spans="1:51" x14ac:dyDescent="0.25">
      <c r="A240" s="1" t="s">
        <v>62</v>
      </c>
      <c r="B240" s="1" t="s">
        <v>66</v>
      </c>
      <c r="C240" s="1">
        <v>4260</v>
      </c>
      <c r="D240" s="1" t="s">
        <v>44</v>
      </c>
      <c r="E240" s="1">
        <v>1840</v>
      </c>
      <c r="F240" s="1" t="s">
        <v>133</v>
      </c>
      <c r="G240" s="11">
        <v>86.042393022161633</v>
      </c>
      <c r="H240" s="11">
        <v>141.53792329685973</v>
      </c>
      <c r="I240" s="11">
        <v>105.52967149630237</v>
      </c>
      <c r="J240" s="11">
        <v>47.415280307874198</v>
      </c>
      <c r="K240" s="11">
        <v>40.236213822972339</v>
      </c>
      <c r="L240" s="11">
        <v>44.813791605843825</v>
      </c>
      <c r="M240" s="11">
        <v>41.454440168413939</v>
      </c>
      <c r="N240" s="11">
        <v>59.819039461461443</v>
      </c>
      <c r="O240" s="11">
        <v>40.234042296509877</v>
      </c>
      <c r="P240" s="11">
        <v>35.057123209998679</v>
      </c>
      <c r="Q240" s="11">
        <v>50.752916480679453</v>
      </c>
      <c r="R240" s="11">
        <v>20.345031426813527</v>
      </c>
      <c r="S240" s="11">
        <v>23.437285109360488</v>
      </c>
      <c r="T240" s="11">
        <v>60.516099455911984</v>
      </c>
      <c r="U240" s="11">
        <v>79.658105222521144</v>
      </c>
      <c r="V240" s="11">
        <v>80.346479111121837</v>
      </c>
      <c r="W240" s="11">
        <v>79.766681545644289</v>
      </c>
      <c r="X240" s="11">
        <v>45.417475962408474</v>
      </c>
      <c r="Y240" s="11">
        <v>48.147084725724149</v>
      </c>
      <c r="Z240" s="11">
        <v>59.764751299899878</v>
      </c>
      <c r="AA240" s="11">
        <v>37.745472970527558</v>
      </c>
      <c r="AB240" s="11">
        <v>35.115754424485168</v>
      </c>
      <c r="AC240" s="11">
        <v>34.006104402166706</v>
      </c>
      <c r="AD240" s="11">
        <v>46.603129410913127</v>
      </c>
      <c r="AE240" s="11">
        <v>73.047978670784531</v>
      </c>
      <c r="AF240" s="11">
        <v>91.534183445729937</v>
      </c>
      <c r="AG240" s="11">
        <v>79.258544353428007</v>
      </c>
      <c r="AH240" s="11">
        <v>87.625435813296974</v>
      </c>
      <c r="AI240" s="11">
        <v>78.374733083205655</v>
      </c>
      <c r="AJ240" s="11">
        <v>85.323617763086474</v>
      </c>
      <c r="AK240" s="11">
        <v>77.306342063673981</v>
      </c>
      <c r="AL240" s="11">
        <v>103.47975051573755</v>
      </c>
      <c r="AM240" s="11">
        <v>104.53945542941936</v>
      </c>
      <c r="AN240" s="11">
        <v>99.809870794175495</v>
      </c>
      <c r="AO240" s="11">
        <v>152.29349386543774</v>
      </c>
      <c r="AP240" s="11">
        <v>125.17112834927798</v>
      </c>
      <c r="AQ240" s="11">
        <v>157.10776803271767</v>
      </c>
      <c r="AR240" s="11">
        <v>176.44738270741095</v>
      </c>
      <c r="AS240" s="11">
        <v>242.88306329999639</v>
      </c>
      <c r="AT240" s="11">
        <v>261.63419430336228</v>
      </c>
      <c r="AU240" s="11">
        <v>309.21016756945875</v>
      </c>
      <c r="AV240" s="11">
        <v>194.13229421770762</v>
      </c>
      <c r="AW240" s="11">
        <v>167.32262851214244</v>
      </c>
      <c r="AX240" s="11">
        <v>265.94250280488836</v>
      </c>
      <c r="AY240" s="11">
        <v>223.79317416848633</v>
      </c>
    </row>
    <row r="241" spans="1:51" x14ac:dyDescent="0.25">
      <c r="A241" s="1" t="s">
        <v>62</v>
      </c>
      <c r="B241" s="1" t="s">
        <v>66</v>
      </c>
      <c r="C241" s="1">
        <v>4260</v>
      </c>
      <c r="D241" s="1" t="s">
        <v>44</v>
      </c>
      <c r="E241" s="1">
        <v>1860</v>
      </c>
      <c r="F241" s="1" t="s">
        <v>134</v>
      </c>
      <c r="G241" s="11">
        <v>93.086700910803671</v>
      </c>
      <c r="H241" s="11">
        <v>77.063449858658217</v>
      </c>
      <c r="I241" s="11">
        <v>97.238127365209721</v>
      </c>
      <c r="J241" s="11">
        <v>74.428703795089035</v>
      </c>
      <c r="K241" s="11">
        <v>119.41957808119894</v>
      </c>
      <c r="L241" s="11">
        <v>98.890036252432395</v>
      </c>
      <c r="M241" s="11">
        <v>103.4922243614578</v>
      </c>
      <c r="N241" s="11">
        <v>75.699232968648474</v>
      </c>
      <c r="O241" s="11">
        <v>73.916514816948037</v>
      </c>
      <c r="P241" s="11">
        <v>94.636525540950785</v>
      </c>
      <c r="Q241" s="11">
        <v>86.33720801766512</v>
      </c>
      <c r="R241" s="11">
        <v>89.287929162658656</v>
      </c>
      <c r="S241" s="11">
        <v>141.81668731430014</v>
      </c>
      <c r="T241" s="11">
        <v>178.86355032253022</v>
      </c>
      <c r="U241" s="11">
        <v>140.84489821772371</v>
      </c>
      <c r="V241" s="11">
        <v>142.81896911104198</v>
      </c>
      <c r="W241" s="11">
        <v>166.28155515716995</v>
      </c>
      <c r="X241" s="11">
        <v>179.93786559937303</v>
      </c>
      <c r="Y241" s="11">
        <v>191.05400154083881</v>
      </c>
      <c r="Z241" s="11">
        <v>139.23232049448256</v>
      </c>
      <c r="AA241" s="11">
        <v>123.57940107623024</v>
      </c>
      <c r="AB241" s="11">
        <v>110.80295970691651</v>
      </c>
      <c r="AC241" s="11">
        <v>113.02892681899266</v>
      </c>
      <c r="AD241" s="11">
        <v>143.36783771401969</v>
      </c>
      <c r="AE241" s="11">
        <v>116.25894342057386</v>
      </c>
      <c r="AF241" s="11">
        <v>117.73585072423845</v>
      </c>
      <c r="AG241" s="11">
        <v>128.25229689578416</v>
      </c>
      <c r="AH241" s="11">
        <v>109.17358890242481</v>
      </c>
      <c r="AI241" s="11">
        <v>92.212134916203979</v>
      </c>
      <c r="AJ241" s="11">
        <v>74.898026223722127</v>
      </c>
      <c r="AK241" s="11">
        <v>77.166859885306181</v>
      </c>
      <c r="AL241" s="11">
        <v>69.137999354792129</v>
      </c>
      <c r="AM241" s="11">
        <v>67.228449247331127</v>
      </c>
      <c r="AN241" s="11">
        <v>76.155297701557473</v>
      </c>
      <c r="AO241" s="11">
        <v>68.782693109386301</v>
      </c>
      <c r="AP241" s="11">
        <v>71.709550402076445</v>
      </c>
      <c r="AQ241" s="11">
        <v>70.111998067322574</v>
      </c>
      <c r="AR241" s="11">
        <v>67.157299613611812</v>
      </c>
      <c r="AS241" s="11">
        <v>61.060527273289701</v>
      </c>
      <c r="AT241" s="11">
        <v>62.26344219865625</v>
      </c>
      <c r="AU241" s="11">
        <v>65.70381423905981</v>
      </c>
      <c r="AV241" s="11">
        <v>62.854735427951034</v>
      </c>
      <c r="AW241" s="11">
        <v>62.672221150149291</v>
      </c>
      <c r="AX241" s="11">
        <v>65.15582948246373</v>
      </c>
      <c r="AY241" s="11">
        <v>59.183237558757348</v>
      </c>
    </row>
    <row r="242" spans="1:51" x14ac:dyDescent="0.25">
      <c r="A242" s="1" t="s">
        <v>62</v>
      </c>
      <c r="B242" s="1" t="s">
        <v>66</v>
      </c>
      <c r="C242" s="1">
        <v>4260</v>
      </c>
      <c r="D242" s="1" t="s">
        <v>44</v>
      </c>
      <c r="E242" s="1">
        <v>1890</v>
      </c>
      <c r="F242" s="1" t="s">
        <v>135</v>
      </c>
      <c r="G242" s="11">
        <v>121.55744901871064</v>
      </c>
      <c r="H242" s="11">
        <v>177.83782446854553</v>
      </c>
      <c r="I242" s="11">
        <v>162.01476571485099</v>
      </c>
      <c r="J242" s="11">
        <v>67.447411053262911</v>
      </c>
      <c r="K242" s="11">
        <v>35.096397610773764</v>
      </c>
      <c r="L242" s="11">
        <v>65.05447485252833</v>
      </c>
      <c r="M242" s="11">
        <v>17.678048056589539</v>
      </c>
      <c r="N242" s="11">
        <v>45.057690167320025</v>
      </c>
      <c r="O242" s="11">
        <v>30.92267167925997</v>
      </c>
      <c r="P242" s="11">
        <v>48.545070056762661</v>
      </c>
      <c r="Q242" s="11">
        <v>105.67874058592925</v>
      </c>
      <c r="R242" s="11">
        <v>43.221250757453959</v>
      </c>
      <c r="S242" s="11">
        <v>68.820103137405226</v>
      </c>
      <c r="T242" s="11">
        <v>90.486378195219046</v>
      </c>
      <c r="U242" s="11">
        <v>151.66392540469678</v>
      </c>
      <c r="V242" s="11">
        <v>66.557016187873302</v>
      </c>
      <c r="W242" s="11">
        <v>155.94895069438431</v>
      </c>
      <c r="X242" s="11">
        <v>112.87609908116194</v>
      </c>
      <c r="Y242" s="11">
        <v>202.71323102036774</v>
      </c>
      <c r="Z242" s="11">
        <v>119.73955950187349</v>
      </c>
      <c r="AA242" s="11">
        <v>78.670096335777785</v>
      </c>
      <c r="AB242" s="11">
        <v>70.248444900634382</v>
      </c>
      <c r="AC242" s="11">
        <v>54.833483793576775</v>
      </c>
      <c r="AD242" s="11">
        <v>89.540333650742596</v>
      </c>
      <c r="AE242" s="11">
        <v>60.027453841682835</v>
      </c>
      <c r="AF242" s="11">
        <v>83.140620555754779</v>
      </c>
      <c r="AG242" s="11">
        <v>72.659930994397911</v>
      </c>
      <c r="AH242" s="11">
        <v>66.093268862149543</v>
      </c>
      <c r="AI242" s="11">
        <v>59.823405018364383</v>
      </c>
      <c r="AJ242" s="11">
        <v>85.756155472836753</v>
      </c>
      <c r="AK242" s="11">
        <v>80.840433820164961</v>
      </c>
      <c r="AL242" s="11">
        <v>114.13749180713056</v>
      </c>
      <c r="AM242" s="11">
        <v>101.69051358470497</v>
      </c>
      <c r="AN242" s="11">
        <v>90.133930227668998</v>
      </c>
      <c r="AO242" s="11">
        <v>85.236758468026153</v>
      </c>
      <c r="AP242" s="11">
        <v>76.77800724682487</v>
      </c>
      <c r="AQ242" s="11">
        <v>141.29453520151364</v>
      </c>
      <c r="AR242" s="11">
        <v>137.7329557399552</v>
      </c>
      <c r="AS242" s="11">
        <v>83.993915635086481</v>
      </c>
      <c r="AT242" s="11">
        <v>104.76979582751072</v>
      </c>
      <c r="AU242" s="11">
        <v>188.63386221139453</v>
      </c>
      <c r="AV242" s="11">
        <v>159.15808218839265</v>
      </c>
      <c r="AW242" s="11">
        <v>189.11615943014726</v>
      </c>
      <c r="AX242" s="11">
        <v>208.31529871511071</v>
      </c>
      <c r="AY242" s="11">
        <v>128.45800922548011</v>
      </c>
    </row>
    <row r="243" spans="1:51" x14ac:dyDescent="0.25">
      <c r="A243" s="1" t="s">
        <v>62</v>
      </c>
      <c r="B243" s="1" t="s">
        <v>66</v>
      </c>
      <c r="C243" s="1">
        <v>4260</v>
      </c>
      <c r="D243" s="1" t="s">
        <v>44</v>
      </c>
      <c r="E243" s="1">
        <v>1960</v>
      </c>
      <c r="F243" s="1" t="s">
        <v>136</v>
      </c>
      <c r="G243" s="11">
        <v>3.1195442105442832</v>
      </c>
      <c r="H243" s="11">
        <v>6.5070246960652485</v>
      </c>
      <c r="I243" s="11">
        <v>182.1368300680989</v>
      </c>
      <c r="J243" s="11">
        <v>169.71840983618307</v>
      </c>
      <c r="K243" s="11">
        <v>48.875192164984185</v>
      </c>
      <c r="L243" s="11">
        <v>28.534164878582718</v>
      </c>
      <c r="M243" s="11">
        <v>0.1</v>
      </c>
      <c r="N243" s="11">
        <v>124.18420231915835</v>
      </c>
      <c r="O243" s="11">
        <v>0.1</v>
      </c>
      <c r="P243" s="11">
        <v>0.1</v>
      </c>
      <c r="Q243" s="11">
        <v>12.418420231915835</v>
      </c>
      <c r="R243" s="11">
        <v>0.1</v>
      </c>
      <c r="S243" s="11">
        <v>37.255260695747502</v>
      </c>
      <c r="T243" s="11">
        <v>8.2789468212772235</v>
      </c>
      <c r="U243" s="11">
        <v>45.534207517024726</v>
      </c>
      <c r="V243" s="11">
        <v>37.255260695747502</v>
      </c>
      <c r="W243" s="11">
        <v>82.789468212772249</v>
      </c>
      <c r="X243" s="11">
        <v>16.557893642554447</v>
      </c>
      <c r="Y243" s="11">
        <v>33.115787285108894</v>
      </c>
      <c r="Z243" s="11">
        <v>12.418420231915835</v>
      </c>
      <c r="AA243" s="11">
        <v>49.673680927663341</v>
      </c>
      <c r="AB243" s="11">
        <v>16.557893642554447</v>
      </c>
      <c r="AC243" s="11">
        <v>41.394734106386124</v>
      </c>
      <c r="AD243" s="11">
        <v>24.83684046383167</v>
      </c>
      <c r="AE243" s="11">
        <v>12.418420231915835</v>
      </c>
      <c r="AF243" s="11">
        <v>124.18420231915835</v>
      </c>
      <c r="AG243" s="11">
        <v>62.092101159579173</v>
      </c>
      <c r="AH243" s="11">
        <v>20.697367053193062</v>
      </c>
      <c r="AI243" s="11">
        <v>82.789468212772249</v>
      </c>
      <c r="AJ243" s="11">
        <v>8.2789468212772235</v>
      </c>
      <c r="AK243" s="11">
        <v>56.174788050696421</v>
      </c>
      <c r="AL243" s="11">
        <v>165.5789364255445</v>
      </c>
      <c r="AM243" s="11">
        <v>16.557893642554447</v>
      </c>
      <c r="AN243" s="11">
        <v>206.97367053193059</v>
      </c>
      <c r="AO243" s="11">
        <v>194.55525030001473</v>
      </c>
      <c r="AP243" s="11">
        <v>343.57629308300477</v>
      </c>
      <c r="AQ243" s="11">
        <v>442.92365493833142</v>
      </c>
      <c r="AR243" s="11">
        <v>235.94998440640086</v>
      </c>
      <c r="AS243" s="11">
        <v>161.43946301490587</v>
      </c>
      <c r="AT243" s="11">
        <v>310.46050579789591</v>
      </c>
      <c r="AU243" s="11">
        <v>235.94998440640086</v>
      </c>
      <c r="AV243" s="11">
        <v>238.01324241370853</v>
      </c>
      <c r="AW243" s="11">
        <v>223.53156417448506</v>
      </c>
      <c r="AX243" s="11">
        <v>256.64735145959395</v>
      </c>
      <c r="AY243" s="11">
        <v>120.04472890851974</v>
      </c>
    </row>
    <row r="244" spans="1:51" x14ac:dyDescent="0.25">
      <c r="A244" s="1" t="s">
        <v>62</v>
      </c>
      <c r="B244" s="1" t="s">
        <v>66</v>
      </c>
      <c r="C244" s="1">
        <v>4270</v>
      </c>
      <c r="D244" s="1" t="s">
        <v>115</v>
      </c>
      <c r="E244" s="1">
        <v>1820</v>
      </c>
      <c r="F244" s="1" t="s">
        <v>132</v>
      </c>
      <c r="G244" s="11">
        <v>1.9185407786164985</v>
      </c>
      <c r="H244" s="11">
        <v>1.7354838083350299</v>
      </c>
      <c r="I244" s="11">
        <v>3.7236434201824395</v>
      </c>
      <c r="J244" s="11">
        <v>3.4842663431707113</v>
      </c>
      <c r="K244" s="11">
        <v>4.1758001212045937</v>
      </c>
      <c r="L244" s="11">
        <v>4.1558520314536151</v>
      </c>
      <c r="M244" s="11">
        <v>5.1865033352541117</v>
      </c>
      <c r="N244" s="11">
        <v>8.5311330501679823</v>
      </c>
      <c r="O244" s="11">
        <v>6.6294151605748075</v>
      </c>
      <c r="P244" s="11">
        <v>11.483450333312632</v>
      </c>
      <c r="Q244" s="11">
        <v>6.6028177075735055</v>
      </c>
      <c r="R244" s="11">
        <v>7.4672349301158558</v>
      </c>
      <c r="S244" s="11">
        <v>7.4938323831171605</v>
      </c>
      <c r="T244" s="11">
        <v>11.244073256300901</v>
      </c>
      <c r="U244" s="11">
        <v>18.425385566652754</v>
      </c>
      <c r="V244" s="11">
        <v>17.201902728592806</v>
      </c>
      <c r="W244" s="11">
        <v>15.306834202249956</v>
      </c>
      <c r="X244" s="11">
        <v>25.613347240254924</v>
      </c>
      <c r="Y244" s="11">
        <v>26.151945663531311</v>
      </c>
      <c r="Z244" s="11">
        <v>25.619996603505253</v>
      </c>
      <c r="AA244" s="11">
        <v>25.327424620490913</v>
      </c>
      <c r="AB244" s="11">
        <v>22.694276773361903</v>
      </c>
      <c r="AC244" s="11">
        <v>26.577504911552165</v>
      </c>
      <c r="AD244" s="11">
        <v>29.496575378445183</v>
      </c>
      <c r="AE244" s="11">
        <v>41.764650575296251</v>
      </c>
      <c r="AF244" s="11">
        <v>57.723122376078138</v>
      </c>
      <c r="AG244" s="11">
        <v>63.528016493612547</v>
      </c>
      <c r="AH244" s="11">
        <v>82.77792310330571</v>
      </c>
      <c r="AI244" s="11">
        <v>62.085104668291848</v>
      </c>
      <c r="AJ244" s="11">
        <v>89.327545904876587</v>
      </c>
      <c r="AK244" s="11">
        <v>98.390628015070632</v>
      </c>
      <c r="AL244" s="11">
        <v>117.3080664622475</v>
      </c>
      <c r="AM244" s="11">
        <v>145.68089945138763</v>
      </c>
      <c r="AN244" s="11">
        <v>162.70991873547194</v>
      </c>
      <c r="AO244" s="11">
        <v>180.19774408382878</v>
      </c>
      <c r="AP244" s="11">
        <v>167.02535548493339</v>
      </c>
      <c r="AQ244" s="11">
        <v>214.04965239123737</v>
      </c>
      <c r="AR244" s="11">
        <v>263.75364268742254</v>
      </c>
      <c r="AS244" s="11">
        <v>222.82016251841705</v>
      </c>
      <c r="AT244" s="11">
        <v>274.79823504621368</v>
      </c>
      <c r="AU244" s="11">
        <v>335.63990878669466</v>
      </c>
      <c r="AV244" s="11">
        <v>309.24858604615162</v>
      </c>
      <c r="AW244" s="11">
        <v>434.07708234451752</v>
      </c>
      <c r="AX244" s="11">
        <v>418.88993668077347</v>
      </c>
      <c r="AY244" s="11">
        <v>441.95657779615362</v>
      </c>
    </row>
    <row r="245" spans="1:51" x14ac:dyDescent="0.25">
      <c r="A245" s="1" t="s">
        <v>62</v>
      </c>
      <c r="B245" s="1" t="s">
        <v>66</v>
      </c>
      <c r="C245" s="1">
        <v>4270</v>
      </c>
      <c r="D245" s="1" t="s">
        <v>115</v>
      </c>
      <c r="E245" s="1">
        <v>1840</v>
      </c>
      <c r="F245" s="1" t="s">
        <v>133</v>
      </c>
      <c r="G245" s="11">
        <v>74.268773495522467</v>
      </c>
      <c r="H245" s="11">
        <v>74.204918068575267</v>
      </c>
      <c r="I245" s="11">
        <v>84.269515746639129</v>
      </c>
      <c r="J245" s="11">
        <v>68.855798072766788</v>
      </c>
      <c r="K245" s="11">
        <v>105.84282614295755</v>
      </c>
      <c r="L245" s="11">
        <v>103.04301126911841</v>
      </c>
      <c r="M245" s="11">
        <v>145.77211580863892</v>
      </c>
      <c r="N245" s="11">
        <v>133.78203141032074</v>
      </c>
      <c r="O245" s="11">
        <v>90.399636733571128</v>
      </c>
      <c r="P245" s="11">
        <v>68.286011186160934</v>
      </c>
      <c r="Q245" s="11">
        <v>63.821043255775358</v>
      </c>
      <c r="R245" s="11">
        <v>69.258578458126109</v>
      </c>
      <c r="S245" s="11">
        <v>54.27711290512719</v>
      </c>
      <c r="T245" s="11">
        <v>91.539210506782851</v>
      </c>
      <c r="U245" s="11">
        <v>102.23745049839978</v>
      </c>
      <c r="V245" s="11">
        <v>93.057004885758801</v>
      </c>
      <c r="W245" s="11">
        <v>72.574148703461944</v>
      </c>
      <c r="X245" s="11">
        <v>69.65153493164739</v>
      </c>
      <c r="Y245" s="11">
        <v>89.363214034658753</v>
      </c>
      <c r="Z245" s="11">
        <v>81.838097566726162</v>
      </c>
      <c r="AA245" s="11">
        <v>53.736797754035436</v>
      </c>
      <c r="AB245" s="11">
        <v>66.055983198927663</v>
      </c>
      <c r="AC245" s="11">
        <v>48.893609217885626</v>
      </c>
      <c r="AD245" s="11">
        <v>69.371553444263483</v>
      </c>
      <c r="AE245" s="11">
        <v>81.548292167504229</v>
      </c>
      <c r="AF245" s="11">
        <v>124.92086293241582</v>
      </c>
      <c r="AG245" s="11">
        <v>130.85941763850619</v>
      </c>
      <c r="AH245" s="11">
        <v>122.9511686088904</v>
      </c>
      <c r="AI245" s="11">
        <v>110.33726580885721</v>
      </c>
      <c r="AJ245" s="11">
        <v>128.28064078102278</v>
      </c>
      <c r="AK245" s="11">
        <v>136.25274523758583</v>
      </c>
      <c r="AL245" s="11">
        <v>102.0311483498011</v>
      </c>
      <c r="AM245" s="11">
        <v>102.55672763313581</v>
      </c>
      <c r="AN245" s="11">
        <v>93.729942846663988</v>
      </c>
      <c r="AO245" s="11">
        <v>97.816690171285344</v>
      </c>
      <c r="AP245" s="11">
        <v>86.180266599136345</v>
      </c>
      <c r="AQ245" s="11">
        <v>135.97276375020189</v>
      </c>
      <c r="AR245" s="11">
        <v>115.40149236136274</v>
      </c>
      <c r="AS245" s="11">
        <v>122.48453279658386</v>
      </c>
      <c r="AT245" s="11">
        <v>113.51530128846059</v>
      </c>
      <c r="AU245" s="11">
        <v>129.60195692323811</v>
      </c>
      <c r="AV245" s="11">
        <v>138.45330148930501</v>
      </c>
      <c r="AW245" s="11">
        <v>172.86646465793137</v>
      </c>
      <c r="AX245" s="11">
        <v>156.20019822470994</v>
      </c>
      <c r="AY245" s="11">
        <v>123.63884243755265</v>
      </c>
    </row>
    <row r="246" spans="1:51" x14ac:dyDescent="0.25">
      <c r="A246" s="1" t="s">
        <v>62</v>
      </c>
      <c r="B246" s="1" t="s">
        <v>66</v>
      </c>
      <c r="C246" s="1">
        <v>4270</v>
      </c>
      <c r="D246" s="1" t="s">
        <v>115</v>
      </c>
      <c r="E246" s="1">
        <v>1860</v>
      </c>
      <c r="F246" s="1" t="s">
        <v>134</v>
      </c>
      <c r="G246" s="11">
        <v>69.576947986273424</v>
      </c>
      <c r="H246" s="11">
        <v>84.836350067899843</v>
      </c>
      <c r="I246" s="11">
        <v>77.995696254430044</v>
      </c>
      <c r="J246" s="11">
        <v>88.403896414647235</v>
      </c>
      <c r="K246" s="11">
        <v>146.26266668716204</v>
      </c>
      <c r="L246" s="11">
        <v>157.38462097234617</v>
      </c>
      <c r="M246" s="11">
        <v>265.17802159653763</v>
      </c>
      <c r="N246" s="11">
        <v>190.66968147412879</v>
      </c>
      <c r="O246" s="11">
        <v>170.67415961131078</v>
      </c>
      <c r="P246" s="11">
        <v>151.79640364230895</v>
      </c>
      <c r="Q246" s="11">
        <v>112.62746265237674</v>
      </c>
      <c r="R246" s="11">
        <v>145.68052245659294</v>
      </c>
      <c r="S246" s="11">
        <v>125.1646824066206</v>
      </c>
      <c r="T246" s="11">
        <v>100.12391054553697</v>
      </c>
      <c r="U246" s="11">
        <v>81.307368480906248</v>
      </c>
      <c r="V246" s="11">
        <v>85.856173714722274</v>
      </c>
      <c r="W246" s="11">
        <v>77.187060577687888</v>
      </c>
      <c r="X246" s="11">
        <v>77.884286948474653</v>
      </c>
      <c r="Y246" s="11">
        <v>94.347766529080502</v>
      </c>
      <c r="Z246" s="11">
        <v>88.45837678953751</v>
      </c>
      <c r="AA246" s="11">
        <v>81.023335964624351</v>
      </c>
      <c r="AB246" s="11">
        <v>87.698712236292209</v>
      </c>
      <c r="AC246" s="11">
        <v>67.690947592599997</v>
      </c>
      <c r="AD246" s="11">
        <v>99.109596150107947</v>
      </c>
      <c r="AE246" s="11">
        <v>96.654918584827044</v>
      </c>
      <c r="AF246" s="11">
        <v>95.273932902215151</v>
      </c>
      <c r="AG246" s="11">
        <v>105.05591482071605</v>
      </c>
      <c r="AH246" s="11">
        <v>129.89039582406909</v>
      </c>
      <c r="AI246" s="11">
        <v>86.310380885155794</v>
      </c>
      <c r="AJ246" s="11">
        <v>69.004597980403673</v>
      </c>
      <c r="AK246" s="11">
        <v>73.120620910316063</v>
      </c>
      <c r="AL246" s="11">
        <v>71.388267416614099</v>
      </c>
      <c r="AM246" s="11">
        <v>69.348007983925527</v>
      </c>
      <c r="AN246" s="11">
        <v>72.882498822312513</v>
      </c>
      <c r="AO246" s="11">
        <v>74.826652425138477</v>
      </c>
      <c r="AP246" s="11">
        <v>86.961696827664241</v>
      </c>
      <c r="AQ246" s="11">
        <v>89.280479525241304</v>
      </c>
      <c r="AR246" s="11">
        <v>113.30081560045878</v>
      </c>
      <c r="AS246" s="11">
        <v>84.812476645195119</v>
      </c>
      <c r="AT246" s="11">
        <v>75.773019386715603</v>
      </c>
      <c r="AU246" s="11">
        <v>83.489644171735762</v>
      </c>
      <c r="AV246" s="11">
        <v>76.185601102176776</v>
      </c>
      <c r="AW246" s="11">
        <v>83.271110533130937</v>
      </c>
      <c r="AX246" s="11">
        <v>73.69235877714209</v>
      </c>
      <c r="AY246" s="11">
        <v>62.537961122641249</v>
      </c>
    </row>
    <row r="247" spans="1:51" x14ac:dyDescent="0.25">
      <c r="A247" s="1" t="s">
        <v>62</v>
      </c>
      <c r="B247" s="1" t="s">
        <v>66</v>
      </c>
      <c r="C247" s="1">
        <v>4270</v>
      </c>
      <c r="D247" s="1" t="s">
        <v>115</v>
      </c>
      <c r="E247" s="1">
        <v>1890</v>
      </c>
      <c r="F247" s="1" t="s">
        <v>135</v>
      </c>
      <c r="G247" s="11">
        <v>192.58096497025772</v>
      </c>
      <c r="H247" s="11">
        <v>330.88235294117641</v>
      </c>
      <c r="I247" s="11">
        <v>219.34897554527427</v>
      </c>
      <c r="J247" s="11">
        <v>131.27140539566182</v>
      </c>
      <c r="K247" s="11">
        <v>150.53626149131765</v>
      </c>
      <c r="L247" s="11">
        <v>160.87844739530129</v>
      </c>
      <c r="M247" s="11">
        <v>156.34951631316468</v>
      </c>
      <c r="N247" s="11">
        <v>134.17803280658532</v>
      </c>
      <c r="O247" s="11">
        <v>123.97103887520278</v>
      </c>
      <c r="P247" s="11">
        <v>84.832962807186192</v>
      </c>
      <c r="Q247" s="11">
        <v>30.350597848945494</v>
      </c>
      <c r="R247" s="11">
        <v>99.028119930301003</v>
      </c>
      <c r="S247" s="11">
        <v>53.400829177431945</v>
      </c>
      <c r="T247" s="11">
        <v>69.826653848464815</v>
      </c>
      <c r="U247" s="11">
        <v>86.860842396202585</v>
      </c>
      <c r="V247" s="11">
        <v>40.219611848825323</v>
      </c>
      <c r="W247" s="11">
        <v>61.039175629393725</v>
      </c>
      <c r="X247" s="11">
        <v>46.100462656972894</v>
      </c>
      <c r="Y247" s="11">
        <v>95.58072462897313</v>
      </c>
      <c r="Z247" s="11">
        <v>102.00234332752507</v>
      </c>
      <c r="AA247" s="11">
        <v>25.88926275310941</v>
      </c>
      <c r="AB247" s="11">
        <v>71.719341464880102</v>
      </c>
      <c r="AC247" s="11">
        <v>26.497626629814331</v>
      </c>
      <c r="AD247" s="11">
        <v>137.35504416271101</v>
      </c>
      <c r="AE247" s="11">
        <v>139.72090368323015</v>
      </c>
      <c r="AF247" s="11">
        <v>107.61281019047044</v>
      </c>
      <c r="AG247" s="11">
        <v>339.46704320134586</v>
      </c>
      <c r="AH247" s="11">
        <v>107.07204230006606</v>
      </c>
      <c r="AI247" s="11">
        <v>57.726972300666937</v>
      </c>
      <c r="AJ247" s="11">
        <v>140.39686354623564</v>
      </c>
      <c r="AK247" s="11">
        <v>149.65751366941055</v>
      </c>
      <c r="AL247" s="11">
        <v>95.17514871116984</v>
      </c>
      <c r="AM247" s="11">
        <v>63.945803040317251</v>
      </c>
      <c r="AN247" s="11">
        <v>95.715916601574207</v>
      </c>
      <c r="AO247" s="11">
        <v>65.500510725229816</v>
      </c>
      <c r="AP247" s="11">
        <v>37.853752328306186</v>
      </c>
      <c r="AQ247" s="11">
        <v>80.371627711350101</v>
      </c>
      <c r="AR247" s="11">
        <v>50.223817821306248</v>
      </c>
      <c r="AS247" s="11">
        <v>39.678843958420948</v>
      </c>
      <c r="AT247" s="11">
        <v>22.239079492879885</v>
      </c>
      <c r="AU247" s="11">
        <v>58.673316108874587</v>
      </c>
      <c r="AV247" s="11">
        <v>48.533918163792578</v>
      </c>
      <c r="AW247" s="11">
        <v>73.274049149792688</v>
      </c>
      <c r="AX247" s="11">
        <v>23.185423301087539</v>
      </c>
      <c r="AY247" s="11">
        <v>73.274049149792688</v>
      </c>
    </row>
    <row r="248" spans="1:51" x14ac:dyDescent="0.25">
      <c r="A248" s="1" t="s">
        <v>62</v>
      </c>
      <c r="B248" s="1" t="s">
        <v>66</v>
      </c>
      <c r="C248" s="1">
        <v>4270</v>
      </c>
      <c r="D248" s="1" t="s">
        <v>115</v>
      </c>
      <c r="E248" s="1">
        <v>1960</v>
      </c>
      <c r="F248" s="1" t="s">
        <v>136</v>
      </c>
      <c r="G248" s="11">
        <v>29.776579478794691</v>
      </c>
      <c r="H248" s="11">
        <v>17.865947687276812</v>
      </c>
      <c r="I248" s="11">
        <v>41.687211270312567</v>
      </c>
      <c r="J248" s="11">
        <v>35.731895374553623</v>
      </c>
      <c r="K248" s="11">
        <v>53.597843061830439</v>
      </c>
      <c r="L248" s="11">
        <v>131.01694970669661</v>
      </c>
      <c r="M248" s="11">
        <v>53.597843061830439</v>
      </c>
      <c r="N248" s="11">
        <v>23.821263583035748</v>
      </c>
      <c r="O248" s="11">
        <v>23.821263583035748</v>
      </c>
      <c r="P248" s="11">
        <v>11.910631791517874</v>
      </c>
      <c r="Q248" s="11">
        <v>17.865947687276812</v>
      </c>
      <c r="R248" s="11">
        <v>23.821263583035748</v>
      </c>
      <c r="S248" s="11">
        <v>5.9553158957589369</v>
      </c>
      <c r="T248" s="11">
        <v>5.9553158957589369</v>
      </c>
      <c r="U248" s="11">
        <v>11.910631791517874</v>
      </c>
      <c r="V248" s="11">
        <v>11.910631791517874</v>
      </c>
      <c r="W248" s="11">
        <v>17.865947687276812</v>
      </c>
      <c r="X248" s="11">
        <v>59.553158957589382</v>
      </c>
      <c r="Y248" s="11">
        <v>53.597843061830439</v>
      </c>
      <c r="Z248" s="11">
        <v>41.687211270312567</v>
      </c>
      <c r="AA248" s="11">
        <v>53.597843061830439</v>
      </c>
      <c r="AB248" s="11">
        <v>23.821263583035748</v>
      </c>
      <c r="AC248" s="11">
        <v>11.910631791517874</v>
      </c>
      <c r="AD248" s="11">
        <v>77.419106644866204</v>
      </c>
      <c r="AE248" s="11">
        <v>5.9553158957589369</v>
      </c>
      <c r="AF248" s="11">
        <v>458.55932397343821</v>
      </c>
      <c r="AG248" s="11">
        <v>83.374422540625133</v>
      </c>
      <c r="AH248" s="11">
        <v>95.285054332143019</v>
      </c>
      <c r="AI248" s="11">
        <v>212.17255505356528</v>
      </c>
      <c r="AJ248" s="11">
        <v>53.597843061830439</v>
      </c>
      <c r="AK248" s="11">
        <v>59.553158957589382</v>
      </c>
      <c r="AL248" s="11">
        <v>89.329738436384062</v>
      </c>
      <c r="AM248" s="11">
        <v>47.64252716607151</v>
      </c>
      <c r="AN248" s="11">
        <v>226.30200403883961</v>
      </c>
      <c r="AO248" s="11">
        <v>387.09553322433095</v>
      </c>
      <c r="AP248" s="11">
        <v>154.83821328973238</v>
      </c>
      <c r="AQ248" s="11">
        <v>321.58705837098267</v>
      </c>
      <c r="AR248" s="11">
        <v>131.01694970669661</v>
      </c>
      <c r="AS248" s="11">
        <v>273.94453120491113</v>
      </c>
      <c r="AT248" s="11">
        <v>113.15100201941981</v>
      </c>
      <c r="AU248" s="11">
        <v>256.07858351763434</v>
      </c>
      <c r="AV248" s="11">
        <v>250.12326762187539</v>
      </c>
      <c r="AW248" s="11">
        <v>154.83821328973238</v>
      </c>
      <c r="AX248" s="11">
        <v>154.83821328973241</v>
      </c>
      <c r="AY248" s="11">
        <v>131.01694970669664</v>
      </c>
    </row>
    <row r="249" spans="1:51" x14ac:dyDescent="0.25">
      <c r="A249" s="1" t="s">
        <v>62</v>
      </c>
      <c r="B249" s="1" t="s">
        <v>68</v>
      </c>
      <c r="C249" s="1">
        <v>4220</v>
      </c>
      <c r="D249" s="1" t="s">
        <v>41</v>
      </c>
      <c r="E249" s="1">
        <v>1210</v>
      </c>
      <c r="F249" s="1" t="s">
        <v>137</v>
      </c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>
        <v>3.2019704433497544</v>
      </c>
      <c r="AA249" s="11">
        <v>0.1</v>
      </c>
      <c r="AB249" s="11">
        <v>0.1</v>
      </c>
      <c r="AC249" s="11">
        <v>0.45742434904996482</v>
      </c>
      <c r="AD249" s="11">
        <v>0.1</v>
      </c>
      <c r="AE249" s="11">
        <v>2.2871217452498245</v>
      </c>
      <c r="AF249" s="11">
        <v>3.2019704433497544</v>
      </c>
      <c r="AG249" s="11">
        <v>4.1168191414496835</v>
      </c>
      <c r="AH249" s="11">
        <v>5.0316678395496135</v>
      </c>
      <c r="AI249" s="11">
        <v>3.2019704433497544</v>
      </c>
      <c r="AJ249" s="11">
        <v>7.7762139338494034</v>
      </c>
      <c r="AK249" s="11">
        <v>9.6059113300492616</v>
      </c>
      <c r="AL249" s="11">
        <v>20.584095707248419</v>
      </c>
      <c r="AM249" s="11">
        <v>26.988036593947928</v>
      </c>
      <c r="AN249" s="11">
        <v>36.593947923997192</v>
      </c>
      <c r="AO249" s="11">
        <v>63.581984517945124</v>
      </c>
      <c r="AP249" s="11">
        <v>38.881069669247012</v>
      </c>
      <c r="AQ249" s="11">
        <v>45.742434904996493</v>
      </c>
      <c r="AR249" s="11">
        <v>72.273047149894438</v>
      </c>
      <c r="AS249" s="11">
        <v>83.251231527093609</v>
      </c>
      <c r="AT249" s="11">
        <v>215.44686840253345</v>
      </c>
      <c r="AU249" s="11">
        <v>394.7572132301197</v>
      </c>
      <c r="AV249" s="11">
        <v>333.46235045742441</v>
      </c>
      <c r="AW249" s="11">
        <v>286.34764250527797</v>
      </c>
      <c r="AX249" s="11">
        <v>286.80506685432795</v>
      </c>
      <c r="AY249" s="11">
        <v>656.4039408866995</v>
      </c>
    </row>
    <row r="250" spans="1:51" x14ac:dyDescent="0.25">
      <c r="A250" s="1" t="s">
        <v>62</v>
      </c>
      <c r="B250" s="1" t="s">
        <v>68</v>
      </c>
      <c r="C250" s="1">
        <v>4220</v>
      </c>
      <c r="D250" s="1" t="s">
        <v>41</v>
      </c>
      <c r="E250" s="1">
        <v>1220</v>
      </c>
      <c r="F250" s="1" t="s">
        <v>138</v>
      </c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>
        <v>59.202346860375791</v>
      </c>
      <c r="AA250" s="11">
        <v>39.044492561290781</v>
      </c>
      <c r="AB250" s="11">
        <v>25.242718446601941</v>
      </c>
      <c r="AC250" s="11">
        <v>56.115107913669071</v>
      </c>
      <c r="AD250" s="11">
        <v>51.756652930083128</v>
      </c>
      <c r="AE250" s="11">
        <v>76.636166794719557</v>
      </c>
      <c r="AF250" s="11">
        <v>78.2705874135643</v>
      </c>
      <c r="AG250" s="11">
        <v>92.253963819235878</v>
      </c>
      <c r="AH250" s="11">
        <v>72.459314102116366</v>
      </c>
      <c r="AI250" s="11">
        <v>84.626667597960477</v>
      </c>
      <c r="AJ250" s="11">
        <v>86.442690507787944</v>
      </c>
      <c r="AK250" s="11">
        <v>87.895508835649935</v>
      </c>
      <c r="AL250" s="11">
        <v>164.89488021233501</v>
      </c>
      <c r="AM250" s="11">
        <v>146.91625340504297</v>
      </c>
      <c r="AN250" s="11">
        <v>139.83376405671581</v>
      </c>
      <c r="AO250" s="11">
        <v>86.442690507787944</v>
      </c>
      <c r="AP250" s="11">
        <v>85.897883634839701</v>
      </c>
      <c r="AQ250" s="11">
        <v>73.004120975064609</v>
      </c>
      <c r="AR250" s="11">
        <v>77.725780540616057</v>
      </c>
      <c r="AS250" s="11">
        <v>84.081860725012234</v>
      </c>
      <c r="AT250" s="11">
        <v>153.99874275337012</v>
      </c>
      <c r="AU250" s="11">
        <v>133.11447929035413</v>
      </c>
      <c r="AV250" s="11">
        <v>157.44918628204235</v>
      </c>
      <c r="AW250" s="11">
        <v>144.37382133128449</v>
      </c>
      <c r="AX250" s="11">
        <v>175.6094153803171</v>
      </c>
      <c r="AY250" s="11">
        <v>166.71090312216248</v>
      </c>
    </row>
    <row r="251" spans="1:51" x14ac:dyDescent="0.25">
      <c r="A251" s="1" t="s">
        <v>62</v>
      </c>
      <c r="B251" s="1" t="s">
        <v>68</v>
      </c>
      <c r="C251" s="1">
        <v>4220</v>
      </c>
      <c r="D251" s="1" t="s">
        <v>41</v>
      </c>
      <c r="E251" s="1">
        <v>1440</v>
      </c>
      <c r="F251" s="1" t="s">
        <v>139</v>
      </c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>
        <v>15.692661429392604</v>
      </c>
      <c r="AA251" s="11">
        <v>10.461774286261736</v>
      </c>
      <c r="AB251" s="11">
        <v>22.168997892316536</v>
      </c>
      <c r="AC251" s="11">
        <v>36.989844797853991</v>
      </c>
      <c r="AD251" s="11">
        <v>41.09982755317111</v>
      </c>
      <c r="AE251" s="11">
        <v>39.854378233378043</v>
      </c>
      <c r="AF251" s="11">
        <v>33.876221498371336</v>
      </c>
      <c r="AG251" s="11">
        <v>47.451619084115734</v>
      </c>
      <c r="AH251" s="11">
        <v>52.184326499329373</v>
      </c>
      <c r="AI251" s="11">
        <v>60.653381873922207</v>
      </c>
      <c r="AJ251" s="11">
        <v>57.290668710480944</v>
      </c>
      <c r="AK251" s="11">
        <v>73.481509867790763</v>
      </c>
      <c r="AL251" s="11">
        <v>78.836941942900935</v>
      </c>
      <c r="AM251" s="11">
        <v>100.00958037938304</v>
      </c>
      <c r="AN251" s="11">
        <v>118.19314044836176</v>
      </c>
      <c r="AO251" s="11">
        <v>84.939643609886957</v>
      </c>
      <c r="AP251" s="11">
        <v>83.69419429009389</v>
      </c>
      <c r="AQ251" s="11">
        <v>108.35409082199656</v>
      </c>
      <c r="AR251" s="11">
        <v>112.09043878137575</v>
      </c>
      <c r="AS251" s="11">
        <v>123.79766238743053</v>
      </c>
      <c r="AT251" s="11">
        <v>157.54933895382257</v>
      </c>
      <c r="AU251" s="11">
        <v>180.21651657405633</v>
      </c>
      <c r="AV251" s="11">
        <v>205.00095803793829</v>
      </c>
      <c r="AW251" s="11">
        <v>223.55815290285497</v>
      </c>
      <c r="AX251" s="11">
        <v>229.28721977390305</v>
      </c>
      <c r="AY251" s="11">
        <v>303.26690936961103</v>
      </c>
    </row>
    <row r="252" spans="1:51" x14ac:dyDescent="0.25">
      <c r="A252" s="1" t="s">
        <v>62</v>
      </c>
      <c r="B252" s="1" t="s">
        <v>68</v>
      </c>
      <c r="C252" s="1">
        <v>4230</v>
      </c>
      <c r="D252" s="1" t="s">
        <v>43</v>
      </c>
      <c r="E252" s="1">
        <v>1210</v>
      </c>
      <c r="F252" s="1" t="s">
        <v>137</v>
      </c>
      <c r="G252" s="11">
        <v>0.1</v>
      </c>
      <c r="H252" s="11">
        <v>0.1</v>
      </c>
      <c r="I252" s="11">
        <v>0.1</v>
      </c>
      <c r="J252" s="11">
        <v>0.1</v>
      </c>
      <c r="K252" s="11">
        <v>0.1</v>
      </c>
      <c r="L252" s="11">
        <v>0.1</v>
      </c>
      <c r="M252" s="11">
        <v>0.1</v>
      </c>
      <c r="N252" s="11">
        <v>0.1</v>
      </c>
      <c r="O252" s="11">
        <v>0.1</v>
      </c>
      <c r="P252" s="11">
        <v>0.1</v>
      </c>
      <c r="Q252" s="11">
        <v>0.1</v>
      </c>
      <c r="R252" s="11">
        <v>0.1</v>
      </c>
      <c r="S252" s="11">
        <v>0.1</v>
      </c>
      <c r="T252" s="11">
        <v>0.1</v>
      </c>
      <c r="U252" s="11">
        <v>0.1</v>
      </c>
      <c r="V252" s="11">
        <v>0.1</v>
      </c>
      <c r="W252" s="11">
        <v>0.343445907269605</v>
      </c>
      <c r="X252" s="11">
        <v>0.343445907269605</v>
      </c>
      <c r="Y252" s="11">
        <v>0.343445907269605</v>
      </c>
      <c r="Z252" s="11">
        <v>0.343445907269605</v>
      </c>
      <c r="AA252" s="11">
        <v>0.1</v>
      </c>
      <c r="AB252" s="11">
        <v>1.7172295363480254</v>
      </c>
      <c r="AC252" s="11">
        <v>4.12135088723526</v>
      </c>
      <c r="AD252" s="11">
        <v>4.4647967945048652</v>
      </c>
      <c r="AE252" s="11">
        <v>7.8992558672009157</v>
      </c>
      <c r="AF252" s="11">
        <v>8.9295935890097304</v>
      </c>
      <c r="AG252" s="11">
        <v>30.223239839725242</v>
      </c>
      <c r="AH252" s="11">
        <v>56.668574699484829</v>
      </c>
      <c r="AI252" s="11">
        <v>98.225529479107038</v>
      </c>
      <c r="AJ252" s="11">
        <v>85.518030910131642</v>
      </c>
      <c r="AK252" s="11">
        <v>148.36863194046936</v>
      </c>
      <c r="AL252" s="11">
        <v>156.61133371493989</v>
      </c>
      <c r="AM252" s="11">
        <v>173.09673726388093</v>
      </c>
      <c r="AN252" s="11">
        <v>115.05437893531769</v>
      </c>
      <c r="AO252" s="11">
        <v>158.67200915855753</v>
      </c>
      <c r="AP252" s="11">
        <v>255.52375500858614</v>
      </c>
      <c r="AQ252" s="11">
        <v>210.18889524899828</v>
      </c>
      <c r="AR252" s="11">
        <v>373.32570120206066</v>
      </c>
      <c r="AS252" s="11">
        <v>375.72982255294789</v>
      </c>
      <c r="AT252" s="11">
        <v>385.00286204922725</v>
      </c>
      <c r="AU252" s="11">
        <v>369.89124212936463</v>
      </c>
      <c r="AV252" s="11">
        <v>391.52833428734971</v>
      </c>
      <c r="AW252" s="11">
        <v>353.06239267315397</v>
      </c>
      <c r="AX252" s="11">
        <v>414.88265598168289</v>
      </c>
      <c r="AY252" s="11">
        <v>319.7481396680023</v>
      </c>
    </row>
    <row r="253" spans="1:51" x14ac:dyDescent="0.25">
      <c r="A253" s="1" t="s">
        <v>62</v>
      </c>
      <c r="B253" s="1" t="s">
        <v>68</v>
      </c>
      <c r="C253" s="1">
        <v>4230</v>
      </c>
      <c r="D253" s="1" t="s">
        <v>43</v>
      </c>
      <c r="E253" s="1">
        <v>1220</v>
      </c>
      <c r="F253" s="1" t="s">
        <v>138</v>
      </c>
      <c r="G253" s="11">
        <v>87.243284678526933</v>
      </c>
      <c r="H253" s="11">
        <v>77.326008495959627</v>
      </c>
      <c r="I253" s="11">
        <v>94.573445335207126</v>
      </c>
      <c r="J253" s="11">
        <v>80.703631543645585</v>
      </c>
      <c r="K253" s="11">
        <v>66.761953431920531</v>
      </c>
      <c r="L253" s="11">
        <v>70.570762400587682</v>
      </c>
      <c r="M253" s="11">
        <v>70.283305119933559</v>
      </c>
      <c r="N253" s="11">
        <v>98.310389983710749</v>
      </c>
      <c r="O253" s="11">
        <v>78.619566258903177</v>
      </c>
      <c r="P253" s="11">
        <v>83.650068670350379</v>
      </c>
      <c r="Q253" s="11">
        <v>69.995847839279435</v>
      </c>
      <c r="R253" s="11">
        <v>82.572103867897411</v>
      </c>
      <c r="S253" s="11">
        <v>69.923983519115893</v>
      </c>
      <c r="T253" s="11">
        <v>91.627008208502332</v>
      </c>
      <c r="U253" s="11">
        <v>113.68935449870644</v>
      </c>
      <c r="V253" s="11">
        <v>113.97681177936055</v>
      </c>
      <c r="W253" s="11">
        <v>120.58832923440544</v>
      </c>
      <c r="X253" s="11">
        <v>141.71643936248364</v>
      </c>
      <c r="Y253" s="11">
        <v>131.00865565811745</v>
      </c>
      <c r="Z253" s="11">
        <v>163.41946405187005</v>
      </c>
      <c r="AA253" s="11">
        <v>138.84186655594237</v>
      </c>
      <c r="AB253" s="11">
        <v>100.4663195886167</v>
      </c>
      <c r="AC253" s="11">
        <v>124.32527388290904</v>
      </c>
      <c r="AD253" s="11">
        <v>91.123957967357626</v>
      </c>
      <c r="AE253" s="11">
        <v>124.10968092241845</v>
      </c>
      <c r="AF253" s="11">
        <v>113.90494745919703</v>
      </c>
      <c r="AG253" s="11">
        <v>123.82222364176434</v>
      </c>
      <c r="AH253" s="11">
        <v>119.94155035293366</v>
      </c>
      <c r="AI253" s="11">
        <v>158.17336867993225</v>
      </c>
      <c r="AJ253" s="11">
        <v>130.4337410968092</v>
      </c>
      <c r="AK253" s="11">
        <v>113.83308313903349</v>
      </c>
      <c r="AL253" s="11">
        <v>119.1510428311348</v>
      </c>
      <c r="AM253" s="11">
        <v>114.55172634066881</v>
      </c>
      <c r="AN253" s="11">
        <v>124.32527388290904</v>
      </c>
      <c r="AO253" s="11">
        <v>82.859561148551521</v>
      </c>
      <c r="AP253" s="11">
        <v>78.260244658085526</v>
      </c>
      <c r="AQ253" s="11">
        <v>90.477179085885837</v>
      </c>
      <c r="AR253" s="11">
        <v>94.573445335207126</v>
      </c>
      <c r="AS253" s="11">
        <v>89.111757002778745</v>
      </c>
      <c r="AT253" s="11">
        <v>76.391772333833714</v>
      </c>
      <c r="AU253" s="11">
        <v>80.272445622664407</v>
      </c>
      <c r="AV253" s="11">
        <v>78.835159219393773</v>
      </c>
      <c r="AW253" s="11">
        <v>66.618224791593462</v>
      </c>
      <c r="AX253" s="11">
        <v>75.673129132198397</v>
      </c>
      <c r="AY253" s="11">
        <v>83.362611389696255</v>
      </c>
    </row>
    <row r="254" spans="1:51" x14ac:dyDescent="0.25">
      <c r="A254" s="1" t="s">
        <v>62</v>
      </c>
      <c r="B254" s="1" t="s">
        <v>68</v>
      </c>
      <c r="C254" s="1">
        <v>4230</v>
      </c>
      <c r="D254" s="1" t="s">
        <v>43</v>
      </c>
      <c r="E254" s="1">
        <v>1440</v>
      </c>
      <c r="F254" s="1" t="s">
        <v>139</v>
      </c>
      <c r="G254" s="11">
        <v>11.423891184864754</v>
      </c>
      <c r="H254" s="11">
        <v>8.3775202022341517</v>
      </c>
      <c r="I254" s="11">
        <v>23.609375115387159</v>
      </c>
      <c r="J254" s="11">
        <v>0.1</v>
      </c>
      <c r="K254" s="11">
        <v>6.6028006198630713</v>
      </c>
      <c r="L254" s="11">
        <v>40.36441551985547</v>
      </c>
      <c r="M254" s="11">
        <v>20.563004132756557</v>
      </c>
      <c r="N254" s="11">
        <v>0.1</v>
      </c>
      <c r="O254" s="11">
        <v>22.086189624071856</v>
      </c>
      <c r="P254" s="11">
        <v>24.370967861044807</v>
      </c>
      <c r="Q254" s="11">
        <v>37.318044537224857</v>
      </c>
      <c r="R254" s="11">
        <v>35.794859045909561</v>
      </c>
      <c r="S254" s="11">
        <v>59.404234161296721</v>
      </c>
      <c r="T254" s="11">
        <v>67.781754363530879</v>
      </c>
      <c r="U254" s="11">
        <v>55.596270433008463</v>
      </c>
      <c r="V254" s="11">
        <v>95.199093207206275</v>
      </c>
      <c r="W254" s="11">
        <v>99.768649681152183</v>
      </c>
      <c r="X254" s="11">
        <v>51.026713959062562</v>
      </c>
      <c r="Y254" s="11">
        <v>56.357863178666122</v>
      </c>
      <c r="Z254" s="11">
        <v>111.95413361167459</v>
      </c>
      <c r="AA254" s="11">
        <v>36.556451791567213</v>
      </c>
      <c r="AB254" s="11">
        <v>38.079637282882516</v>
      </c>
      <c r="AC254" s="11">
        <v>28.940524334990709</v>
      </c>
      <c r="AD254" s="11">
        <v>39.602822774197811</v>
      </c>
      <c r="AE254" s="11">
        <v>61.689012398269668</v>
      </c>
      <c r="AF254" s="11">
        <v>99.007056935494546</v>
      </c>
      <c r="AG254" s="11">
        <v>101.29183517246749</v>
      </c>
      <c r="AH254" s="11">
        <v>227.71623095163744</v>
      </c>
      <c r="AI254" s="11">
        <v>89.867943987602743</v>
      </c>
      <c r="AJ254" s="11">
        <v>181.25907346652076</v>
      </c>
      <c r="AK254" s="11">
        <v>257.41834803228579</v>
      </c>
      <c r="AL254" s="11">
        <v>182.02066621217844</v>
      </c>
      <c r="AM254" s="11">
        <v>292.4516143325377</v>
      </c>
      <c r="AN254" s="11">
        <v>310.72984022832134</v>
      </c>
      <c r="AO254" s="11">
        <v>291.69002158688005</v>
      </c>
      <c r="AP254" s="11">
        <v>129.47076676180055</v>
      </c>
      <c r="AQ254" s="11">
        <v>145.4642144206112</v>
      </c>
      <c r="AR254" s="11">
        <v>201.06048485361967</v>
      </c>
      <c r="AS254" s="11">
        <v>92.91431497023332</v>
      </c>
      <c r="AT254" s="11">
        <v>69.304939854846168</v>
      </c>
      <c r="AU254" s="11">
        <v>218.57711800374565</v>
      </c>
      <c r="AV254" s="11">
        <v>240.66330762781746</v>
      </c>
      <c r="AW254" s="11">
        <v>173.64314600994425</v>
      </c>
      <c r="AX254" s="11">
        <v>91.391129478918032</v>
      </c>
      <c r="AY254" s="11">
        <v>71.589718091819122</v>
      </c>
    </row>
    <row r="255" spans="1:51" x14ac:dyDescent="0.25">
      <c r="A255" s="1" t="s">
        <v>62</v>
      </c>
      <c r="B255" s="1" t="s">
        <v>68</v>
      </c>
      <c r="C255" s="1">
        <v>4260</v>
      </c>
      <c r="D255" s="1" t="s">
        <v>44</v>
      </c>
      <c r="E255" s="1">
        <v>1210</v>
      </c>
      <c r="F255" s="1" t="s">
        <v>137</v>
      </c>
      <c r="G255" s="11">
        <v>0.1</v>
      </c>
      <c r="H255" s="11">
        <v>0.1</v>
      </c>
      <c r="I255" s="11">
        <v>0.1</v>
      </c>
      <c r="J255" s="11">
        <v>0.1</v>
      </c>
      <c r="K255" s="11">
        <v>0.1</v>
      </c>
      <c r="L255" s="11">
        <v>0.1</v>
      </c>
      <c r="M255" s="11">
        <v>0.1</v>
      </c>
      <c r="N255" s="11">
        <v>0.1</v>
      </c>
      <c r="O255" s="11">
        <v>0.1</v>
      </c>
      <c r="P255" s="11">
        <v>0.1</v>
      </c>
      <c r="Q255" s="11">
        <v>0.1</v>
      </c>
      <c r="R255" s="11">
        <v>0.1</v>
      </c>
      <c r="S255" s="11">
        <v>0.1</v>
      </c>
      <c r="T255" s="11">
        <v>0.1</v>
      </c>
      <c r="U255" s="11">
        <v>0.1</v>
      </c>
      <c r="V255" s="11">
        <v>0.1</v>
      </c>
      <c r="W255" s="11">
        <v>0.12264917526310998</v>
      </c>
      <c r="X255" s="11">
        <v>0.98119340210487982</v>
      </c>
      <c r="Y255" s="11">
        <v>0.85854422684176979</v>
      </c>
      <c r="Z255" s="11">
        <v>0.24529835052621995</v>
      </c>
      <c r="AA255" s="11">
        <v>0.49059670105243991</v>
      </c>
      <c r="AB255" s="11">
        <v>0.36794752578932993</v>
      </c>
      <c r="AC255" s="11">
        <v>0.98119340210487982</v>
      </c>
      <c r="AD255" s="11">
        <v>2.2076851547359793</v>
      </c>
      <c r="AE255" s="11">
        <v>2.5756326805253091</v>
      </c>
      <c r="AF255" s="11">
        <v>8.830740618943917</v>
      </c>
      <c r="AG255" s="11">
        <v>17.784130413150947</v>
      </c>
      <c r="AH255" s="11">
        <v>40.106280311036961</v>
      </c>
      <c r="AI255" s="11">
        <v>38.389191857353424</v>
      </c>
      <c r="AJ255" s="11">
        <v>27.596064434199747</v>
      </c>
      <c r="AK255" s="11">
        <v>68.8061873226047</v>
      </c>
      <c r="AL255" s="11">
        <v>76.042488663128182</v>
      </c>
      <c r="AM255" s="11">
        <v>61.447236806818097</v>
      </c>
      <c r="AN255" s="11">
        <v>136.99912876889385</v>
      </c>
      <c r="AO255" s="11">
        <v>211.69247650412782</v>
      </c>
      <c r="AP255" s="11">
        <v>235.11846897938179</v>
      </c>
      <c r="AQ255" s="11">
        <v>240.1470851651693</v>
      </c>
      <c r="AR255" s="11">
        <v>280.13071630094322</v>
      </c>
      <c r="AS255" s="11">
        <v>379.84449578985158</v>
      </c>
      <c r="AT255" s="11">
        <v>528.00469950768843</v>
      </c>
      <c r="AU255" s="11">
        <v>632.13384930606878</v>
      </c>
      <c r="AV255" s="11">
        <v>368.8060700161717</v>
      </c>
      <c r="AW255" s="11">
        <v>389.41113146037412</v>
      </c>
      <c r="AX255" s="11">
        <v>458.46261713350509</v>
      </c>
      <c r="AY255" s="11">
        <v>291.29179124988616</v>
      </c>
    </row>
    <row r="256" spans="1:51" x14ac:dyDescent="0.25">
      <c r="A256" s="1" t="s">
        <v>62</v>
      </c>
      <c r="B256" s="1" t="s">
        <v>68</v>
      </c>
      <c r="C256" s="1">
        <v>4260</v>
      </c>
      <c r="D256" s="1" t="s">
        <v>44</v>
      </c>
      <c r="E256" s="1">
        <v>1220</v>
      </c>
      <c r="F256" s="1" t="s">
        <v>138</v>
      </c>
      <c r="G256" s="11">
        <v>74.513328191229647</v>
      </c>
      <c r="H256" s="11">
        <v>108.3309156010954</v>
      </c>
      <c r="I256" s="11">
        <v>95.529907937473908</v>
      </c>
      <c r="J256" s="11">
        <v>58.400617052442385</v>
      </c>
      <c r="K256" s="11">
        <v>103.71363671745084</v>
      </c>
      <c r="L256" s="11">
        <v>59.29222952652546</v>
      </c>
      <c r="M256" s="11">
        <v>81.073048536269511</v>
      </c>
      <c r="N256" s="11">
        <v>82.442310550039977</v>
      </c>
      <c r="O256" s="11">
        <v>73.01669296687588</v>
      </c>
      <c r="P256" s="11">
        <v>85.340051090810022</v>
      </c>
      <c r="Q256" s="11">
        <v>71.711117558397078</v>
      </c>
      <c r="R256" s="11">
        <v>47.892327179320247</v>
      </c>
      <c r="S256" s="11">
        <v>62.09444015935803</v>
      </c>
      <c r="T256" s="11">
        <v>81.9646610103526</v>
      </c>
      <c r="U256" s="11">
        <v>101.26170241372235</v>
      </c>
      <c r="V256" s="11">
        <v>111.9292088000736</v>
      </c>
      <c r="W256" s="11">
        <v>53.242002023818792</v>
      </c>
      <c r="X256" s="11">
        <v>96.931013253890185</v>
      </c>
      <c r="Y256" s="11">
        <v>121.64141610705008</v>
      </c>
      <c r="Z256" s="11">
        <v>129.85698818967285</v>
      </c>
      <c r="AA256" s="11">
        <v>121.06823665942525</v>
      </c>
      <c r="AB256" s="11">
        <v>113.93533686676054</v>
      </c>
      <c r="AC256" s="11">
        <v>120.62243042238372</v>
      </c>
      <c r="AD256" s="11">
        <v>99.032671228514616</v>
      </c>
      <c r="AE256" s="11">
        <v>121.06823665942525</v>
      </c>
      <c r="AF256" s="11">
        <v>130.62122745317265</v>
      </c>
      <c r="AG256" s="11">
        <v>113.52137393236481</v>
      </c>
      <c r="AH256" s="11">
        <v>118.10680951336356</v>
      </c>
      <c r="AI256" s="11">
        <v>136.19380541619196</v>
      </c>
      <c r="AJ256" s="11">
        <v>91.008158961766796</v>
      </c>
      <c r="AK256" s="11">
        <v>107.59851964024143</v>
      </c>
      <c r="AL256" s="11">
        <v>111.03759632599048</v>
      </c>
      <c r="AM256" s="11">
        <v>104.28681616507569</v>
      </c>
      <c r="AN256" s="11">
        <v>102.37621800632621</v>
      </c>
      <c r="AO256" s="11">
        <v>97.058386464473472</v>
      </c>
      <c r="AP256" s="11">
        <v>79.066920469582556</v>
      </c>
      <c r="AQ256" s="11">
        <v>116.29174126255155</v>
      </c>
      <c r="AR256" s="11">
        <v>104.82815231005469</v>
      </c>
      <c r="AS256" s="11">
        <v>114.15823998528131</v>
      </c>
      <c r="AT256" s="11">
        <v>145.93785602581431</v>
      </c>
      <c r="AU256" s="11">
        <v>121.64141610705008</v>
      </c>
      <c r="AV256" s="11">
        <v>97.504192701515024</v>
      </c>
      <c r="AW256" s="11">
        <v>95.593594542765544</v>
      </c>
      <c r="AX256" s="11">
        <v>128.67878599177735</v>
      </c>
      <c r="AY256" s="11">
        <v>108.58566202226201</v>
      </c>
    </row>
    <row r="257" spans="1:55" x14ac:dyDescent="0.25">
      <c r="A257" s="1" t="s">
        <v>62</v>
      </c>
      <c r="B257" s="1" t="s">
        <v>68</v>
      </c>
      <c r="C257" s="1">
        <v>4260</v>
      </c>
      <c r="D257" s="1" t="s">
        <v>44</v>
      </c>
      <c r="E257" s="1">
        <v>1440</v>
      </c>
      <c r="F257" s="1" t="s">
        <v>139</v>
      </c>
      <c r="G257" s="11">
        <v>0.89450506284920117</v>
      </c>
      <c r="H257" s="11">
        <v>0.1</v>
      </c>
      <c r="I257" s="11">
        <v>2.963048020687979</v>
      </c>
      <c r="J257" s="11">
        <v>2.7393574479905434</v>
      </c>
      <c r="K257" s="11">
        <v>22.250813438373878</v>
      </c>
      <c r="L257" s="11">
        <v>68.932796405816561</v>
      </c>
      <c r="M257" s="11">
        <v>16.436530529854071</v>
      </c>
      <c r="N257" s="11">
        <v>6.9162637897090038</v>
      </c>
      <c r="O257" s="11">
        <v>8.3331373737877428</v>
      </c>
      <c r="P257" s="11">
        <v>0.16771969928422523</v>
      </c>
      <c r="Q257" s="11">
        <v>16.268810830569848</v>
      </c>
      <c r="R257" s="11">
        <v>14.733727902719544</v>
      </c>
      <c r="S257" s="11">
        <v>13.082136544169568</v>
      </c>
      <c r="T257" s="11">
        <v>21.919557509078803</v>
      </c>
      <c r="U257" s="11">
        <v>15.877464865573321</v>
      </c>
      <c r="V257" s="11">
        <v>32.596761242320412</v>
      </c>
      <c r="W257" s="11">
        <v>37.177866674669922</v>
      </c>
      <c r="X257" s="11">
        <v>70.274554000090376</v>
      </c>
      <c r="Y257" s="11">
        <v>67.087879713690086</v>
      </c>
      <c r="Z257" s="11">
        <v>109.18552423403062</v>
      </c>
      <c r="AA257" s="11">
        <v>123.66532493890207</v>
      </c>
      <c r="AB257" s="11">
        <v>129.64732754670609</v>
      </c>
      <c r="AC257" s="11">
        <v>148.65556013225162</v>
      </c>
      <c r="AD257" s="11">
        <v>132.2749361688256</v>
      </c>
      <c r="AE257" s="11">
        <v>98.786902878408654</v>
      </c>
      <c r="AF257" s="11">
        <v>62.112195301591399</v>
      </c>
      <c r="AG257" s="11">
        <v>65.690215552988221</v>
      </c>
      <c r="AH257" s="11">
        <v>109.29733736688677</v>
      </c>
      <c r="AI257" s="11">
        <v>157.76833046002784</v>
      </c>
      <c r="AJ257" s="11">
        <v>110.19184242973597</v>
      </c>
      <c r="AK257" s="11">
        <v>134.34347912666439</v>
      </c>
      <c r="AL257" s="11">
        <v>121.93222137963173</v>
      </c>
      <c r="AM257" s="11">
        <v>128.19375681957615</v>
      </c>
      <c r="AN257" s="11">
        <v>179.51598480054903</v>
      </c>
      <c r="AO257" s="11">
        <v>138.98372414019462</v>
      </c>
      <c r="AP257" s="11">
        <v>190.41776525402369</v>
      </c>
      <c r="AQ257" s="11">
        <v>160.843191613572</v>
      </c>
      <c r="AR257" s="11">
        <v>185.16254800978464</v>
      </c>
      <c r="AS257" s="11">
        <v>256.55523333843655</v>
      </c>
      <c r="AT257" s="11">
        <v>257.78517779985413</v>
      </c>
      <c r="AU257" s="11">
        <v>256.94657930343305</v>
      </c>
      <c r="AV257" s="11">
        <v>186.78383843619883</v>
      </c>
      <c r="AW257" s="11">
        <v>196.4556744282558</v>
      </c>
      <c r="AX257" s="11">
        <v>247.21883674494796</v>
      </c>
      <c r="AY257" s="11">
        <v>192.87765417685901</v>
      </c>
    </row>
    <row r="258" spans="1:55" x14ac:dyDescent="0.25">
      <c r="A258" s="1" t="s">
        <v>62</v>
      </c>
      <c r="B258" s="1" t="s">
        <v>68</v>
      </c>
      <c r="C258" s="1">
        <v>4270</v>
      </c>
      <c r="D258" s="1" t="s">
        <v>115</v>
      </c>
      <c r="E258" s="1">
        <v>1210</v>
      </c>
      <c r="F258" s="1" t="s">
        <v>137</v>
      </c>
      <c r="G258" s="11">
        <v>0.1</v>
      </c>
      <c r="H258" s="11">
        <v>0.1</v>
      </c>
      <c r="I258" s="11">
        <v>0.1</v>
      </c>
      <c r="J258" s="11">
        <v>0.1</v>
      </c>
      <c r="K258" s="11">
        <v>0.16342005490913844</v>
      </c>
      <c r="L258" s="11">
        <v>0.16342005490913844</v>
      </c>
      <c r="M258" s="11">
        <v>0.1</v>
      </c>
      <c r="N258" s="11">
        <v>0.1</v>
      </c>
      <c r="O258" s="11">
        <v>0.1</v>
      </c>
      <c r="P258" s="11">
        <v>0.1</v>
      </c>
      <c r="Q258" s="11">
        <v>0.1</v>
      </c>
      <c r="R258" s="11">
        <v>0.1</v>
      </c>
      <c r="S258" s="11">
        <v>0.1</v>
      </c>
      <c r="T258" s="11">
        <v>0.32684010981827688</v>
      </c>
      <c r="U258" s="11">
        <v>0.4902601647274154</v>
      </c>
      <c r="V258" s="11">
        <v>0.16342005490913844</v>
      </c>
      <c r="W258" s="11">
        <v>0.1</v>
      </c>
      <c r="X258" s="11">
        <v>0.16342005490913844</v>
      </c>
      <c r="Y258" s="11">
        <v>0.1</v>
      </c>
      <c r="Z258" s="11">
        <v>0.16342005490913844</v>
      </c>
      <c r="AA258" s="11">
        <v>0.4902601647274154</v>
      </c>
      <c r="AB258" s="11">
        <v>0.81710027454569223</v>
      </c>
      <c r="AC258" s="11">
        <v>2.2878807687279381</v>
      </c>
      <c r="AD258" s="11">
        <v>4.2489214276375993</v>
      </c>
      <c r="AE258" s="11">
        <v>4.0855013727284621</v>
      </c>
      <c r="AF258" s="11">
        <v>7.1904824160020917</v>
      </c>
      <c r="AG258" s="11">
        <v>9.6417832396391692</v>
      </c>
      <c r="AH258" s="11">
        <v>10.45888351418486</v>
      </c>
      <c r="AI258" s="11">
        <v>23.3690678520068</v>
      </c>
      <c r="AJ258" s="11">
        <v>27.944829389462676</v>
      </c>
      <c r="AK258" s="11">
        <v>50.660217021832921</v>
      </c>
      <c r="AL258" s="11">
        <v>80.07582690547784</v>
      </c>
      <c r="AM258" s="11">
        <v>82.527127729114923</v>
      </c>
      <c r="AN258" s="11">
        <v>83.507648058569742</v>
      </c>
      <c r="AO258" s="11">
        <v>131.55314420185647</v>
      </c>
      <c r="AP258" s="11">
        <v>163.42005490913846</v>
      </c>
      <c r="AQ258" s="11">
        <v>233.69067852006799</v>
      </c>
      <c r="AR258" s="11">
        <v>242.51536148516149</v>
      </c>
      <c r="AS258" s="11">
        <v>308.37364361354423</v>
      </c>
      <c r="AT258" s="11">
        <v>444.66596940776572</v>
      </c>
      <c r="AU258" s="11">
        <v>397.11073342920645</v>
      </c>
      <c r="AV258" s="11">
        <v>510.52425153614848</v>
      </c>
      <c r="AW258" s="11">
        <v>473.75473918159241</v>
      </c>
      <c r="AX258" s="11">
        <v>531.44201856451832</v>
      </c>
      <c r="AY258" s="11">
        <v>673.944306445287</v>
      </c>
    </row>
    <row r="259" spans="1:55" x14ac:dyDescent="0.25">
      <c r="A259" s="1" t="s">
        <v>62</v>
      </c>
      <c r="B259" s="1" t="s">
        <v>68</v>
      </c>
      <c r="C259" s="1">
        <v>4270</v>
      </c>
      <c r="D259" s="1" t="s">
        <v>115</v>
      </c>
      <c r="E259" s="1">
        <v>1220</v>
      </c>
      <c r="F259" s="1" t="s">
        <v>138</v>
      </c>
      <c r="G259" s="11">
        <v>56.241143127066593</v>
      </c>
      <c r="H259" s="11">
        <v>54.239489844119035</v>
      </c>
      <c r="I259" s="11">
        <v>64.991733585262153</v>
      </c>
      <c r="J259" s="11">
        <v>55.107463391591871</v>
      </c>
      <c r="K259" s="11">
        <v>47.012281530467639</v>
      </c>
      <c r="L259" s="11">
        <v>48.960793575814819</v>
      </c>
      <c r="M259" s="11">
        <v>55.532593292394893</v>
      </c>
      <c r="N259" s="11">
        <v>59.677609825224366</v>
      </c>
      <c r="O259" s="11">
        <v>79.71185640056683</v>
      </c>
      <c r="P259" s="11">
        <v>67.790505432215397</v>
      </c>
      <c r="Q259" s="11">
        <v>54.629192253188464</v>
      </c>
      <c r="R259" s="11">
        <v>50.271610769957476</v>
      </c>
      <c r="S259" s="11">
        <v>53.247520075578635</v>
      </c>
      <c r="T259" s="11">
        <v>75.1948512045347</v>
      </c>
      <c r="U259" s="11">
        <v>100.31294284364665</v>
      </c>
      <c r="V259" s="11">
        <v>91.721776098252235</v>
      </c>
      <c r="W259" s="11">
        <v>80.934104865375517</v>
      </c>
      <c r="X259" s="11">
        <v>92.39489844119035</v>
      </c>
      <c r="Y259" s="11">
        <v>103.43056211620217</v>
      </c>
      <c r="Z259" s="11">
        <v>114.27137458667922</v>
      </c>
      <c r="AA259" s="11">
        <v>107.41615493623048</v>
      </c>
      <c r="AB259" s="11">
        <v>71.953235710911656</v>
      </c>
      <c r="AC259" s="11">
        <v>88.887576759565405</v>
      </c>
      <c r="AD259" s="11">
        <v>98.665564478034923</v>
      </c>
      <c r="AE259" s="11">
        <v>120.91402928672647</v>
      </c>
      <c r="AF259" s="11">
        <v>131.66627302786961</v>
      </c>
      <c r="AG259" s="11">
        <v>134.11076995748701</v>
      </c>
      <c r="AH259" s="11">
        <v>123.14596126594238</v>
      </c>
      <c r="AI259" s="11">
        <v>133.73878129428434</v>
      </c>
      <c r="AJ259" s="11">
        <v>140.43457723193197</v>
      </c>
      <c r="AK259" s="11">
        <v>136.67926310817191</v>
      </c>
      <c r="AL259" s="11">
        <v>142.09966934341048</v>
      </c>
      <c r="AM259" s="11">
        <v>141.5151157298063</v>
      </c>
      <c r="AN259" s="11">
        <v>113.15540859707131</v>
      </c>
      <c r="AO259" s="11">
        <v>95.459376476145479</v>
      </c>
      <c r="AP259" s="11">
        <v>81.53637222484646</v>
      </c>
      <c r="AQ259" s="11">
        <v>103.0762871988663</v>
      </c>
      <c r="AR259" s="11">
        <v>100.2420878601795</v>
      </c>
      <c r="AS259" s="11">
        <v>102.06660368445912</v>
      </c>
      <c r="AT259" s="11">
        <v>146.8292394898441</v>
      </c>
      <c r="AU259" s="11">
        <v>146.91780821917808</v>
      </c>
      <c r="AV259" s="11">
        <v>147.83892300425128</v>
      </c>
      <c r="AW259" s="11">
        <v>148.5120453471894</v>
      </c>
      <c r="AX259" s="11">
        <v>155.13698630136986</v>
      </c>
      <c r="AY259" s="11">
        <v>182.32758620689654</v>
      </c>
    </row>
    <row r="260" spans="1:55" x14ac:dyDescent="0.25">
      <c r="A260" s="1" t="s">
        <v>62</v>
      </c>
      <c r="B260" s="1" t="s">
        <v>68</v>
      </c>
      <c r="C260" s="1">
        <v>4270</v>
      </c>
      <c r="D260" s="1" t="s">
        <v>115</v>
      </c>
      <c r="E260" s="1">
        <v>1440</v>
      </c>
      <c r="F260" s="1" t="s">
        <v>139</v>
      </c>
      <c r="G260" s="11">
        <v>0.83870476591251142</v>
      </c>
      <c r="H260" s="11">
        <v>0.1</v>
      </c>
      <c r="I260" s="11">
        <v>1.6740614090070087</v>
      </c>
      <c r="J260" s="11">
        <v>0.1</v>
      </c>
      <c r="K260" s="11">
        <v>0.1</v>
      </c>
      <c r="L260" s="11">
        <v>0.1</v>
      </c>
      <c r="M260" s="11">
        <v>0.1</v>
      </c>
      <c r="N260" s="11">
        <v>0.1</v>
      </c>
      <c r="O260" s="11">
        <v>0.83703070450350436</v>
      </c>
      <c r="P260" s="11">
        <v>1.6740614090070087</v>
      </c>
      <c r="Q260" s="11">
        <v>0.83703070450350436</v>
      </c>
      <c r="R260" s="11">
        <v>0.1</v>
      </c>
      <c r="S260" s="11">
        <v>1.6740614090070087</v>
      </c>
      <c r="T260" s="11">
        <v>0.1</v>
      </c>
      <c r="U260" s="11">
        <v>0.83703070450350436</v>
      </c>
      <c r="V260" s="11">
        <v>0.1</v>
      </c>
      <c r="W260" s="11">
        <v>0.83703070450350436</v>
      </c>
      <c r="X260" s="11">
        <v>0.1</v>
      </c>
      <c r="Y260" s="11">
        <v>0.83703070450350436</v>
      </c>
      <c r="Z260" s="11">
        <v>14.229521976559578</v>
      </c>
      <c r="AA260" s="11">
        <v>0.1</v>
      </c>
      <c r="AB260" s="11">
        <v>5.0221842270210271</v>
      </c>
      <c r="AC260" s="11">
        <v>0.1</v>
      </c>
      <c r="AD260" s="11">
        <v>0.83703070450350436</v>
      </c>
      <c r="AE260" s="11">
        <v>36.829350998154197</v>
      </c>
      <c r="AF260" s="11">
        <v>11.524462269853968</v>
      </c>
      <c r="AG260" s="11">
        <v>66.103560515582473</v>
      </c>
      <c r="AH260" s="11">
        <v>43.525596634182243</v>
      </c>
      <c r="AI260" s="11">
        <v>37.259847601753307</v>
      </c>
      <c r="AJ260" s="11">
        <v>34.318258884643683</v>
      </c>
      <c r="AK260" s="11">
        <v>24.273890430601632</v>
      </c>
      <c r="AL260" s="11">
        <v>95.328094970941137</v>
      </c>
      <c r="AM260" s="11">
        <v>82.866039745846948</v>
      </c>
      <c r="AN260" s="11">
        <v>164.89504878719038</v>
      </c>
      <c r="AO260" s="11">
        <v>125.55460567552568</v>
      </c>
      <c r="AP260" s="11">
        <v>180.79863217275698</v>
      </c>
      <c r="AQ260" s="11">
        <v>171.59129442321841</v>
      </c>
      <c r="AR260" s="11">
        <v>292.12371587172305</v>
      </c>
      <c r="AS260" s="11">
        <v>393.40443111664717</v>
      </c>
      <c r="AT260" s="11">
        <v>288.77559305370903</v>
      </c>
      <c r="AU260" s="11">
        <v>254.45733416906538</v>
      </c>
      <c r="AV260" s="11">
        <v>606.0102300605372</v>
      </c>
      <c r="AW260" s="11">
        <v>365.78241786803142</v>
      </c>
      <c r="AX260" s="11">
        <v>711.47609882797872</v>
      </c>
      <c r="AY260" s="11">
        <v>482.96671649852209</v>
      </c>
    </row>
    <row r="261" spans="1:55" x14ac:dyDescent="0.25">
      <c r="A261" s="1" t="s">
        <v>62</v>
      </c>
      <c r="B261" s="1" t="s">
        <v>69</v>
      </c>
      <c r="C261" s="1">
        <v>4220</v>
      </c>
      <c r="D261" s="1" t="s">
        <v>41</v>
      </c>
      <c r="E261" s="1">
        <v>90</v>
      </c>
      <c r="F261" s="1" t="s">
        <v>140</v>
      </c>
      <c r="G261" s="11"/>
      <c r="H261" s="11"/>
      <c r="I261" s="11"/>
      <c r="J261" s="11"/>
      <c r="K261" s="11">
        <v>126.33810060055946</v>
      </c>
      <c r="L261" s="11">
        <v>192.54624263829481</v>
      </c>
      <c r="M261" s="11">
        <v>115.65182684326354</v>
      </c>
      <c r="N261" s="11">
        <v>180.87541105481134</v>
      </c>
      <c r="O261" s="11">
        <v>164.97412780720694</v>
      </c>
      <c r="P261" s="11">
        <v>102.03435809658731</v>
      </c>
      <c r="Q261" s="11">
        <v>112.62172650148085</v>
      </c>
      <c r="R261" s="11">
        <v>80.805672912762631</v>
      </c>
      <c r="S261" s="11">
        <v>110.80546457554581</v>
      </c>
      <c r="T261" s="11">
        <v>153.68093484198718</v>
      </c>
      <c r="U261" s="11">
        <v>145.07616918297819</v>
      </c>
      <c r="V261" s="11">
        <v>188.05504049965847</v>
      </c>
      <c r="W261" s="11">
        <v>163.33319809689436</v>
      </c>
      <c r="X261" s="11">
        <v>136.01284234464896</v>
      </c>
      <c r="Y261" s="11">
        <v>99.782013480514436</v>
      </c>
      <c r="Z261" s="11">
        <v>82.873693917540137</v>
      </c>
      <c r="AA261" s="11">
        <v>95.803320895235984</v>
      </c>
      <c r="AB261" s="11">
        <v>56.681758322249429</v>
      </c>
      <c r="AC261" s="11">
        <v>62.013655956306202</v>
      </c>
      <c r="AD261" s="11">
        <v>68.662793056449516</v>
      </c>
      <c r="AE261" s="11">
        <v>77.550787679156315</v>
      </c>
      <c r="AF261" s="11">
        <v>88.659657033080677</v>
      </c>
      <c r="AG261" s="11">
        <v>78.472405735633231</v>
      </c>
      <c r="AH261" s="11">
        <v>97.354336648819114</v>
      </c>
      <c r="AI261" s="11">
        <v>55.517372582602967</v>
      </c>
      <c r="AJ261" s="11">
        <v>40.587160067676706</v>
      </c>
      <c r="AK261" s="11">
        <v>87.724551883094321</v>
      </c>
      <c r="AL261" s="11">
        <v>51.237468242280841</v>
      </c>
      <c r="AM261" s="11">
        <v>91.581860626788</v>
      </c>
      <c r="AN261" s="11">
        <v>84.24038605982787</v>
      </c>
      <c r="AO261" s="11">
        <v>62.72847191230538</v>
      </c>
      <c r="AP261" s="11">
        <v>53.179609707637098</v>
      </c>
      <c r="AQ261" s="11">
        <v>101.18467120549397</v>
      </c>
      <c r="AR261" s="11">
        <v>49.798844934609534</v>
      </c>
      <c r="AS261" s="11">
        <v>55.7781230571184</v>
      </c>
      <c r="AT261" s="11">
        <v>81.21478141588166</v>
      </c>
      <c r="AU261" s="11">
        <v>89.374472989079848</v>
      </c>
      <c r="AV261" s="11">
        <v>125.49290940730256</v>
      </c>
      <c r="AW261" s="11">
        <v>111.66414286231215</v>
      </c>
      <c r="AX261" s="11">
        <v>84.276351642519671</v>
      </c>
      <c r="AY261" s="11">
        <v>93.753282681804379</v>
      </c>
    </row>
    <row r="262" spans="1:55" x14ac:dyDescent="0.25">
      <c r="A262" s="1" t="s">
        <v>62</v>
      </c>
      <c r="B262" s="1" t="s">
        <v>69</v>
      </c>
      <c r="C262" s="1">
        <v>4220</v>
      </c>
      <c r="D262" s="1" t="s">
        <v>41</v>
      </c>
      <c r="E262" s="1">
        <v>720</v>
      </c>
      <c r="F262" s="1" t="s">
        <v>141</v>
      </c>
      <c r="G262" s="11"/>
      <c r="H262" s="11"/>
      <c r="I262" s="11"/>
      <c r="J262" s="11"/>
      <c r="K262" s="11">
        <v>21.937628992933902</v>
      </c>
      <c r="L262" s="11">
        <v>25.747848765390845</v>
      </c>
      <c r="M262" s="11">
        <v>41.608108727320626</v>
      </c>
      <c r="N262" s="11">
        <v>33.767510104645368</v>
      </c>
      <c r="O262" s="11">
        <v>34.14911917276509</v>
      </c>
      <c r="P262" s="11">
        <v>40.119833361653704</v>
      </c>
      <c r="Q262" s="11">
        <v>44.909516408951269</v>
      </c>
      <c r="R262" s="11">
        <v>47.099365369084452</v>
      </c>
      <c r="S262" s="11">
        <v>31.997431119443874</v>
      </c>
      <c r="T262" s="11">
        <v>39.720611567313071</v>
      </c>
      <c r="U262" s="11">
        <v>60.317716397877689</v>
      </c>
      <c r="V262" s="11">
        <v>102.72231174429946</v>
      </c>
      <c r="W262" s="11">
        <v>105.94348367314596</v>
      </c>
      <c r="X262" s="11">
        <v>75.290490655231594</v>
      </c>
      <c r="Y262" s="11">
        <v>64.292321615063116</v>
      </c>
      <c r="Z262" s="11">
        <v>74.724926446582344</v>
      </c>
      <c r="AA262" s="11">
        <v>80.013636736805722</v>
      </c>
      <c r="AB262" s="11">
        <v>83.490193195855412</v>
      </c>
      <c r="AC262" s="11">
        <v>82.071390250282079</v>
      </c>
      <c r="AD262" s="11">
        <v>75.227867628668349</v>
      </c>
      <c r="AE262" s="11">
        <v>103.97868621472442</v>
      </c>
      <c r="AF262" s="11">
        <v>97.866091731278473</v>
      </c>
      <c r="AG262" s="11">
        <v>105.50218703283316</v>
      </c>
      <c r="AH262" s="11">
        <v>186.5510606775124</v>
      </c>
      <c r="AI262" s="11">
        <v>156.35012763260136</v>
      </c>
      <c r="AJ262" s="11">
        <v>117.98960992345859</v>
      </c>
      <c r="AK262" s="11">
        <v>179.69188229925786</v>
      </c>
      <c r="AL262" s="11">
        <v>156.8207788166157</v>
      </c>
      <c r="AM262" s="11">
        <v>149.92833195549943</v>
      </c>
      <c r="AN262" s="11">
        <v>209.75876292793191</v>
      </c>
      <c r="AO262" s="11">
        <v>145.64550402944806</v>
      </c>
      <c r="AP262" s="11">
        <v>167.16727698661046</v>
      </c>
      <c r="AQ262" s="11">
        <v>140.79711189474747</v>
      </c>
      <c r="AR262" s="11">
        <v>153.81976596553056</v>
      </c>
      <c r="AS262" s="11">
        <v>113.25472202440385</v>
      </c>
      <c r="AT262" s="11">
        <v>142.37051543714881</v>
      </c>
      <c r="AU262" s="11">
        <v>104.8182261645878</v>
      </c>
      <c r="AV262" s="11">
        <v>153.31095387470427</v>
      </c>
      <c r="AW262" s="11">
        <v>131.2617776157046</v>
      </c>
      <c r="AX262" s="11">
        <v>133.10035053620965</v>
      </c>
      <c r="AY262" s="11">
        <v>84.864964325876471</v>
      </c>
    </row>
    <row r="263" spans="1:55" x14ac:dyDescent="0.25">
      <c r="A263" s="1" t="s">
        <v>62</v>
      </c>
      <c r="B263" s="1" t="s">
        <v>69</v>
      </c>
      <c r="C263" s="1">
        <v>4220</v>
      </c>
      <c r="D263" s="1" t="s">
        <v>41</v>
      </c>
      <c r="E263" s="1">
        <v>2200</v>
      </c>
      <c r="F263" s="1" t="s">
        <v>142</v>
      </c>
      <c r="G263" s="11"/>
      <c r="H263" s="11"/>
      <c r="I263" s="11"/>
      <c r="J263" s="11"/>
      <c r="K263" s="11">
        <v>434.38069327373864</v>
      </c>
      <c r="L263" s="11">
        <v>178.52284596885855</v>
      </c>
      <c r="M263" s="11">
        <v>144.90975781572618</v>
      </c>
      <c r="N263" s="11">
        <v>41.157359049724299</v>
      </c>
      <c r="O263" s="11">
        <v>163.16041975368623</v>
      </c>
      <c r="P263" s="11">
        <v>134.42745402871233</v>
      </c>
      <c r="Q263" s="11">
        <v>587.53188233293656</v>
      </c>
      <c r="R263" s="11">
        <v>267.33609444457943</v>
      </c>
      <c r="S263" s="11">
        <v>134.4025554448952</v>
      </c>
      <c r="T263" s="11">
        <v>45.415016882454395</v>
      </c>
      <c r="U263" s="11">
        <v>34.658828673452035</v>
      </c>
      <c r="V263" s="11">
        <v>36.650715378822845</v>
      </c>
      <c r="W263" s="11">
        <v>35.355989020331819</v>
      </c>
      <c r="X263" s="11">
        <v>48.079165350887841</v>
      </c>
      <c r="Y263" s="11">
        <v>80.248135642626366</v>
      </c>
      <c r="Z263" s="11">
        <v>6.2744431219180417</v>
      </c>
      <c r="AA263" s="11">
        <v>414.58631913911626</v>
      </c>
      <c r="AB263" s="11">
        <v>61.126023271066629</v>
      </c>
      <c r="AC263" s="11">
        <v>11.90152306459057</v>
      </c>
      <c r="AD263" s="11">
        <v>53.183375033400537</v>
      </c>
      <c r="AE263" s="11">
        <v>11.478247139699272</v>
      </c>
      <c r="AF263" s="11">
        <v>36.551121043554303</v>
      </c>
      <c r="AG263" s="11">
        <v>118.14378021230598</v>
      </c>
      <c r="AH263" s="11">
        <v>211.86204970000247</v>
      </c>
      <c r="AI263" s="11">
        <v>16.134282313503533</v>
      </c>
      <c r="AJ263" s="11">
        <v>19.570286880268174</v>
      </c>
      <c r="AK263" s="11">
        <v>66.304928705030733</v>
      </c>
      <c r="AL263" s="11">
        <v>11.727232977870624</v>
      </c>
      <c r="AM263" s="11">
        <v>37.945441737313871</v>
      </c>
      <c r="AN263" s="11">
        <v>37.098889887531278</v>
      </c>
      <c r="AO263" s="11">
        <v>182.43192362814878</v>
      </c>
      <c r="AP263" s="11">
        <v>154.94388709403165</v>
      </c>
      <c r="AQ263" s="11">
        <v>49.10000728739039</v>
      </c>
      <c r="AR263" s="11">
        <v>63.366895814608796</v>
      </c>
      <c r="AS263" s="11">
        <v>6.9218063011635538</v>
      </c>
      <c r="AT263" s="11">
        <v>8.6398085845458752</v>
      </c>
      <c r="AU263" s="11">
        <v>29.181140233682317</v>
      </c>
      <c r="AV263" s="11">
        <v>60.50355867563826</v>
      </c>
      <c r="AW263" s="11">
        <v>45.962785726431363</v>
      </c>
      <c r="AX263" s="11">
        <v>12.275001821847598</v>
      </c>
      <c r="AY263" s="11">
        <v>6.5483275439065274</v>
      </c>
    </row>
    <row r="264" spans="1:55" x14ac:dyDescent="0.25">
      <c r="A264" s="1" t="s">
        <v>62</v>
      </c>
      <c r="B264" s="1" t="s">
        <v>69</v>
      </c>
      <c r="C264" s="1">
        <v>4220</v>
      </c>
      <c r="D264" s="1" t="s">
        <v>41</v>
      </c>
      <c r="E264" s="1">
        <v>2230</v>
      </c>
      <c r="F264" s="1" t="s">
        <v>143</v>
      </c>
      <c r="G264" s="11"/>
      <c r="H264" s="11"/>
      <c r="I264" s="11"/>
      <c r="J264" s="11"/>
      <c r="K264" s="11">
        <v>703.79206493415984</v>
      </c>
      <c r="L264" s="11">
        <v>76.910124930760475</v>
      </c>
      <c r="M264" s="11">
        <v>150.68689296941969</v>
      </c>
      <c r="N264" s="11">
        <v>62.977966845721454</v>
      </c>
      <c r="O264" s="11">
        <v>136.76476162643542</v>
      </c>
      <c r="P264" s="11">
        <v>108.2938275620466</v>
      </c>
      <c r="Q264" s="11">
        <v>417.58372635309058</v>
      </c>
      <c r="R264" s="11">
        <v>206.35035148621998</v>
      </c>
      <c r="S264" s="11">
        <v>109.8479725805288</v>
      </c>
      <c r="T264" s="11">
        <v>81.407118742304192</v>
      </c>
      <c r="U264" s="11">
        <v>78.163467687600956</v>
      </c>
      <c r="V264" s="11">
        <v>149.6290716826463</v>
      </c>
      <c r="W264" s="11">
        <v>94.216281717214088</v>
      </c>
      <c r="X264" s="11">
        <v>35.65509474659855</v>
      </c>
      <c r="Y264" s="11">
        <v>46.564190102138269</v>
      </c>
      <c r="Z264" s="11">
        <v>16.032760545503681</v>
      </c>
      <c r="AA264" s="11">
        <v>105.42116596336817</v>
      </c>
      <c r="AB264" s="11">
        <v>62.281108272918139</v>
      </c>
      <c r="AC264" s="11">
        <v>9.490311354796269</v>
      </c>
      <c r="AD264" s="11">
        <v>82.179177880517926</v>
      </c>
      <c r="AE264" s="11">
        <v>15.837239075436562</v>
      </c>
      <c r="AF264" s="11">
        <v>16.574204616458776</v>
      </c>
      <c r="AG264" s="11">
        <v>108.33894790129284</v>
      </c>
      <c r="AH264" s="11">
        <v>192.80422297028787</v>
      </c>
      <c r="AI264" s="11">
        <v>61.509049134704398</v>
      </c>
      <c r="AJ264" s="11">
        <v>15.68182457358834</v>
      </c>
      <c r="AK264" s="11">
        <v>61.448888682376044</v>
      </c>
      <c r="AL264" s="11">
        <v>31.554157246216434</v>
      </c>
      <c r="AM264" s="11">
        <v>41.330230749572337</v>
      </c>
      <c r="AN264" s="11">
        <v>80.509725328406375</v>
      </c>
      <c r="AO264" s="11">
        <v>201.22167292522866</v>
      </c>
      <c r="AP264" s="11">
        <v>168.87038968566165</v>
      </c>
      <c r="AQ264" s="11">
        <v>53.066532324626792</v>
      </c>
      <c r="AR264" s="11">
        <v>81.166476932990804</v>
      </c>
      <c r="AS264" s="11">
        <v>25.52808527132731</v>
      </c>
      <c r="AT264" s="11">
        <v>18.940515741373641</v>
      </c>
      <c r="AU264" s="11">
        <v>25.262376606877122</v>
      </c>
      <c r="AV264" s="11">
        <v>64.020748019412764</v>
      </c>
      <c r="AW264" s="11">
        <v>48.183508943976193</v>
      </c>
      <c r="AX264" s="11">
        <v>27.658767957956158</v>
      </c>
      <c r="AY264" s="11">
        <v>26.244997328240078</v>
      </c>
    </row>
    <row r="265" spans="1:55" x14ac:dyDescent="0.25">
      <c r="A265" s="1" t="s">
        <v>62</v>
      </c>
      <c r="B265" s="1" t="s">
        <v>69</v>
      </c>
      <c r="C265" s="1">
        <v>4220</v>
      </c>
      <c r="D265" s="1" t="s">
        <v>41</v>
      </c>
      <c r="E265" s="1">
        <v>5820</v>
      </c>
      <c r="F265" s="1" t="s">
        <v>123</v>
      </c>
      <c r="G265" s="11"/>
      <c r="H265" s="11"/>
      <c r="I265" s="11"/>
      <c r="J265" s="11"/>
      <c r="K265" s="11">
        <v>32.748132576807706</v>
      </c>
      <c r="L265" s="11">
        <v>132.31327343297122</v>
      </c>
      <c r="M265" s="11">
        <v>94.143312718955528</v>
      </c>
      <c r="N265" s="11">
        <v>244.84204088640769</v>
      </c>
      <c r="O265" s="11">
        <v>101.50508323461953</v>
      </c>
      <c r="P265" s="11">
        <v>63.377909431156574</v>
      </c>
      <c r="Q265" s="11">
        <v>85.024856970032985</v>
      </c>
      <c r="R265" s="11">
        <v>83.525700500289815</v>
      </c>
      <c r="S265" s="11">
        <v>129.19144356302138</v>
      </c>
      <c r="T265" s="11">
        <v>216.73184795347424</v>
      </c>
      <c r="U265" s="11">
        <v>148.92186042921588</v>
      </c>
      <c r="V265" s="11">
        <v>127.36775241323686</v>
      </c>
      <c r="W265" s="11">
        <v>88.079680923456877</v>
      </c>
      <c r="X265" s="11">
        <v>140.8246394321647</v>
      </c>
      <c r="Y265" s="11">
        <v>80.126159361846888</v>
      </c>
      <c r="Z265" s="11">
        <v>134.20639239987898</v>
      </c>
      <c r="AA265" s="11">
        <v>123.09955626055394</v>
      </c>
      <c r="AB265" s="11">
        <v>81.563153716258768</v>
      </c>
      <c r="AC265" s="11">
        <v>123.82208993875541</v>
      </c>
      <c r="AD265" s="11">
        <v>81.823104380371475</v>
      </c>
      <c r="AE265" s="11">
        <v>105.27840436524936</v>
      </c>
      <c r="AF265" s="11">
        <v>87.49842478009927</v>
      </c>
      <c r="AG265" s="11">
        <v>81.938548308843892</v>
      </c>
      <c r="AH265" s="11">
        <v>77.408786891650053</v>
      </c>
      <c r="AI265" s="11">
        <v>94.990170627819609</v>
      </c>
      <c r="AJ265" s="11">
        <v>64.61630793658793</v>
      </c>
      <c r="AK265" s="11">
        <v>84.295864890238647</v>
      </c>
      <c r="AL265" s="11">
        <v>111.56000721450712</v>
      </c>
      <c r="AM265" s="11">
        <v>79.217139337651503</v>
      </c>
      <c r="AN265" s="11">
        <v>72.810404957532043</v>
      </c>
      <c r="AO265" s="11">
        <v>60.910800022683141</v>
      </c>
      <c r="AP265" s="11">
        <v>91.301616018096098</v>
      </c>
      <c r="AQ265" s="11">
        <v>92.111338117801211</v>
      </c>
      <c r="AR265" s="11">
        <v>77.31594736875266</v>
      </c>
      <c r="AS265" s="11">
        <v>99.836393723063708</v>
      </c>
      <c r="AT265" s="11">
        <v>77.810015090606626</v>
      </c>
      <c r="AU265" s="11">
        <v>71.463828225420244</v>
      </c>
      <c r="AV265" s="11">
        <v>90.826923501020715</v>
      </c>
      <c r="AW265" s="11">
        <v>93.143875072460091</v>
      </c>
      <c r="AX265" s="11">
        <v>97.894836744209456</v>
      </c>
      <c r="AY265" s="11">
        <v>74.532376282228967</v>
      </c>
      <c r="AZ265" s="8"/>
      <c r="BA265" s="8"/>
      <c r="BB265" s="8"/>
      <c r="BC265" s="8"/>
    </row>
    <row r="266" spans="1:55" x14ac:dyDescent="0.25">
      <c r="A266" s="1" t="s">
        <v>62</v>
      </c>
      <c r="B266" s="1" t="s">
        <v>69</v>
      </c>
      <c r="C266" s="1">
        <v>4220</v>
      </c>
      <c r="D266" s="1" t="s">
        <v>41</v>
      </c>
      <c r="E266" s="1">
        <v>5900</v>
      </c>
      <c r="F266" s="1" t="s">
        <v>124</v>
      </c>
      <c r="G266" s="11"/>
      <c r="H266" s="11"/>
      <c r="I266" s="11"/>
      <c r="J266" s="11"/>
      <c r="K266" s="11">
        <v>0.18120860968899957</v>
      </c>
      <c r="L266" s="11">
        <v>15.935068902790835</v>
      </c>
      <c r="M266" s="11">
        <v>45.910704072151823</v>
      </c>
      <c r="N266" s="11">
        <v>232.57233063623221</v>
      </c>
      <c r="O266" s="11">
        <v>122.64691365514679</v>
      </c>
      <c r="P266" s="11">
        <v>84.677185586219082</v>
      </c>
      <c r="Q266" s="11">
        <v>33.8266101542021</v>
      </c>
      <c r="R266" s="11">
        <v>15.696042869248972</v>
      </c>
      <c r="S266" s="11">
        <v>19.299139004491121</v>
      </c>
      <c r="T266" s="11">
        <v>35.305030435738807</v>
      </c>
      <c r="U266" s="11">
        <v>19.617840382546937</v>
      </c>
      <c r="V266" s="11">
        <v>26.68238759611754</v>
      </c>
      <c r="W266" s="11">
        <v>16.625588555245105</v>
      </c>
      <c r="X266" s="11">
        <v>41.077066504971931</v>
      </c>
      <c r="Y266" s="11">
        <v>34.880095264997713</v>
      </c>
      <c r="Z266" s="11">
        <v>75.045321716087727</v>
      </c>
      <c r="AA266" s="11">
        <v>76.24930469985415</v>
      </c>
      <c r="AB266" s="11">
        <v>103.61335913236884</v>
      </c>
      <c r="AC266" s="11">
        <v>128.4100969083228</v>
      </c>
      <c r="AD266" s="11">
        <v>174.59523827824489</v>
      </c>
      <c r="AE266" s="11">
        <v>174.12603902721827</v>
      </c>
      <c r="AF266" s="11">
        <v>112.25370760410433</v>
      </c>
      <c r="AG266" s="11">
        <v>281.77628228162746</v>
      </c>
      <c r="AH266" s="11">
        <v>148.88666044840903</v>
      </c>
      <c r="AI266" s="11">
        <v>239.27391239146152</v>
      </c>
      <c r="AJ266" s="11">
        <v>102.85201695145774</v>
      </c>
      <c r="AK266" s="11">
        <v>104.33043723299444</v>
      </c>
      <c r="AL266" s="11">
        <v>235.80360849707591</v>
      </c>
      <c r="AM266" s="11">
        <v>124.42632968262511</v>
      </c>
      <c r="AN266" s="11">
        <v>108.57093612434822</v>
      </c>
      <c r="AO266" s="11">
        <v>85.049003860617532</v>
      </c>
      <c r="AP266" s="11">
        <v>162.67934786538021</v>
      </c>
      <c r="AQ266" s="11">
        <v>134.38574774686938</v>
      </c>
      <c r="AR266" s="11">
        <v>73.380992297351781</v>
      </c>
      <c r="AS266" s="11">
        <v>85.473939031358611</v>
      </c>
      <c r="AT266" s="11">
        <v>124.85126485336619</v>
      </c>
      <c r="AU266" s="11">
        <v>115.46727983283382</v>
      </c>
      <c r="AV266" s="11">
        <v>78.825474172471999</v>
      </c>
      <c r="AW266" s="11">
        <v>142.49492725517848</v>
      </c>
      <c r="AX266" s="11">
        <v>98.363639210504971</v>
      </c>
      <c r="AY266" s="11">
        <v>63.881920668077044</v>
      </c>
      <c r="AZ266" s="8"/>
      <c r="BA266" s="8"/>
      <c r="BB266" s="8"/>
      <c r="BC266" s="8"/>
    </row>
    <row r="267" spans="1:55" x14ac:dyDescent="0.25">
      <c r="A267" s="1" t="s">
        <v>62</v>
      </c>
      <c r="B267" s="1" t="s">
        <v>69</v>
      </c>
      <c r="C267" s="1">
        <v>4230</v>
      </c>
      <c r="D267" s="1" t="s">
        <v>43</v>
      </c>
      <c r="E267" s="1">
        <v>70</v>
      </c>
      <c r="F267" s="1" t="s">
        <v>144</v>
      </c>
      <c r="G267" s="11">
        <v>46.227599589088001</v>
      </c>
      <c r="H267" s="11">
        <v>25.168359776281246</v>
      </c>
      <c r="I267" s="11">
        <v>24.654719780846936</v>
      </c>
      <c r="J267" s="11">
        <v>52.904919529734052</v>
      </c>
      <c r="K267" s="11">
        <v>54.445839516036983</v>
      </c>
      <c r="L267" s="11">
        <v>31.845679716927293</v>
      </c>
      <c r="M267" s="11">
        <v>60.095879465814406</v>
      </c>
      <c r="N267" s="11">
        <v>52.391279534299741</v>
      </c>
      <c r="O267" s="11">
        <v>53.932199520602666</v>
      </c>
      <c r="P267" s="11">
        <v>39.550279648441958</v>
      </c>
      <c r="Q267" s="11">
        <v>38.522999657573337</v>
      </c>
      <c r="R267" s="11">
        <v>11.300079899554845</v>
      </c>
      <c r="S267" s="11">
        <v>6.1636799452117339</v>
      </c>
      <c r="T267" s="11">
        <v>16.436479853897957</v>
      </c>
      <c r="U267" s="11">
        <v>8.2182399269489785</v>
      </c>
      <c r="V267" s="11">
        <v>11.813719894989157</v>
      </c>
      <c r="W267" s="11">
        <v>13.868279876726399</v>
      </c>
      <c r="X267" s="11">
        <v>19.004679831069513</v>
      </c>
      <c r="Y267" s="11">
        <v>18.491039835635199</v>
      </c>
      <c r="Z267" s="11">
        <v>10.272799908686222</v>
      </c>
      <c r="AA267" s="11">
        <v>36.982079671270398</v>
      </c>
      <c r="AB267" s="11">
        <v>14.381919872160712</v>
      </c>
      <c r="AC267" s="11">
        <v>37.495719666704716</v>
      </c>
      <c r="AD267" s="11">
        <v>38.522999657573337</v>
      </c>
      <c r="AE267" s="11">
        <v>86.291519232964262</v>
      </c>
      <c r="AF267" s="11">
        <v>111.97351900467984</v>
      </c>
      <c r="AG267" s="11">
        <v>75.505079328843735</v>
      </c>
      <c r="AH267" s="11">
        <v>87.832439219267201</v>
      </c>
      <c r="AI267" s="11">
        <v>164.36479853897956</v>
      </c>
      <c r="AJ267" s="11">
        <v>132.00547882661797</v>
      </c>
      <c r="AK267" s="11">
        <v>184.910398356352</v>
      </c>
      <c r="AL267" s="11">
        <v>226.51523798653122</v>
      </c>
      <c r="AM267" s="11">
        <v>216.7560780732793</v>
      </c>
      <c r="AN267" s="11">
        <v>296.37027736559753</v>
      </c>
      <c r="AO267" s="11">
        <v>228.56979796826846</v>
      </c>
      <c r="AP267" s="11">
        <v>197.23775824677548</v>
      </c>
      <c r="AQ267" s="11">
        <v>159.74203858007075</v>
      </c>
      <c r="AR267" s="11">
        <v>179.26035840657457</v>
      </c>
      <c r="AS267" s="11">
        <v>215.21515808697634</v>
      </c>
      <c r="AT267" s="11">
        <v>121.73267891793174</v>
      </c>
      <c r="AU267" s="11">
        <v>211.10603812350189</v>
      </c>
      <c r="AV267" s="11">
        <v>288.66567743408285</v>
      </c>
      <c r="AW267" s="11">
        <v>161.28295856637371</v>
      </c>
      <c r="AX267" s="11">
        <v>238.32895788152032</v>
      </c>
      <c r="AY267" s="11">
        <v>193.64227827873529</v>
      </c>
    </row>
    <row r="268" spans="1:55" x14ac:dyDescent="0.25">
      <c r="A268" s="1" t="s">
        <v>62</v>
      </c>
      <c r="B268" s="1" t="s">
        <v>69</v>
      </c>
      <c r="C268" s="1">
        <v>4230</v>
      </c>
      <c r="D268" s="1" t="s">
        <v>43</v>
      </c>
      <c r="E268" s="1">
        <v>90</v>
      </c>
      <c r="F268" s="1" t="s">
        <v>140</v>
      </c>
      <c r="G268" s="11">
        <v>15.991604148049626</v>
      </c>
      <c r="H268" s="11">
        <v>13.016026555376914</v>
      </c>
      <c r="I268" s="11">
        <v>29.866297380169236</v>
      </c>
      <c r="J268" s="11">
        <v>27.689874912385768</v>
      </c>
      <c r="K268" s="11">
        <v>34.652726479239917</v>
      </c>
      <c r="L268" s="11">
        <v>34.00660105911669</v>
      </c>
      <c r="M268" s="11">
        <v>29.840792429374901</v>
      </c>
      <c r="N268" s="11">
        <v>48.034323996002328</v>
      </c>
      <c r="O268" s="11">
        <v>49.879182103459421</v>
      </c>
      <c r="P268" s="11">
        <v>78.869809506356404</v>
      </c>
      <c r="Q268" s="11">
        <v>63.889901739815492</v>
      </c>
      <c r="R268" s="11">
        <v>117.45029840792429</v>
      </c>
      <c r="S268" s="11">
        <v>98.398100164554165</v>
      </c>
      <c r="T268" s="11">
        <v>124.26012027001241</v>
      </c>
      <c r="U268" s="11">
        <v>97.49692523648757</v>
      </c>
      <c r="V268" s="11">
        <v>91.316225493993102</v>
      </c>
      <c r="W268" s="11">
        <v>136.23044384282147</v>
      </c>
      <c r="X268" s="11">
        <v>182.5984443869271</v>
      </c>
      <c r="Y268" s="11">
        <v>139.01048347940429</v>
      </c>
      <c r="Z268" s="11">
        <v>150.58973114003351</v>
      </c>
      <c r="AA268" s="11">
        <v>107.74141380554647</v>
      </c>
      <c r="AB268" s="11">
        <v>153.55680708244145</v>
      </c>
      <c r="AC268" s="11">
        <v>147.35910403941745</v>
      </c>
      <c r="AD268" s="11">
        <v>95.039948309966391</v>
      </c>
      <c r="AE268" s="11">
        <v>132.30268142049351</v>
      </c>
      <c r="AF268" s="11">
        <v>102.92947975568146</v>
      </c>
      <c r="AG268" s="11">
        <v>87.252436667428668</v>
      </c>
      <c r="AH268" s="11">
        <v>116.17505086820741</v>
      </c>
      <c r="AI268" s="11">
        <v>146.79799512194199</v>
      </c>
      <c r="AJ268" s="11">
        <v>119.67773077729642</v>
      </c>
      <c r="AK268" s="11">
        <v>122.84034467579428</v>
      </c>
      <c r="AL268" s="11">
        <v>110.52145344212924</v>
      </c>
      <c r="AM268" s="11">
        <v>123.99656911180426</v>
      </c>
      <c r="AN268" s="11">
        <v>119.76274727994422</v>
      </c>
      <c r="AO268" s="11">
        <v>106.60219267006607</v>
      </c>
      <c r="AP268" s="11">
        <v>104.10270749222099</v>
      </c>
      <c r="AQ268" s="11">
        <v>108.60008048228917</v>
      </c>
      <c r="AR268" s="11">
        <v>106.3386415118579</v>
      </c>
      <c r="AS268" s="11">
        <v>119.95828523603413</v>
      </c>
      <c r="AT268" s="11">
        <v>125.32282655310982</v>
      </c>
      <c r="AU268" s="11">
        <v>121.0294931693963</v>
      </c>
      <c r="AV268" s="11">
        <v>101.98579657629097</v>
      </c>
      <c r="AW268" s="11">
        <v>97.709466493107044</v>
      </c>
      <c r="AX268" s="11">
        <v>129.25058897543781</v>
      </c>
      <c r="AY268" s="11">
        <v>130.05824575059179</v>
      </c>
    </row>
    <row r="269" spans="1:55" x14ac:dyDescent="0.25">
      <c r="A269" s="1" t="s">
        <v>62</v>
      </c>
      <c r="B269" s="1" t="s">
        <v>69</v>
      </c>
      <c r="C269" s="1">
        <v>4230</v>
      </c>
      <c r="D269" s="1" t="s">
        <v>43</v>
      </c>
      <c r="E269" s="1">
        <v>720</v>
      </c>
      <c r="F269" s="1" t="s">
        <v>141</v>
      </c>
      <c r="G269" s="11">
        <v>5.2194713287329968</v>
      </c>
      <c r="H269" s="11">
        <v>6.228091448224168</v>
      </c>
      <c r="I269" s="11">
        <v>13.393152406358164</v>
      </c>
      <c r="J269" s="11">
        <v>12.478229237857978</v>
      </c>
      <c r="K269" s="11">
        <v>10.427919486761171</v>
      </c>
      <c r="L269" s="11">
        <v>12.103441433894044</v>
      </c>
      <c r="M269" s="11">
        <v>27.139046275270616</v>
      </c>
      <c r="N269" s="11">
        <v>19.803126171211886</v>
      </c>
      <c r="O269" s="11">
        <v>31.11841089971119</v>
      </c>
      <c r="P269" s="11">
        <v>54.917436451420883</v>
      </c>
      <c r="Q269" s="11">
        <v>57.579532176635283</v>
      </c>
      <c r="R269" s="11">
        <v>59.718027293370653</v>
      </c>
      <c r="S269" s="11">
        <v>154.96373376838113</v>
      </c>
      <c r="T269" s="11">
        <v>98.558169271809348</v>
      </c>
      <c r="U269" s="11">
        <v>48.275976101765913</v>
      </c>
      <c r="V269" s="11">
        <v>104.05321986816287</v>
      </c>
      <c r="W269" s="11">
        <v>80.303798584624886</v>
      </c>
      <c r="X269" s="11">
        <v>146.33259110650587</v>
      </c>
      <c r="Y269" s="11">
        <v>131.51193809387331</v>
      </c>
      <c r="Z269" s="11">
        <v>159.8469983906171</v>
      </c>
      <c r="AA269" s="11">
        <v>180.06349346325976</v>
      </c>
      <c r="AB269" s="11">
        <v>156.39674596000793</v>
      </c>
      <c r="AC269" s="11">
        <v>229.75594700059526</v>
      </c>
      <c r="AD269" s="11">
        <v>139.01871734385679</v>
      </c>
      <c r="AE269" s="11">
        <v>117.96446129764763</v>
      </c>
      <c r="AF269" s="11">
        <v>87.231861372605223</v>
      </c>
      <c r="AG269" s="11">
        <v>130.38757468198153</v>
      </c>
      <c r="AH269" s="11">
        <v>96.860600983266821</v>
      </c>
      <c r="AI269" s="11">
        <v>199.13357878260103</v>
      </c>
      <c r="AJ269" s="11">
        <v>136.71487466654909</v>
      </c>
      <c r="AK269" s="11">
        <v>167.96556361471815</v>
      </c>
      <c r="AL269" s="11">
        <v>189.80246478096961</v>
      </c>
      <c r="AM269" s="11">
        <v>158.76121607619214</v>
      </c>
      <c r="AN269" s="11">
        <v>114.9165545977645</v>
      </c>
      <c r="AO269" s="11">
        <v>117.91485702947595</v>
      </c>
      <c r="AP269" s="11">
        <v>150.02535329262111</v>
      </c>
      <c r="AQ269" s="11">
        <v>140.51786855971253</v>
      </c>
      <c r="AR269" s="11">
        <v>103.67843206419893</v>
      </c>
      <c r="AS269" s="11">
        <v>82.778500407857308</v>
      </c>
      <c r="AT269" s="11">
        <v>101.71630767874072</v>
      </c>
      <c r="AU269" s="11">
        <v>95.96221257082388</v>
      </c>
      <c r="AV269" s="11">
        <v>59.80621265900924</v>
      </c>
      <c r="AW269" s="11">
        <v>95.207125377543605</v>
      </c>
      <c r="AX269" s="11">
        <v>111.76392777618554</v>
      </c>
      <c r="AY269" s="11">
        <v>101.68323816662625</v>
      </c>
    </row>
    <row r="270" spans="1:55" x14ac:dyDescent="0.25">
      <c r="A270" s="1" t="s">
        <v>62</v>
      </c>
      <c r="B270" s="1" t="s">
        <v>69</v>
      </c>
      <c r="C270" s="1">
        <v>4230</v>
      </c>
      <c r="D270" s="1" t="s">
        <v>43</v>
      </c>
      <c r="E270" s="1">
        <v>2200</v>
      </c>
      <c r="F270" s="1" t="s">
        <v>142</v>
      </c>
      <c r="G270" s="11">
        <v>39.571279280197786</v>
      </c>
      <c r="H270" s="11">
        <v>22.366375245329184</v>
      </c>
      <c r="I270" s="11">
        <v>43.471057528101333</v>
      </c>
      <c r="J270" s="11">
        <v>122.04011928733462</v>
      </c>
      <c r="K270" s="11">
        <v>75.930976473886773</v>
      </c>
      <c r="L270" s="11">
        <v>67.787321897382299</v>
      </c>
      <c r="M270" s="11">
        <v>42.094665205311848</v>
      </c>
      <c r="N270" s="11">
        <v>40.603573522289906</v>
      </c>
      <c r="O270" s="11">
        <v>95.659266433869433</v>
      </c>
      <c r="P270" s="11">
        <v>146.47108301684807</v>
      </c>
      <c r="Q270" s="11">
        <v>155.64703183544461</v>
      </c>
      <c r="R270" s="11">
        <v>155.7617311956771</v>
      </c>
      <c r="S270" s="11">
        <v>110.45548390385645</v>
      </c>
      <c r="T270" s="11">
        <v>81.321846404812277</v>
      </c>
      <c r="U270" s="11">
        <v>49.320724899956666</v>
      </c>
      <c r="V270" s="11">
        <v>32.689317666250346</v>
      </c>
      <c r="W270" s="11">
        <v>43.126959447403962</v>
      </c>
      <c r="X270" s="11">
        <v>56.890882675298847</v>
      </c>
      <c r="Y270" s="11">
        <v>73.292891188540253</v>
      </c>
      <c r="Z270" s="11">
        <v>119.05793592129072</v>
      </c>
      <c r="AA270" s="11">
        <v>90.153697142711479</v>
      </c>
      <c r="AB270" s="11">
        <v>66.755027655290178</v>
      </c>
      <c r="AC270" s="11">
        <v>88.203808018759702</v>
      </c>
      <c r="AD270" s="11">
        <v>163.44658833125175</v>
      </c>
      <c r="AE270" s="11">
        <v>111.83187622664592</v>
      </c>
      <c r="AF270" s="11">
        <v>88.43320673922463</v>
      </c>
      <c r="AG270" s="11">
        <v>141.65370988708483</v>
      </c>
      <c r="AH270" s="11">
        <v>207.49114266051535</v>
      </c>
      <c r="AI270" s="11">
        <v>259.22055412535366</v>
      </c>
      <c r="AJ270" s="11">
        <v>207.60584202074784</v>
      </c>
      <c r="AK270" s="11">
        <v>155.53233247521217</v>
      </c>
      <c r="AL270" s="11">
        <v>113.20826854943542</v>
      </c>
      <c r="AM270" s="11">
        <v>130.06907450360666</v>
      </c>
      <c r="AN270" s="11">
        <v>66.984426375755092</v>
      </c>
      <c r="AO270" s="11">
        <v>57.464379476461133</v>
      </c>
      <c r="AP270" s="11">
        <v>155.7617311956771</v>
      </c>
      <c r="AQ270" s="11">
        <v>111.25837942548362</v>
      </c>
      <c r="AR270" s="11">
        <v>213.11141131190578</v>
      </c>
      <c r="AS270" s="11">
        <v>101.27953508525984</v>
      </c>
      <c r="AT270" s="11">
        <v>108.16149669920728</v>
      </c>
      <c r="AU270" s="11">
        <v>54.482196110417249</v>
      </c>
      <c r="AV270" s="11">
        <v>92.332984987128157</v>
      </c>
      <c r="AW270" s="11">
        <v>48.403130018097002</v>
      </c>
      <c r="AX270" s="11">
        <v>55.170392271811998</v>
      </c>
      <c r="AY270" s="11">
        <v>38.424285677873215</v>
      </c>
    </row>
    <row r="271" spans="1:55" x14ac:dyDescent="0.25">
      <c r="A271" s="1" t="s">
        <v>62</v>
      </c>
      <c r="B271" s="1" t="s">
        <v>69</v>
      </c>
      <c r="C271" s="1">
        <v>4230</v>
      </c>
      <c r="D271" s="1" t="s">
        <v>43</v>
      </c>
      <c r="E271" s="1">
        <v>2230</v>
      </c>
      <c r="F271" s="1" t="s">
        <v>143</v>
      </c>
      <c r="G271" s="11">
        <v>22.868764007636756</v>
      </c>
      <c r="H271" s="11">
        <v>28.762347472399767</v>
      </c>
      <c r="I271" s="11">
        <v>35.236988461857727</v>
      </c>
      <c r="J271" s="11">
        <v>713.24811156304463</v>
      </c>
      <c r="K271" s="11">
        <v>84.792894496555164</v>
      </c>
      <c r="L271" s="11">
        <v>65.327467419274498</v>
      </c>
      <c r="M271" s="11">
        <v>387.68988129824851</v>
      </c>
      <c r="N271" s="11">
        <v>47.024155391383751</v>
      </c>
      <c r="O271" s="11">
        <v>167.80111231011873</v>
      </c>
      <c r="P271" s="11">
        <v>310.03569353365987</v>
      </c>
      <c r="Q271" s="11">
        <v>173.11363825018674</v>
      </c>
      <c r="R271" s="11">
        <v>157.09305221216903</v>
      </c>
      <c r="S271" s="11">
        <v>95.334938158877719</v>
      </c>
      <c r="T271" s="11">
        <v>107.16360919731054</v>
      </c>
      <c r="U271" s="11">
        <v>89.150825931767244</v>
      </c>
      <c r="V271" s="11">
        <v>63.584294845189682</v>
      </c>
      <c r="W271" s="11">
        <v>99.443844940649115</v>
      </c>
      <c r="X271" s="11">
        <v>116.54353781024322</v>
      </c>
      <c r="Y271" s="11">
        <v>123.05968290860795</v>
      </c>
      <c r="Z271" s="11">
        <v>142.73263053042251</v>
      </c>
      <c r="AA271" s="11">
        <v>115.00788578069228</v>
      </c>
      <c r="AB271" s="11">
        <v>63.086245538308297</v>
      </c>
      <c r="AC271" s="11">
        <v>100.23242300987798</v>
      </c>
      <c r="AD271" s="11">
        <v>89.358346476301151</v>
      </c>
      <c r="AE271" s="11">
        <v>109.73686394953101</v>
      </c>
      <c r="AF271" s="11">
        <v>38.308292520959583</v>
      </c>
      <c r="AG271" s="11">
        <v>58.230264796214826</v>
      </c>
      <c r="AH271" s="11">
        <v>66.655598904291537</v>
      </c>
      <c r="AI271" s="11">
        <v>113.59674607786172</v>
      </c>
      <c r="AJ271" s="11">
        <v>75.454469992529255</v>
      </c>
      <c r="AK271" s="11">
        <v>59.392379845604715</v>
      </c>
      <c r="AL271" s="11">
        <v>50.593508757366976</v>
      </c>
      <c r="AM271" s="11">
        <v>51.71411969785008</v>
      </c>
      <c r="AN271" s="11">
        <v>57.607703162613099</v>
      </c>
      <c r="AO271" s="11">
        <v>29.384909106001494</v>
      </c>
      <c r="AP271" s="11">
        <v>45.613015688553169</v>
      </c>
      <c r="AQ271" s="11">
        <v>27.683240640823442</v>
      </c>
      <c r="AR271" s="11">
        <v>43.662322569934425</v>
      </c>
      <c r="AS271" s="11">
        <v>45.90354445090064</v>
      </c>
      <c r="AT271" s="11">
        <v>41.462604797874988</v>
      </c>
      <c r="AU271" s="11">
        <v>33.244791234332197</v>
      </c>
      <c r="AV271" s="11">
        <v>42.790736282892013</v>
      </c>
      <c r="AW271" s="11">
        <v>36.316095293434053</v>
      </c>
      <c r="AX271" s="11">
        <v>41.794637669129244</v>
      </c>
      <c r="AY271" s="11">
        <v>33.161783016518633</v>
      </c>
    </row>
    <row r="272" spans="1:55" x14ac:dyDescent="0.25">
      <c r="A272" s="1" t="s">
        <v>62</v>
      </c>
      <c r="B272" s="1" t="s">
        <v>69</v>
      </c>
      <c r="C272" s="1">
        <v>4230</v>
      </c>
      <c r="D272" s="1" t="s">
        <v>43</v>
      </c>
      <c r="E272" s="1">
        <v>5820</v>
      </c>
      <c r="F272" s="1" t="s">
        <v>123</v>
      </c>
      <c r="G272" s="11">
        <v>160.24295650332974</v>
      </c>
      <c r="H272" s="11">
        <v>150.90801082568598</v>
      </c>
      <c r="I272" s="11">
        <v>147.48235930687665</v>
      </c>
      <c r="J272" s="11">
        <v>145.8193513247154</v>
      </c>
      <c r="K272" s="11">
        <v>203.78188225851909</v>
      </c>
      <c r="L272" s="11">
        <v>186.8855037730963</v>
      </c>
      <c r="M272" s="11">
        <v>195.17518190639689</v>
      </c>
      <c r="N272" s="11">
        <v>342.09777055261145</v>
      </c>
      <c r="O272" s="11">
        <v>56.683572725300579</v>
      </c>
      <c r="P272" s="11">
        <v>129.72497660972275</v>
      </c>
      <c r="Q272" s="11">
        <v>134.68190788862887</v>
      </c>
      <c r="R272" s="11">
        <v>65.440632186920993</v>
      </c>
      <c r="S272" s="11">
        <v>117.02822323146671</v>
      </c>
      <c r="T272" s="11">
        <v>113.11608525631686</v>
      </c>
      <c r="U272" s="11">
        <v>109.44411538954495</v>
      </c>
      <c r="V272" s="11">
        <v>105.9972890725339</v>
      </c>
      <c r="W272" s="11">
        <v>102.55640558387964</v>
      </c>
      <c r="X272" s="11">
        <v>99.326496790295622</v>
      </c>
      <c r="Y272" s="11">
        <v>148.29031307598768</v>
      </c>
      <c r="Z272" s="11">
        <v>125.81977820591325</v>
      </c>
      <c r="AA272" s="11">
        <v>90.155684366252274</v>
      </c>
      <c r="AB272" s="11">
        <v>89.702795482221447</v>
      </c>
      <c r="AC272" s="11">
        <v>82.023611564594418</v>
      </c>
      <c r="AD272" s="11">
        <v>62.317510442644284</v>
      </c>
      <c r="AE272" s="11">
        <v>62.920758436173372</v>
      </c>
      <c r="AF272" s="11">
        <v>55.145562075131828</v>
      </c>
      <c r="AG272" s="11">
        <v>68.340932600254533</v>
      </c>
      <c r="AH272" s="11">
        <v>83.342423994892243</v>
      </c>
      <c r="AI272" s="11">
        <v>93.818649660293758</v>
      </c>
      <c r="AJ272" s="11">
        <v>60.647256238338542</v>
      </c>
      <c r="AK272" s="11">
        <v>54.973464299200117</v>
      </c>
      <c r="AL272" s="11">
        <v>72.108968115391164</v>
      </c>
      <c r="AM272" s="11">
        <v>53.718056312666604</v>
      </c>
      <c r="AN272" s="11">
        <v>69.205044590985381</v>
      </c>
      <c r="AO272" s="11">
        <v>53.855734533411983</v>
      </c>
      <c r="AP272" s="11">
        <v>80.282706694379854</v>
      </c>
      <c r="AQ272" s="11">
        <v>75.824468519980215</v>
      </c>
      <c r="AR272" s="11">
        <v>76.208518293638377</v>
      </c>
      <c r="AS272" s="11">
        <v>62.1399780001042</v>
      </c>
      <c r="AT272" s="11">
        <v>49.107647473232603</v>
      </c>
      <c r="AU272" s="11">
        <v>51.571363002360407</v>
      </c>
      <c r="AV272" s="11">
        <v>56.257857174311575</v>
      </c>
      <c r="AW272" s="11">
        <v>58.232452708686068</v>
      </c>
      <c r="AX272" s="11">
        <v>51.835850110634411</v>
      </c>
      <c r="AY272" s="11">
        <v>45.759892842476589</v>
      </c>
      <c r="AZ272" s="8"/>
      <c r="BA272" s="8"/>
      <c r="BB272" s="8"/>
      <c r="BC272" s="8"/>
    </row>
    <row r="273" spans="1:55" x14ac:dyDescent="0.25">
      <c r="A273" s="1" t="s">
        <v>62</v>
      </c>
      <c r="B273" s="1" t="s">
        <v>69</v>
      </c>
      <c r="C273" s="1">
        <v>4230</v>
      </c>
      <c r="D273" s="1" t="s">
        <v>43</v>
      </c>
      <c r="E273" s="1">
        <v>5900</v>
      </c>
      <c r="F273" s="1" t="s">
        <v>124</v>
      </c>
      <c r="G273" s="11">
        <v>59.305581950076594</v>
      </c>
      <c r="H273" s="11">
        <v>53.03933178176662</v>
      </c>
      <c r="I273" s="11">
        <v>66.094019632412397</v>
      </c>
      <c r="J273" s="11">
        <v>79.37250213192641</v>
      </c>
      <c r="K273" s="11">
        <v>65.403986131735408</v>
      </c>
      <c r="L273" s="11">
        <v>154.82859790865911</v>
      </c>
      <c r="M273" s="11">
        <v>77.209153859533686</v>
      </c>
      <c r="N273" s="11">
        <v>97.052279392515288</v>
      </c>
      <c r="O273" s="11">
        <v>89.592457763574828</v>
      </c>
      <c r="P273" s="11">
        <v>178.08459183688095</v>
      </c>
      <c r="Q273" s="11">
        <v>90.879276994567064</v>
      </c>
      <c r="R273" s="11">
        <v>117.86518173725912</v>
      </c>
      <c r="S273" s="11">
        <v>115.57337435045076</v>
      </c>
      <c r="T273" s="11">
        <v>114.76705559124194</v>
      </c>
      <c r="U273" s="11">
        <v>113.05811908033358</v>
      </c>
      <c r="V273" s="11">
        <v>110.7082667449709</v>
      </c>
      <c r="W273" s="11">
        <v>107.75863916492578</v>
      </c>
      <c r="X273" s="11">
        <v>104.36436396892739</v>
      </c>
      <c r="Y273" s="11">
        <v>118.35007014314027</v>
      </c>
      <c r="Z273" s="11">
        <v>131.1623137908455</v>
      </c>
      <c r="AA273" s="11">
        <v>70.644510826066082</v>
      </c>
      <c r="AB273" s="11">
        <v>78.384075766091797</v>
      </c>
      <c r="AC273" s="11">
        <v>73.050303301399396</v>
      </c>
      <c r="AD273" s="11">
        <v>83.344857149337201</v>
      </c>
      <c r="AE273" s="11">
        <v>92.222044887776335</v>
      </c>
      <c r="AF273" s="11">
        <v>124.2246796759309</v>
      </c>
      <c r="AG273" s="11">
        <v>84.18408708259301</v>
      </c>
      <c r="AH273" s="11">
        <v>181.31096469139769</v>
      </c>
      <c r="AI273" s="11">
        <v>132.63562856256124</v>
      </c>
      <c r="AJ273" s="11">
        <v>89.946799290949514</v>
      </c>
      <c r="AK273" s="11">
        <v>140.3565439485146</v>
      </c>
      <c r="AL273" s="11">
        <v>205.48078676916478</v>
      </c>
      <c r="AM273" s="11">
        <v>146.52954634646284</v>
      </c>
      <c r="AN273" s="11">
        <v>81.964790147983223</v>
      </c>
      <c r="AO273" s="11">
        <v>98.674790596809842</v>
      </c>
      <c r="AP273" s="11">
        <v>91.103071643435271</v>
      </c>
      <c r="AQ273" s="11">
        <v>88.604031397740229</v>
      </c>
      <c r="AR273" s="11">
        <v>91.793105144112275</v>
      </c>
      <c r="AS273" s="11">
        <v>62.550604358665694</v>
      </c>
      <c r="AT273" s="11">
        <v>67.585983958200501</v>
      </c>
      <c r="AU273" s="11">
        <v>88.361587194799654</v>
      </c>
      <c r="AV273" s="11">
        <v>50.782735739012132</v>
      </c>
      <c r="AW273" s="11">
        <v>53.897211269094768</v>
      </c>
      <c r="AX273" s="11">
        <v>95.578964620799539</v>
      </c>
      <c r="AY273" s="11">
        <v>82.31913167535788</v>
      </c>
      <c r="AZ273" s="8"/>
      <c r="BA273" s="8"/>
      <c r="BB273" s="8"/>
      <c r="BC273" s="8"/>
    </row>
    <row r="274" spans="1:55" x14ac:dyDescent="0.25">
      <c r="A274" s="1" t="s">
        <v>62</v>
      </c>
      <c r="B274" s="1" t="s">
        <v>69</v>
      </c>
      <c r="C274" s="1">
        <v>4260</v>
      </c>
      <c r="D274" s="1" t="s">
        <v>44</v>
      </c>
      <c r="E274" s="1">
        <v>70</v>
      </c>
      <c r="F274" s="1" t="s">
        <v>144</v>
      </c>
      <c r="G274" s="11">
        <v>98.465207922845593</v>
      </c>
      <c r="H274" s="11">
        <v>65.665693841572732</v>
      </c>
      <c r="I274" s="11">
        <v>75.465548658538395</v>
      </c>
      <c r="J274" s="11">
        <v>41.066058280618073</v>
      </c>
      <c r="K274" s="11">
        <v>50.465919023421876</v>
      </c>
      <c r="L274" s="11">
        <v>67.132338780166236</v>
      </c>
      <c r="M274" s="11">
        <v>84.798743722315223</v>
      </c>
      <c r="N274" s="11">
        <v>87.465370883394328</v>
      </c>
      <c r="O274" s="11">
        <v>108.93171953008105</v>
      </c>
      <c r="P274" s="11">
        <v>70.198960015407181</v>
      </c>
      <c r="Q274" s="11">
        <v>35.799469637486858</v>
      </c>
      <c r="R274" s="11">
        <v>37.199448897053387</v>
      </c>
      <c r="S274" s="11">
        <v>22.732996548199289</v>
      </c>
      <c r="T274" s="11">
        <v>28.599576302573297</v>
      </c>
      <c r="U274" s="11">
        <v>77.398853350320735</v>
      </c>
      <c r="V274" s="11">
        <v>76.732196560050966</v>
      </c>
      <c r="W274" s="11">
        <v>35.066147168190106</v>
      </c>
      <c r="X274" s="11">
        <v>38.199434082458041</v>
      </c>
      <c r="Y274" s="11">
        <v>74.33223211507979</v>
      </c>
      <c r="Z274" s="11">
        <v>49.599265196071173</v>
      </c>
      <c r="AA274" s="11">
        <v>70.398957052488115</v>
      </c>
      <c r="AB274" s="11">
        <v>35.399475563324991</v>
      </c>
      <c r="AC274" s="11">
        <v>37.399445934134313</v>
      </c>
      <c r="AD274" s="11">
        <v>32.532851365164959</v>
      </c>
      <c r="AE274" s="11">
        <v>72.198930386216503</v>
      </c>
      <c r="AF274" s="11">
        <v>83.532095820802667</v>
      </c>
      <c r="AG274" s="11">
        <v>97.665219774521859</v>
      </c>
      <c r="AH274" s="11">
        <v>133.19802669590081</v>
      </c>
      <c r="AI274" s="11">
        <v>121.13153879201791</v>
      </c>
      <c r="AJ274" s="11">
        <v>109.3983792832699</v>
      </c>
      <c r="AK274" s="11">
        <v>144.73118916756789</v>
      </c>
      <c r="AL274" s="11">
        <v>106.93174915927173</v>
      </c>
      <c r="AM274" s="11">
        <v>173.930756581384</v>
      </c>
      <c r="AN274" s="11">
        <v>211.13020547843738</v>
      </c>
      <c r="AO274" s="11">
        <v>209.79689189789781</v>
      </c>
      <c r="AP274" s="11">
        <v>157.46433386172058</v>
      </c>
      <c r="AQ274" s="11">
        <v>235.52984400231111</v>
      </c>
      <c r="AR274" s="11">
        <v>251.92960104294758</v>
      </c>
      <c r="AS274" s="11">
        <v>122.59818373061142</v>
      </c>
      <c r="AT274" s="11">
        <v>200.46369683412101</v>
      </c>
      <c r="AU274" s="11">
        <v>177.99736300202963</v>
      </c>
      <c r="AV274" s="11">
        <v>155.5976948489652</v>
      </c>
      <c r="AW274" s="11">
        <v>98.86520199700746</v>
      </c>
      <c r="AX274" s="11">
        <v>128.93142323817426</v>
      </c>
      <c r="AY274" s="11">
        <v>105.93176397386705</v>
      </c>
    </row>
    <row r="275" spans="1:55" x14ac:dyDescent="0.25">
      <c r="A275" s="1" t="s">
        <v>62</v>
      </c>
      <c r="B275" s="1" t="s">
        <v>69</v>
      </c>
      <c r="C275" s="1">
        <v>4260</v>
      </c>
      <c r="D275" s="1" t="s">
        <v>44</v>
      </c>
      <c r="E275" s="1">
        <v>90</v>
      </c>
      <c r="F275" s="1" t="s">
        <v>140</v>
      </c>
      <c r="G275" s="11">
        <v>93.965222047349911</v>
      </c>
      <c r="H275" s="11">
        <v>65.252488111671838</v>
      </c>
      <c r="I275" s="11">
        <v>62.415819345111814</v>
      </c>
      <c r="J275" s="11">
        <v>53.773769073954668</v>
      </c>
      <c r="K275" s="11">
        <v>51.42429702974124</v>
      </c>
      <c r="L275" s="11">
        <v>51.305912779451411</v>
      </c>
      <c r="M275" s="11">
        <v>58.973569605915387</v>
      </c>
      <c r="N275" s="11">
        <v>53.017931168258102</v>
      </c>
      <c r="O275" s="11">
        <v>69.823941469017342</v>
      </c>
      <c r="P275" s="11">
        <v>57.225769479131216</v>
      </c>
      <c r="Q275" s="11">
        <v>56.910951706634997</v>
      </c>
      <c r="R275" s="11">
        <v>50.896121143832794</v>
      </c>
      <c r="S275" s="11">
        <v>79.267362049828677</v>
      </c>
      <c r="T275" s="11">
        <v>51.761236819027658</v>
      </c>
      <c r="U275" s="11">
        <v>52.967845523904714</v>
      </c>
      <c r="V275" s="11">
        <v>57.211465572755316</v>
      </c>
      <c r="W275" s="11">
        <v>55.490340703157116</v>
      </c>
      <c r="X275" s="11">
        <v>129.89028876991574</v>
      </c>
      <c r="Y275" s="11">
        <v>109.99262824043376</v>
      </c>
      <c r="Z275" s="11">
        <v>104.75640178530693</v>
      </c>
      <c r="AA275" s="11">
        <v>145.61718109687928</v>
      </c>
      <c r="AB275" s="11">
        <v>128.58350877633191</v>
      </c>
      <c r="AC275" s="11">
        <v>95.190043713810013</v>
      </c>
      <c r="AD275" s="11">
        <v>76.426140042872916</v>
      </c>
      <c r="AE275" s="11">
        <v>157.99288849256166</v>
      </c>
      <c r="AF275" s="11">
        <v>109.6147092875855</v>
      </c>
      <c r="AG275" s="11">
        <v>104.52873976551882</v>
      </c>
      <c r="AH275" s="11">
        <v>95.098978905894754</v>
      </c>
      <c r="AI275" s="11">
        <v>95.590728868637115</v>
      </c>
      <c r="AJ275" s="11">
        <v>68.435203148309782</v>
      </c>
      <c r="AK275" s="11">
        <v>56.89273874505195</v>
      </c>
      <c r="AL275" s="11">
        <v>64.346393272915108</v>
      </c>
      <c r="AM275" s="11">
        <v>55.554086068697785</v>
      </c>
      <c r="AN275" s="11">
        <v>62.119858719387267</v>
      </c>
      <c r="AO275" s="11">
        <v>110.78944530969221</v>
      </c>
      <c r="AP275" s="11">
        <v>112.21460955356586</v>
      </c>
      <c r="AQ275" s="11">
        <v>106.69608219390174</v>
      </c>
      <c r="AR275" s="11">
        <v>142.16582487689132</v>
      </c>
      <c r="AS275" s="11">
        <v>164.39019124860789</v>
      </c>
      <c r="AT275" s="11">
        <v>196.53151520229511</v>
      </c>
      <c r="AU275" s="11">
        <v>202.39153559164137</v>
      </c>
      <c r="AV275" s="11">
        <v>192.73866595262498</v>
      </c>
      <c r="AW275" s="11">
        <v>163.21545522650118</v>
      </c>
      <c r="AX275" s="11">
        <v>192.8206242797487</v>
      </c>
      <c r="AY275" s="11">
        <v>233.73148923567442</v>
      </c>
    </row>
    <row r="276" spans="1:55" x14ac:dyDescent="0.25">
      <c r="A276" s="1" t="s">
        <v>62</v>
      </c>
      <c r="B276" s="1" t="s">
        <v>69</v>
      </c>
      <c r="C276" s="1">
        <v>4260</v>
      </c>
      <c r="D276" s="1" t="s">
        <v>44</v>
      </c>
      <c r="E276" s="1">
        <v>720</v>
      </c>
      <c r="F276" s="1" t="s">
        <v>141</v>
      </c>
      <c r="G276" s="11">
        <v>45.78827251034393</v>
      </c>
      <c r="H276" s="11">
        <v>33.942019308653876</v>
      </c>
      <c r="I276" s="11">
        <v>43.764640206659521</v>
      </c>
      <c r="J276" s="11">
        <v>32.681866941045122</v>
      </c>
      <c r="K276" s="11">
        <v>57.006501893649165</v>
      </c>
      <c r="L276" s="11">
        <v>73.101151513824732</v>
      </c>
      <c r="M276" s="11">
        <v>78.125342060903264</v>
      </c>
      <c r="N276" s="11">
        <v>81.868856586177458</v>
      </c>
      <c r="O276" s="11">
        <v>87.828925764574535</v>
      </c>
      <c r="P276" s="11">
        <v>137.34429387683622</v>
      </c>
      <c r="Q276" s="11">
        <v>120.35891766457236</v>
      </c>
      <c r="R276" s="11">
        <v>91.781781562643673</v>
      </c>
      <c r="S276" s="11">
        <v>80.571761641016664</v>
      </c>
      <c r="T276" s="11">
        <v>75.268449396878225</v>
      </c>
      <c r="U276" s="11">
        <v>83.592843538606374</v>
      </c>
      <c r="V276" s="11">
        <v>138.07493596619892</v>
      </c>
      <c r="W276" s="11">
        <v>135.70240154118963</v>
      </c>
      <c r="X276" s="11">
        <v>138.46078066507587</v>
      </c>
      <c r="Y276" s="11">
        <v>154.21063289476567</v>
      </c>
      <c r="Z276" s="11">
        <v>101.00100702729921</v>
      </c>
      <c r="AA276" s="11">
        <v>135.99794216160601</v>
      </c>
      <c r="AB276" s="11">
        <v>106.67784977779726</v>
      </c>
      <c r="AC276" s="11">
        <v>87.492337835767003</v>
      </c>
      <c r="AD276" s="11">
        <v>79.135105847325917</v>
      </c>
      <c r="AE276" s="11">
        <v>73.207874515641763</v>
      </c>
      <c r="AF276" s="11">
        <v>73.74969898640515</v>
      </c>
      <c r="AG276" s="11">
        <v>64.321132248954669</v>
      </c>
      <c r="AH276" s="11">
        <v>63.270321154140859</v>
      </c>
      <c r="AI276" s="11">
        <v>73.78664156395719</v>
      </c>
      <c r="AJ276" s="11">
        <v>79.323923465925276</v>
      </c>
      <c r="AK276" s="11">
        <v>87.209111407867951</v>
      </c>
      <c r="AL276" s="11">
        <v>74.012401760108588</v>
      </c>
      <c r="AM276" s="11">
        <v>77.000645810985375</v>
      </c>
      <c r="AN276" s="11">
        <v>71.389478753913181</v>
      </c>
      <c r="AO276" s="11">
        <v>102.95896363755776</v>
      </c>
      <c r="AP276" s="11">
        <v>108.24996168917885</v>
      </c>
      <c r="AQ276" s="11">
        <v>102.82761225070604</v>
      </c>
      <c r="AR276" s="11">
        <v>109.02986054861097</v>
      </c>
      <c r="AS276" s="11">
        <v>125.07525339871715</v>
      </c>
      <c r="AT276" s="11">
        <v>178.90469362289022</v>
      </c>
      <c r="AU276" s="11">
        <v>165.27288250618452</v>
      </c>
      <c r="AV276" s="11">
        <v>132.91118457059045</v>
      </c>
      <c r="AW276" s="11">
        <v>154.38713632084767</v>
      </c>
      <c r="AX276" s="11">
        <v>209.11961732962632</v>
      </c>
      <c r="AY276" s="11">
        <v>174.2129862737801</v>
      </c>
    </row>
    <row r="277" spans="1:55" x14ac:dyDescent="0.25">
      <c r="A277" s="1" t="s">
        <v>62</v>
      </c>
      <c r="B277" s="1" t="s">
        <v>69</v>
      </c>
      <c r="C277" s="1">
        <v>4260</v>
      </c>
      <c r="D277" s="1" t="s">
        <v>44</v>
      </c>
      <c r="E277" s="1">
        <v>2200</v>
      </c>
      <c r="F277" s="1" t="s">
        <v>142</v>
      </c>
      <c r="G277" s="11">
        <v>135.05296194586111</v>
      </c>
      <c r="H277" s="11">
        <v>23.656335817967829</v>
      </c>
      <c r="I277" s="11">
        <v>55.080423695566893</v>
      </c>
      <c r="J277" s="11">
        <v>174.77442134170263</v>
      </c>
      <c r="K277" s="11">
        <v>185.01373087485288</v>
      </c>
      <c r="L277" s="11">
        <v>107.51275009807767</v>
      </c>
      <c r="M277" s="11">
        <v>278.22675559042762</v>
      </c>
      <c r="N277" s="11">
        <v>45.900353079639075</v>
      </c>
      <c r="O277" s="11">
        <v>180.77677520596311</v>
      </c>
      <c r="P277" s="11">
        <v>330.83562181247544</v>
      </c>
      <c r="Q277" s="11">
        <v>113.16202432326403</v>
      </c>
      <c r="R277" s="11">
        <v>205.13927030207927</v>
      </c>
      <c r="S277" s="11">
        <v>133.99372302863867</v>
      </c>
      <c r="T277" s="11">
        <v>30.541388779913692</v>
      </c>
      <c r="U277" s="11">
        <v>17.477442134170261</v>
      </c>
      <c r="V277" s="11">
        <v>215.55511965476657</v>
      </c>
      <c r="W277" s="11">
        <v>31.953707336210279</v>
      </c>
      <c r="X277" s="11">
        <v>38.838760298156139</v>
      </c>
      <c r="Y277" s="11">
        <v>77.147901137701055</v>
      </c>
      <c r="Z277" s="11">
        <v>51.196547665751282</v>
      </c>
      <c r="AA277" s="11">
        <v>166.47704982346016</v>
      </c>
      <c r="AB277" s="11">
        <v>58.787759905845427</v>
      </c>
      <c r="AC277" s="11">
        <v>22.773636720282465</v>
      </c>
      <c r="AD277" s="11">
        <v>52.25578658297372</v>
      </c>
      <c r="AE277" s="11">
        <v>34.778344448803452</v>
      </c>
      <c r="AF277" s="11">
        <v>27.363672028246373</v>
      </c>
      <c r="AG277" s="11">
        <v>68.497449980384474</v>
      </c>
      <c r="AH277" s="11">
        <v>101.15731659474304</v>
      </c>
      <c r="AI277" s="11">
        <v>54.374264417418594</v>
      </c>
      <c r="AJ277" s="11">
        <v>25.951353471949783</v>
      </c>
      <c r="AK277" s="11">
        <v>43.781875245194193</v>
      </c>
      <c r="AL277" s="11">
        <v>14.652805021577089</v>
      </c>
      <c r="AM277" s="11">
        <v>19.772459788152219</v>
      </c>
      <c r="AN277" s="11">
        <v>56.492742251863483</v>
      </c>
      <c r="AO277" s="11">
        <v>171.24362495096113</v>
      </c>
      <c r="AP277" s="11">
        <v>63.02471557473519</v>
      </c>
      <c r="AQ277" s="11">
        <v>306.47312671635933</v>
      </c>
      <c r="AR277" s="11">
        <v>230.0313848568066</v>
      </c>
      <c r="AS277" s="11">
        <v>46.076892899176144</v>
      </c>
      <c r="AT277" s="11">
        <v>47.136131816398589</v>
      </c>
      <c r="AU277" s="11">
        <v>218.20321694782271</v>
      </c>
      <c r="AV277" s="11">
        <v>86.504511573165956</v>
      </c>
      <c r="AW277" s="11">
        <v>61.082777559827385</v>
      </c>
      <c r="AX277" s="11">
        <v>47.84229109454688</v>
      </c>
      <c r="AY277" s="11">
        <v>43.428795606120048</v>
      </c>
    </row>
    <row r="278" spans="1:55" x14ac:dyDescent="0.25">
      <c r="A278" s="1" t="s">
        <v>62</v>
      </c>
      <c r="B278" s="1" t="s">
        <v>69</v>
      </c>
      <c r="C278" s="1">
        <v>4260</v>
      </c>
      <c r="D278" s="1" t="s">
        <v>44</v>
      </c>
      <c r="E278" s="1">
        <v>2230</v>
      </c>
      <c r="F278" s="1" t="s">
        <v>143</v>
      </c>
      <c r="G278" s="11">
        <v>59.561195956119604</v>
      </c>
      <c r="H278" s="11">
        <v>44.783824478382449</v>
      </c>
      <c r="I278" s="11">
        <v>75.177457517745751</v>
      </c>
      <c r="J278" s="11">
        <v>453.38782533878248</v>
      </c>
      <c r="K278" s="11">
        <v>155.96902559690255</v>
      </c>
      <c r="L278" s="11">
        <v>75.629167562916763</v>
      </c>
      <c r="M278" s="11">
        <v>271.60679716067972</v>
      </c>
      <c r="N278" s="11">
        <v>61.626156162615622</v>
      </c>
      <c r="O278" s="11">
        <v>99.247149924714989</v>
      </c>
      <c r="P278" s="11">
        <v>198.94600989460102</v>
      </c>
      <c r="Q278" s="11">
        <v>137.31985373198538</v>
      </c>
      <c r="R278" s="11">
        <v>182.61991826199184</v>
      </c>
      <c r="S278" s="11">
        <v>66.724026672402672</v>
      </c>
      <c r="T278" s="11">
        <v>75.758227575822758</v>
      </c>
      <c r="U278" s="11">
        <v>76.726177672617766</v>
      </c>
      <c r="V278" s="11">
        <v>136.67455366745537</v>
      </c>
      <c r="W278" s="11">
        <v>47.106904710690472</v>
      </c>
      <c r="X278" s="11">
        <v>64.336416433641645</v>
      </c>
      <c r="Y278" s="11">
        <v>79.178317917831791</v>
      </c>
      <c r="Z278" s="11">
        <v>62.013336201333615</v>
      </c>
      <c r="AA278" s="11">
        <v>155.83996558399656</v>
      </c>
      <c r="AB278" s="11">
        <v>53.818025381802535</v>
      </c>
      <c r="AC278" s="11">
        <v>49.881694988169507</v>
      </c>
      <c r="AD278" s="11">
        <v>59.174015917401604</v>
      </c>
      <c r="AE278" s="11">
        <v>49.881694988169507</v>
      </c>
      <c r="AF278" s="11">
        <v>26.715422671542267</v>
      </c>
      <c r="AG278" s="11">
        <v>39.621423962142394</v>
      </c>
      <c r="AH278" s="11">
        <v>50.397935039793509</v>
      </c>
      <c r="AI278" s="11">
        <v>55.560335556033557</v>
      </c>
      <c r="AJ278" s="11">
        <v>51.430415143041522</v>
      </c>
      <c r="AK278" s="11">
        <v>43.751344375134437</v>
      </c>
      <c r="AL278" s="11">
        <v>28.780382878038285</v>
      </c>
      <c r="AM278" s="11">
        <v>25.553882555388256</v>
      </c>
      <c r="AN278" s="11">
        <v>61.368036136803617</v>
      </c>
      <c r="AO278" s="11">
        <v>87.438158743815876</v>
      </c>
      <c r="AP278" s="11">
        <v>83.050118305011836</v>
      </c>
      <c r="AQ278" s="11">
        <v>230.95289309528931</v>
      </c>
      <c r="AR278" s="11">
        <v>149.25790492579048</v>
      </c>
      <c r="AS278" s="11">
        <v>121.05829210582921</v>
      </c>
      <c r="AT278" s="11">
        <v>127.6403527640353</v>
      </c>
      <c r="AU278" s="11">
        <v>179.71606797160683</v>
      </c>
      <c r="AV278" s="11">
        <v>75.564637556463751</v>
      </c>
      <c r="AW278" s="11">
        <v>86.599268659926864</v>
      </c>
      <c r="AX278" s="11">
        <v>92.019789201978924</v>
      </c>
      <c r="AY278" s="11">
        <v>90.535599053559906</v>
      </c>
    </row>
    <row r="279" spans="1:55" x14ac:dyDescent="0.25">
      <c r="A279" s="1" t="s">
        <v>62</v>
      </c>
      <c r="B279" s="1" t="s">
        <v>69</v>
      </c>
      <c r="C279" s="1">
        <v>4270</v>
      </c>
      <c r="D279" s="1" t="s">
        <v>115</v>
      </c>
      <c r="E279" s="1">
        <v>70</v>
      </c>
      <c r="F279" s="1" t="s">
        <v>144</v>
      </c>
      <c r="G279" s="11">
        <v>117.9666695301091</v>
      </c>
      <c r="H279" s="11">
        <v>86.526071643329601</v>
      </c>
      <c r="I279" s="11">
        <v>67.26226269220858</v>
      </c>
      <c r="J279" s="11">
        <v>41.169143544369042</v>
      </c>
      <c r="K279" s="11">
        <v>17.910832402714547</v>
      </c>
      <c r="L279" s="11">
        <v>41.169143544369042</v>
      </c>
      <c r="M279" s="11">
        <v>53.152650115969422</v>
      </c>
      <c r="N279" s="11">
        <v>46.258912464564908</v>
      </c>
      <c r="O279" s="11">
        <v>62.301348681384773</v>
      </c>
      <c r="P279" s="11">
        <v>38.012198264753891</v>
      </c>
      <c r="Q279" s="11">
        <v>24.93342496349111</v>
      </c>
      <c r="R279" s="11">
        <v>30.925178249291303</v>
      </c>
      <c r="S279" s="11">
        <v>23.000601322910406</v>
      </c>
      <c r="T279" s="11">
        <v>26.737393694699769</v>
      </c>
      <c r="U279" s="11">
        <v>31.827162614895627</v>
      </c>
      <c r="V279" s="11">
        <v>24.353577871316901</v>
      </c>
      <c r="W279" s="11">
        <v>15.333734215273607</v>
      </c>
      <c r="X279" s="11">
        <v>20.16579331672537</v>
      </c>
      <c r="Y279" s="11">
        <v>16.557855854308048</v>
      </c>
      <c r="Z279" s="11">
        <v>23.516020960398592</v>
      </c>
      <c r="AA279" s="11">
        <v>38.785327720986174</v>
      </c>
      <c r="AB279" s="11">
        <v>23.644875869770644</v>
      </c>
      <c r="AC279" s="11">
        <v>20.487930590155486</v>
      </c>
      <c r="AD279" s="11">
        <v>29.507774246198785</v>
      </c>
      <c r="AE279" s="11">
        <v>80.405463448157377</v>
      </c>
      <c r="AF279" s="11">
        <v>96.641182029035306</v>
      </c>
      <c r="AG279" s="11">
        <v>117.58010480199295</v>
      </c>
      <c r="AH279" s="11">
        <v>125.89124645649001</v>
      </c>
      <c r="AI279" s="11">
        <v>118.7397989863414</v>
      </c>
      <c r="AJ279" s="11">
        <v>124.15170517996737</v>
      </c>
      <c r="AK279" s="11">
        <v>143.99536122326262</v>
      </c>
      <c r="AL279" s="11">
        <v>103.34163731638175</v>
      </c>
      <c r="AM279" s="11">
        <v>128.98376428141913</v>
      </c>
      <c r="AN279" s="11">
        <v>150.88909887466716</v>
      </c>
      <c r="AO279" s="11">
        <v>151.59780087621337</v>
      </c>
      <c r="AP279" s="11">
        <v>131.43200755948803</v>
      </c>
      <c r="AQ279" s="11">
        <v>178.33519457091319</v>
      </c>
      <c r="AR279" s="11">
        <v>250.68722618331759</v>
      </c>
      <c r="AS279" s="11">
        <v>214.28571428571433</v>
      </c>
      <c r="AT279" s="11">
        <v>246.11287690060993</v>
      </c>
      <c r="AU279" s="11">
        <v>252.36234000515418</v>
      </c>
      <c r="AV279" s="11">
        <v>273.55897259685594</v>
      </c>
      <c r="AW279" s="11">
        <v>211.12876900609913</v>
      </c>
      <c r="AX279" s="11">
        <v>275.55622369212267</v>
      </c>
      <c r="AY279" s="11">
        <v>202.81762735160217</v>
      </c>
    </row>
    <row r="280" spans="1:55" x14ac:dyDescent="0.25">
      <c r="A280" s="1" t="s">
        <v>62</v>
      </c>
      <c r="B280" s="1" t="s">
        <v>69</v>
      </c>
      <c r="C280" s="1">
        <v>4270</v>
      </c>
      <c r="D280" s="1" t="s">
        <v>115</v>
      </c>
      <c r="E280" s="1">
        <v>90</v>
      </c>
      <c r="F280" s="1" t="s">
        <v>140</v>
      </c>
      <c r="G280" s="11">
        <v>42.818735506230723</v>
      </c>
      <c r="H280" s="11">
        <v>40.225784256262578</v>
      </c>
      <c r="I280" s="11">
        <v>68.659055579623342</v>
      </c>
      <c r="J280" s="11">
        <v>66.722305751637307</v>
      </c>
      <c r="K280" s="11">
        <v>43.959124385209343</v>
      </c>
      <c r="L280" s="11">
        <v>52.203052929334106</v>
      </c>
      <c r="M280" s="11">
        <v>51.801687011034367</v>
      </c>
      <c r="N280" s="11">
        <v>55.789862643663504</v>
      </c>
      <c r="O280" s="11">
        <v>73.513671924772538</v>
      </c>
      <c r="P280" s="11">
        <v>77.094110751509888</v>
      </c>
      <c r="Q280" s="11">
        <v>54.451976249331047</v>
      </c>
      <c r="R280" s="11">
        <v>70.863382686475859</v>
      </c>
      <c r="S280" s="11">
        <v>58.446522769552246</v>
      </c>
      <c r="T280" s="11">
        <v>58.688616498050493</v>
      </c>
      <c r="U280" s="11">
        <v>71.959175352310069</v>
      </c>
      <c r="V280" s="11">
        <v>78.508447796947067</v>
      </c>
      <c r="W280" s="11">
        <v>60.083840880711492</v>
      </c>
      <c r="X280" s="11">
        <v>84.019265564078367</v>
      </c>
      <c r="Y280" s="11">
        <v>83.872735149461008</v>
      </c>
      <c r="Z280" s="11">
        <v>118.989067556892</v>
      </c>
      <c r="AA280" s="11">
        <v>136.62368441171222</v>
      </c>
      <c r="AB280" s="11">
        <v>83.700721184475398</v>
      </c>
      <c r="AC280" s="11">
        <v>100.07390229606787</v>
      </c>
      <c r="AD280" s="11">
        <v>84.019265564078367</v>
      </c>
      <c r="AE280" s="11">
        <v>121.34629596595397</v>
      </c>
      <c r="AF280" s="11">
        <v>117.65755205015161</v>
      </c>
      <c r="AG280" s="11">
        <v>143.16658596875712</v>
      </c>
      <c r="AH280" s="11">
        <v>138.13358477103029</v>
      </c>
      <c r="AI280" s="11">
        <v>153.28992635253942</v>
      </c>
      <c r="AJ280" s="11">
        <v>125.00955633138808</v>
      </c>
      <c r="AK280" s="11">
        <v>126.92719349659794</v>
      </c>
      <c r="AL280" s="11">
        <v>134.96088275018474</v>
      </c>
      <c r="AM280" s="11">
        <v>102.88346372416603</v>
      </c>
      <c r="AN280" s="11">
        <v>97.124181340944389</v>
      </c>
      <c r="AO280" s="11">
        <v>118.3965750108305</v>
      </c>
      <c r="AP280" s="11">
        <v>125.56382355189723</v>
      </c>
      <c r="AQ280" s="11">
        <v>121.41637572946659</v>
      </c>
      <c r="AR280" s="11">
        <v>134.80161056038324</v>
      </c>
      <c r="AS280" s="11">
        <v>149.8942432659718</v>
      </c>
      <c r="AT280" s="11">
        <v>154.88264825055421</v>
      </c>
      <c r="AU280" s="11">
        <v>146.64509059402153</v>
      </c>
      <c r="AV280" s="11">
        <v>140.74564868377459</v>
      </c>
      <c r="AW280" s="11">
        <v>128.58362427053333</v>
      </c>
      <c r="AX280" s="11">
        <v>149.70311663821002</v>
      </c>
      <c r="AY280" s="11">
        <v>151.78002599322136</v>
      </c>
    </row>
    <row r="281" spans="1:55" x14ac:dyDescent="0.25">
      <c r="A281" s="1" t="s">
        <v>62</v>
      </c>
      <c r="B281" s="1" t="s">
        <v>69</v>
      </c>
      <c r="C281" s="1">
        <v>4270</v>
      </c>
      <c r="D281" s="1" t="s">
        <v>115</v>
      </c>
      <c r="E281" s="1">
        <v>720</v>
      </c>
      <c r="F281" s="1" t="s">
        <v>141</v>
      </c>
      <c r="G281" s="11">
        <v>5.070695910906176</v>
      </c>
      <c r="H281" s="11">
        <v>3.2396552242014187</v>
      </c>
      <c r="I281" s="11">
        <v>4.4935706382883733</v>
      </c>
      <c r="J281" s="11">
        <v>4.3323076764875301</v>
      </c>
      <c r="K281" s="11">
        <v>5.905711168652517</v>
      </c>
      <c r="L281" s="11">
        <v>4.0770232462965978</v>
      </c>
      <c r="M281" s="11">
        <v>7.5924345799208011</v>
      </c>
      <c r="N281" s="11">
        <v>13.43712733059462</v>
      </c>
      <c r="O281" s="11">
        <v>14.060386885662746</v>
      </c>
      <c r="P281" s="11">
        <v>41.357412014275823</v>
      </c>
      <c r="Q281" s="11">
        <v>47.690252108779219</v>
      </c>
      <c r="R281" s="11">
        <v>55.749041740394354</v>
      </c>
      <c r="S281" s="11">
        <v>68.205515924902755</v>
      </c>
      <c r="T281" s="11">
        <v>87.125583956726075</v>
      </c>
      <c r="U281" s="11">
        <v>102.65912979073167</v>
      </c>
      <c r="V281" s="11">
        <v>149.58229321635014</v>
      </c>
      <c r="W281" s="11">
        <v>156.64299586817083</v>
      </c>
      <c r="X281" s="11">
        <v>114.78871959321133</v>
      </c>
      <c r="Y281" s="11">
        <v>129.36776303169302</v>
      </c>
      <c r="Z281" s="11">
        <v>125.4495089057752</v>
      </c>
      <c r="AA281" s="11">
        <v>169.65299427291458</v>
      </c>
      <c r="AB281" s="11">
        <v>113.28940989430617</v>
      </c>
      <c r="AC281" s="11">
        <v>125.67179028555478</v>
      </c>
      <c r="AD281" s="11">
        <v>89.178417875866558</v>
      </c>
      <c r="AE281" s="11">
        <v>137.60524945881718</v>
      </c>
      <c r="AF281" s="11">
        <v>138.12390601163611</v>
      </c>
      <c r="AG281" s="11">
        <v>143.72016663196811</v>
      </c>
      <c r="AH281" s="11">
        <v>143.91629726118535</v>
      </c>
      <c r="AI281" s="11">
        <v>180.0915022056989</v>
      </c>
      <c r="AJ281" s="11">
        <v>149.94840372422232</v>
      </c>
      <c r="AK281" s="11">
        <v>148.91109061858444</v>
      </c>
      <c r="AL281" s="11">
        <v>157.54083830414311</v>
      </c>
      <c r="AM281" s="11">
        <v>106.5904592919306</v>
      </c>
      <c r="AN281" s="11">
        <v>106.86504217283475</v>
      </c>
      <c r="AO281" s="11">
        <v>124.70857097317676</v>
      </c>
      <c r="AP281" s="11">
        <v>105.33522326494025</v>
      </c>
      <c r="AQ281" s="11">
        <v>116.96359034830918</v>
      </c>
      <c r="AR281" s="11">
        <v>122.8126415574101</v>
      </c>
      <c r="AS281" s="11">
        <v>109.46704185378348</v>
      </c>
      <c r="AT281" s="11">
        <v>124.29451742260702</v>
      </c>
      <c r="AU281" s="11">
        <v>111.50680039764282</v>
      </c>
      <c r="AV281" s="11">
        <v>154.76885874453941</v>
      </c>
      <c r="AW281" s="11">
        <v>151.22107358492082</v>
      </c>
      <c r="AX281" s="11">
        <v>174.53446771121037</v>
      </c>
      <c r="AY281" s="11">
        <v>152.45451731977596</v>
      </c>
    </row>
    <row r="282" spans="1:55" x14ac:dyDescent="0.25">
      <c r="A282" s="1" t="s">
        <v>62</v>
      </c>
      <c r="B282" s="1" t="s">
        <v>69</v>
      </c>
      <c r="C282" s="1">
        <v>4270</v>
      </c>
      <c r="D282" s="1" t="s">
        <v>115</v>
      </c>
      <c r="E282" s="1">
        <v>2200</v>
      </c>
      <c r="F282" s="1" t="s">
        <v>142</v>
      </c>
      <c r="G282" s="11">
        <v>148.08999029292519</v>
      </c>
      <c r="H282" s="11">
        <v>80.083366641923121</v>
      </c>
      <c r="I282" s="11">
        <v>123.93650431108316</v>
      </c>
      <c r="J282" s="11">
        <v>245.3891394963741</v>
      </c>
      <c r="K282" s="11">
        <v>171.21566836064633</v>
      </c>
      <c r="L282" s="11">
        <v>183.37806201107742</v>
      </c>
      <c r="M282" s="11">
        <v>297.29343915948147</v>
      </c>
      <c r="N282" s="11">
        <v>84.794152914977431</v>
      </c>
      <c r="O282" s="11">
        <v>202.47815908182488</v>
      </c>
      <c r="P282" s="11">
        <v>175.58385199566032</v>
      </c>
      <c r="Q282" s="11">
        <v>177.03991320733167</v>
      </c>
      <c r="R282" s="11">
        <v>242.9052703705818</v>
      </c>
      <c r="S282" s="11">
        <v>148.77519556900586</v>
      </c>
      <c r="T282" s="11">
        <v>124.87866156569403</v>
      </c>
      <c r="U282" s="11">
        <v>81.111174556044062</v>
      </c>
      <c r="V282" s="11">
        <v>86.764118083709221</v>
      </c>
      <c r="W282" s="11">
        <v>32.547250613829718</v>
      </c>
      <c r="X282" s="11">
        <v>49.163478558784895</v>
      </c>
      <c r="Y282" s="11">
        <v>91.303603037743358</v>
      </c>
      <c r="Z282" s="11">
        <v>59.698509678524516</v>
      </c>
      <c r="AA282" s="11">
        <v>149.28909952606634</v>
      </c>
      <c r="AB282" s="11">
        <v>100.12562096728144</v>
      </c>
      <c r="AC282" s="11">
        <v>63.210186718437726</v>
      </c>
      <c r="AD282" s="11">
        <v>111.17455604408153</v>
      </c>
      <c r="AE282" s="11">
        <v>49.5060811968252</v>
      </c>
      <c r="AF282" s="11">
        <v>43.42488437160965</v>
      </c>
      <c r="AG282" s="11">
        <v>50.27693713241591</v>
      </c>
      <c r="AH282" s="11">
        <v>106.29246845200704</v>
      </c>
      <c r="AI282" s="11">
        <v>65.094501227659435</v>
      </c>
      <c r="AJ282" s="11">
        <v>46.7652600925027</v>
      </c>
      <c r="AK282" s="11">
        <v>69.976588819733891</v>
      </c>
      <c r="AL282" s="11">
        <v>33.832010506480898</v>
      </c>
      <c r="AM282" s="11">
        <v>39.056700736595658</v>
      </c>
      <c r="AN282" s="11">
        <v>34.774167761091753</v>
      </c>
      <c r="AO282" s="11">
        <v>57.814195169302792</v>
      </c>
      <c r="AP282" s="11">
        <v>71.261348712385072</v>
      </c>
      <c r="AQ282" s="11">
        <v>72.203505966995934</v>
      </c>
      <c r="AR282" s="11">
        <v>132.15896762405069</v>
      </c>
      <c r="AS282" s="11">
        <v>74.430423114257948</v>
      </c>
      <c r="AT282" s="11">
        <v>64.837549249129196</v>
      </c>
      <c r="AU282" s="11">
        <v>57.128989893222169</v>
      </c>
      <c r="AV282" s="11">
        <v>69.548335522183507</v>
      </c>
      <c r="AW282" s="11">
        <v>52.418203620167873</v>
      </c>
      <c r="AX282" s="11">
        <v>41.711871181408085</v>
      </c>
      <c r="AY282" s="11">
        <v>37.258036886884021</v>
      </c>
    </row>
    <row r="283" spans="1:55" x14ac:dyDescent="0.25">
      <c r="A283" s="1" t="s">
        <v>62</v>
      </c>
      <c r="B283" s="1" t="s">
        <v>69</v>
      </c>
      <c r="C283" s="1">
        <v>4270</v>
      </c>
      <c r="D283" s="1" t="s">
        <v>115</v>
      </c>
      <c r="E283" s="1">
        <v>2230</v>
      </c>
      <c r="F283" s="1" t="s">
        <v>143</v>
      </c>
      <c r="G283" s="11">
        <v>56.269015491538141</v>
      </c>
      <c r="H283" s="11">
        <v>30.672451943914282</v>
      </c>
      <c r="I283" s="11">
        <v>68.611848055947377</v>
      </c>
      <c r="J283" s="11">
        <v>484.26887273430748</v>
      </c>
      <c r="K283" s="11">
        <v>55.265679178223934</v>
      </c>
      <c r="L283" s="11">
        <v>120.74252112195438</v>
      </c>
      <c r="M283" s="11">
        <v>164.45346348657881</v>
      </c>
      <c r="N283" s="11">
        <v>81.689302124052219</v>
      </c>
      <c r="O283" s="11">
        <v>122.53395318607834</v>
      </c>
      <c r="P283" s="11">
        <v>277.80632734402195</v>
      </c>
      <c r="Q283" s="11">
        <v>245.650121792997</v>
      </c>
      <c r="R283" s="11">
        <v>400.3402805301003</v>
      </c>
      <c r="S283" s="11">
        <v>96.782117264296502</v>
      </c>
      <c r="T283" s="11">
        <v>88.317600761310828</v>
      </c>
      <c r="U283" s="11">
        <v>61.132619188229874</v>
      </c>
      <c r="V283" s="11">
        <v>170.49954670299715</v>
      </c>
      <c r="W283" s="11">
        <v>45.905446643176276</v>
      </c>
      <c r="X283" s="11">
        <v>52.265030470816306</v>
      </c>
      <c r="Y283" s="11">
        <v>67.850489428694686</v>
      </c>
      <c r="Z283" s="11">
        <v>71.298996152133299</v>
      </c>
      <c r="AA283" s="11">
        <v>220.43571549045234</v>
      </c>
      <c r="AB283" s="11">
        <v>181.69599710377187</v>
      </c>
      <c r="AC283" s="11">
        <v>61.356548196245363</v>
      </c>
      <c r="AD283" s="11">
        <v>53.966890931734071</v>
      </c>
      <c r="AE283" s="11">
        <v>44.293157785464722</v>
      </c>
      <c r="AF283" s="11">
        <v>27.722411192318159</v>
      </c>
      <c r="AG283" s="11">
        <v>38.291860370649481</v>
      </c>
      <c r="AH283" s="11">
        <v>54.728249558986739</v>
      </c>
      <c r="AI283" s="11">
        <v>41.113365871644703</v>
      </c>
      <c r="AJ283" s="11">
        <v>41.874724498897379</v>
      </c>
      <c r="AK283" s="11">
        <v>37.396144338587504</v>
      </c>
      <c r="AL283" s="11">
        <v>26.692337755446889</v>
      </c>
      <c r="AM283" s="11">
        <v>22.706401412771097</v>
      </c>
      <c r="AN283" s="11">
        <v>30.275201883694791</v>
      </c>
      <c r="AO283" s="11">
        <v>54.817821162192935</v>
      </c>
      <c r="AP283" s="11">
        <v>60.147331552961703</v>
      </c>
      <c r="AQ283" s="11">
        <v>64.536340110065382</v>
      </c>
      <c r="AR283" s="11">
        <v>81.017515100005738</v>
      </c>
      <c r="AS283" s="11">
        <v>61.446119799451573</v>
      </c>
      <c r="AT283" s="11">
        <v>63.192766061972414</v>
      </c>
      <c r="AU283" s="11">
        <v>80.256156472753077</v>
      </c>
      <c r="AV283" s="11">
        <v>91.945250691161846</v>
      </c>
      <c r="AW283" s="11">
        <v>87.645813737264362</v>
      </c>
      <c r="AX283" s="11">
        <v>103.09691529033344</v>
      </c>
      <c r="AY283" s="11">
        <v>106.99328002980306</v>
      </c>
    </row>
    <row r="284" spans="1:55" x14ac:dyDescent="0.25">
      <c r="A284" s="1" t="s">
        <v>62</v>
      </c>
      <c r="B284" s="1" t="s">
        <v>63</v>
      </c>
      <c r="C284" s="1">
        <v>230</v>
      </c>
      <c r="D284" s="1" t="s">
        <v>161</v>
      </c>
      <c r="E284" s="1">
        <v>1980</v>
      </c>
      <c r="F284" s="1" t="s">
        <v>111</v>
      </c>
      <c r="G284" s="11"/>
      <c r="H284" s="11"/>
      <c r="I284" s="11"/>
      <c r="J284" s="11"/>
      <c r="K284" s="11">
        <v>632.79381382627787</v>
      </c>
      <c r="L284" s="11">
        <v>606.29009227223878</v>
      </c>
      <c r="M284" s="11">
        <v>223.27512242565408</v>
      </c>
      <c r="N284" s="11">
        <v>350.6631583185947</v>
      </c>
      <c r="O284" s="11">
        <v>133.27422417291055</v>
      </c>
      <c r="P284" s="11">
        <v>86.68634562907117</v>
      </c>
      <c r="Q284" s="11">
        <v>60.036580568624956</v>
      </c>
      <c r="R284" s="11">
        <v>97.277674702415055</v>
      </c>
      <c r="S284" s="11">
        <v>90.642219737400438</v>
      </c>
      <c r="T284" s="11">
        <v>141.2113712602486</v>
      </c>
      <c r="U284" s="11">
        <v>45.457628798602443</v>
      </c>
      <c r="V284" s="11">
        <v>194.11086916793917</v>
      </c>
      <c r="W284" s="11">
        <v>143.23693119693726</v>
      </c>
      <c r="X284" s="11">
        <v>113.25991407747895</v>
      </c>
      <c r="Y284" s="11">
        <v>40.073068214552308</v>
      </c>
      <c r="Z284" s="11">
        <v>157.24440837667143</v>
      </c>
      <c r="AA284" s="11">
        <v>34.155131346233063</v>
      </c>
      <c r="AB284" s="11">
        <v>19.157098209999099</v>
      </c>
      <c r="AC284" s="11">
        <v>28.586428949756698</v>
      </c>
      <c r="AD284" s="11">
        <v>21.728733866296629</v>
      </c>
      <c r="AE284" s="11">
        <v>32.872488376919243</v>
      </c>
      <c r="AF284" s="11">
        <v>23.716195496966073</v>
      </c>
      <c r="AG284" s="11">
        <v>16.756904930788075</v>
      </c>
      <c r="AH284" s="11">
        <v>34.625010453803476</v>
      </c>
      <c r="AI284" s="11">
        <v>10.178597424802307</v>
      </c>
      <c r="AJ284" s="11">
        <v>44.092439499580294</v>
      </c>
      <c r="AK284" s="11">
        <v>33.843995180409415</v>
      </c>
      <c r="AL284" s="11">
        <v>23.627299449587884</v>
      </c>
      <c r="AM284" s="11">
        <v>14.49005572264433</v>
      </c>
      <c r="AN284" s="11">
        <v>34.891698595938038</v>
      </c>
      <c r="AO284" s="11">
        <v>30.351650461980672</v>
      </c>
      <c r="AP284" s="11">
        <v>109.36118742817848</v>
      </c>
      <c r="AQ284" s="11">
        <v>47.502237888300719</v>
      </c>
      <c r="AR284" s="11">
        <v>96.941139665911919</v>
      </c>
      <c r="AS284" s="11">
        <v>67.002220852472831</v>
      </c>
      <c r="AT284" s="11">
        <v>67.116515770530498</v>
      </c>
      <c r="AU284" s="11">
        <v>13.137565858961928</v>
      </c>
      <c r="AV284" s="11">
        <v>39.609538824651771</v>
      </c>
      <c r="AW284" s="11">
        <v>53.890053864190378</v>
      </c>
      <c r="AX284" s="11">
        <v>61.408119585316967</v>
      </c>
      <c r="AY284" s="11">
        <v>25.42426955016122</v>
      </c>
    </row>
    <row r="285" spans="1:55" x14ac:dyDescent="0.25">
      <c r="A285" s="1" t="s">
        <v>62</v>
      </c>
      <c r="B285" s="1" t="s">
        <v>63</v>
      </c>
      <c r="C285" s="1">
        <v>230</v>
      </c>
      <c r="D285" s="1" t="s">
        <v>161</v>
      </c>
      <c r="E285" s="1">
        <v>2030</v>
      </c>
      <c r="F285" s="1" t="s">
        <v>112</v>
      </c>
      <c r="G285" s="11">
        <v>59.801590047453764</v>
      </c>
      <c r="H285" s="11">
        <v>205.66693079011756</v>
      </c>
      <c r="I285" s="11">
        <v>149.07748424754209</v>
      </c>
      <c r="J285" s="11">
        <v>65.33231429892912</v>
      </c>
      <c r="K285" s="11">
        <v>106.77957900837683</v>
      </c>
      <c r="L285" s="11">
        <v>149.08216667247632</v>
      </c>
      <c r="M285" s="11">
        <v>81.961946452828983</v>
      </c>
      <c r="N285" s="11">
        <v>118.59489792573777</v>
      </c>
      <c r="O285" s="11">
        <v>68.087140968564782</v>
      </c>
      <c r="P285" s="11">
        <v>38.328769703253919</v>
      </c>
      <c r="Q285" s="11">
        <v>72.618947900738831</v>
      </c>
      <c r="R285" s="11">
        <v>61.541891314674025</v>
      </c>
      <c r="S285" s="11">
        <v>67.695378082401305</v>
      </c>
      <c r="T285" s="11">
        <v>106.06628961006324</v>
      </c>
      <c r="U285" s="11">
        <v>86.617057241604257</v>
      </c>
      <c r="V285" s="11">
        <v>123.06193131298835</v>
      </c>
      <c r="W285" s="11">
        <v>107.57793245966218</v>
      </c>
      <c r="X285" s="11">
        <v>127.55315722906575</v>
      </c>
      <c r="Y285" s="11">
        <v>91.534383826696157</v>
      </c>
      <c r="Z285" s="11">
        <v>99.363398316720236</v>
      </c>
      <c r="AA285" s="11">
        <v>134.6579566625964</v>
      </c>
      <c r="AB285" s="11">
        <v>80.670377575138588</v>
      </c>
      <c r="AC285" s="11">
        <v>139.20225006126171</v>
      </c>
      <c r="AD285" s="11">
        <v>103.77190139229302</v>
      </c>
      <c r="AE285" s="11">
        <v>83.877058250926979</v>
      </c>
      <c r="AF285" s="11">
        <v>135.73335358915674</v>
      </c>
      <c r="AG285" s="11">
        <v>98.715662867485804</v>
      </c>
      <c r="AH285" s="11">
        <v>108.72278535608018</v>
      </c>
      <c r="AI285" s="11">
        <v>101.9270259682084</v>
      </c>
      <c r="AJ285" s="11">
        <v>101.99726234222177</v>
      </c>
      <c r="AK285" s="11">
        <v>110.9266466917887</v>
      </c>
      <c r="AL285" s="11">
        <v>122.37205403934585</v>
      </c>
      <c r="AM285" s="11">
        <v>144.78682219948064</v>
      </c>
      <c r="AN285" s="11">
        <v>140.88167980433704</v>
      </c>
      <c r="AO285" s="11">
        <v>80.934934583922299</v>
      </c>
      <c r="AP285" s="11">
        <v>81.073846523637656</v>
      </c>
      <c r="AQ285" s="11">
        <v>75.035079166798894</v>
      </c>
      <c r="AR285" s="11">
        <v>99.23463163102906</v>
      </c>
      <c r="AS285" s="11">
        <v>105.21720988865712</v>
      </c>
      <c r="AT285" s="11">
        <v>102.91579803348556</v>
      </c>
      <c r="AU285" s="11">
        <v>66.081502288405105</v>
      </c>
      <c r="AV285" s="11">
        <v>88.114652816400536</v>
      </c>
      <c r="AW285" s="11">
        <v>82.324053981075707</v>
      </c>
      <c r="AX285" s="11">
        <v>73.57728420394352</v>
      </c>
      <c r="AY285" s="11">
        <v>50.904982672426392</v>
      </c>
    </row>
    <row r="286" spans="1:55" x14ac:dyDescent="0.25">
      <c r="A286" s="1" t="s">
        <v>62</v>
      </c>
      <c r="B286" s="1" t="s">
        <v>63</v>
      </c>
      <c r="C286" s="1">
        <v>230</v>
      </c>
      <c r="D286" s="1" t="s">
        <v>161</v>
      </c>
      <c r="E286" s="1">
        <v>2040</v>
      </c>
      <c r="F286" s="1" t="s">
        <v>113</v>
      </c>
      <c r="G286" s="11">
        <v>36.003203287819034</v>
      </c>
      <c r="H286" s="11">
        <v>157.88413385405303</v>
      </c>
      <c r="I286" s="11">
        <v>19.700220087005977</v>
      </c>
      <c r="J286" s="11">
        <v>81.63170253913394</v>
      </c>
      <c r="K286" s="11">
        <v>121.03547947129071</v>
      </c>
      <c r="L286" s="11">
        <v>134.32203330918821</v>
      </c>
      <c r="M286" s="11">
        <v>20.070600241080783</v>
      </c>
      <c r="N286" s="11">
        <v>138.84500897448916</v>
      </c>
      <c r="O286" s="11">
        <v>121.76831497884639</v>
      </c>
      <c r="P286" s="11">
        <v>17.05542216246954</v>
      </c>
      <c r="Q286" s="11">
        <v>60.825764221888875</v>
      </c>
      <c r="R286" s="11">
        <v>43.31862842556459</v>
      </c>
      <c r="S286" s="11">
        <v>114.20263298023947</v>
      </c>
      <c r="T286" s="11">
        <v>193.21331199661881</v>
      </c>
      <c r="U286" s="11">
        <v>195.75675589250639</v>
      </c>
      <c r="V286" s="11">
        <v>154.72505808044653</v>
      </c>
      <c r="W286" s="11">
        <v>229.84674547904035</v>
      </c>
      <c r="X286" s="11">
        <v>179.99182494254524</v>
      </c>
      <c r="Y286" s="11">
        <v>204.29051484787863</v>
      </c>
      <c r="Z286" s="11">
        <v>180.0139309652547</v>
      </c>
      <c r="AA286" s="11">
        <v>142.74526215101338</v>
      </c>
      <c r="AB286" s="11">
        <v>105.23968350849</v>
      </c>
      <c r="AC286" s="11">
        <v>71.721113754256123</v>
      </c>
      <c r="AD286" s="11">
        <v>88.517520065734161</v>
      </c>
      <c r="AE286" s="11">
        <v>107.20002891857064</v>
      </c>
      <c r="AF286" s="11">
        <v>46.891462209128548</v>
      </c>
      <c r="AG286" s="11">
        <v>101.87080906652804</v>
      </c>
      <c r="AH286" s="11">
        <v>73.29606359861026</v>
      </c>
      <c r="AI286" s="11">
        <v>64.933313498159933</v>
      </c>
      <c r="AJ286" s="11">
        <v>88.848276216839267</v>
      </c>
      <c r="AK286" s="11">
        <v>43.710280412812615</v>
      </c>
      <c r="AL286" s="11">
        <v>77.738122878899347</v>
      </c>
      <c r="AM286" s="11">
        <v>103.34732454561004</v>
      </c>
      <c r="AN286" s="11">
        <v>59.071046532482676</v>
      </c>
      <c r="AO286" s="11">
        <v>46.179064345209895</v>
      </c>
      <c r="AP286" s="11">
        <v>45.693983129906954</v>
      </c>
      <c r="AQ286" s="11">
        <v>59.752996478329869</v>
      </c>
      <c r="AR286" s="11">
        <v>127.82619939076363</v>
      </c>
      <c r="AS286" s="11">
        <v>143.29707852921268</v>
      </c>
      <c r="AT286" s="11">
        <v>113.37678533939699</v>
      </c>
      <c r="AU286" s="11">
        <v>82.609372675565652</v>
      </c>
      <c r="AV286" s="11">
        <v>107.91284387725739</v>
      </c>
      <c r="AW286" s="11">
        <v>45.767391809092963</v>
      </c>
      <c r="AX286" s="11">
        <v>88.480398631373063</v>
      </c>
      <c r="AY286" s="11">
        <v>59.47229169939704</v>
      </c>
    </row>
    <row r="287" spans="1:55" x14ac:dyDescent="0.25">
      <c r="A287" s="1" t="s">
        <v>62</v>
      </c>
      <c r="B287" s="1" t="s">
        <v>63</v>
      </c>
      <c r="C287" s="1">
        <v>230</v>
      </c>
      <c r="D287" s="1" t="s">
        <v>161</v>
      </c>
      <c r="E287" s="1">
        <v>2180</v>
      </c>
      <c r="F287" s="1" t="s">
        <v>114</v>
      </c>
      <c r="G287" s="11">
        <v>163.40773093307089</v>
      </c>
      <c r="H287" s="11">
        <v>238.85652301967571</v>
      </c>
      <c r="I287" s="11">
        <v>147.85894387494881</v>
      </c>
      <c r="J287" s="11">
        <v>110.7972300243522</v>
      </c>
      <c r="K287" s="11">
        <v>251.77074428728434</v>
      </c>
      <c r="L287" s="11">
        <v>297.23720789902802</v>
      </c>
      <c r="M287" s="11">
        <v>156.84556092725219</v>
      </c>
      <c r="N287" s="11">
        <v>199.28954722104487</v>
      </c>
      <c r="O287" s="11">
        <v>110.66792618187303</v>
      </c>
      <c r="P287" s="11">
        <v>61.69409584288146</v>
      </c>
      <c r="Q287" s="11">
        <v>70.599897993635366</v>
      </c>
      <c r="R287" s="11">
        <v>54.663199408075734</v>
      </c>
      <c r="S287" s="11">
        <v>81.154324135998905</v>
      </c>
      <c r="T287" s="11">
        <v>83.643423103723222</v>
      </c>
      <c r="U287" s="11">
        <v>111.84782374449557</v>
      </c>
      <c r="V287" s="11">
        <v>50.509313468431905</v>
      </c>
      <c r="W287" s="11">
        <v>63.973076066577093</v>
      </c>
      <c r="X287" s="11">
        <v>114.54704145624861</v>
      </c>
      <c r="Y287" s="11">
        <v>104.02494127450488</v>
      </c>
      <c r="Z287" s="11">
        <v>88.912554684750049</v>
      </c>
      <c r="AA287" s="11">
        <v>126.96021033425042</v>
      </c>
      <c r="AB287" s="11">
        <v>63.633653480069242</v>
      </c>
      <c r="AC287" s="11">
        <v>48.86068947682228</v>
      </c>
      <c r="AD287" s="11">
        <v>140.23001716867685</v>
      </c>
      <c r="AE287" s="11">
        <v>84.726342784486391</v>
      </c>
      <c r="AF287" s="11">
        <v>56.053215714726981</v>
      </c>
      <c r="AG287" s="11">
        <v>40.536754617224702</v>
      </c>
      <c r="AH287" s="11">
        <v>59.657560323834282</v>
      </c>
      <c r="AI287" s="11">
        <v>57.330091159208941</v>
      </c>
      <c r="AJ287" s="11">
        <v>118.8787201793013</v>
      </c>
      <c r="AK287" s="11">
        <v>65.815655821905494</v>
      </c>
      <c r="AL287" s="11">
        <v>77.436838664722302</v>
      </c>
      <c r="AM287" s="11">
        <v>67.011716364837966</v>
      </c>
      <c r="AN287" s="11">
        <v>160.33676467419019</v>
      </c>
      <c r="AO287" s="11">
        <v>53.790398471341227</v>
      </c>
      <c r="AP287" s="11">
        <v>102.44096920413483</v>
      </c>
      <c r="AQ287" s="11">
        <v>66.898575502668677</v>
      </c>
      <c r="AR287" s="11">
        <v>98.949765457196833</v>
      </c>
      <c r="AS287" s="11">
        <v>48.052540461327368</v>
      </c>
      <c r="AT287" s="11">
        <v>85.195069213473445</v>
      </c>
      <c r="AU287" s="11">
        <v>91.757239219292117</v>
      </c>
      <c r="AV287" s="11">
        <v>47.034272701803779</v>
      </c>
      <c r="AW287" s="11">
        <v>79.327907360980404</v>
      </c>
      <c r="AX287" s="11">
        <v>46.517057331887038</v>
      </c>
      <c r="AY287" s="11">
        <v>50.266868763783421</v>
      </c>
    </row>
    <row r="288" spans="1:55" x14ac:dyDescent="0.25">
      <c r="A288" s="1" t="s">
        <v>62</v>
      </c>
      <c r="B288" s="1" t="s">
        <v>63</v>
      </c>
      <c r="C288" s="1">
        <v>230</v>
      </c>
      <c r="D288" s="1" t="s">
        <v>161</v>
      </c>
      <c r="E288" s="1">
        <v>4290</v>
      </c>
      <c r="F288" s="1" t="s">
        <v>130</v>
      </c>
      <c r="G288" s="11"/>
      <c r="H288" s="11"/>
      <c r="I288" s="11"/>
      <c r="J288" s="11"/>
      <c r="K288" s="11">
        <v>49.7626625896443</v>
      </c>
      <c r="L288" s="11">
        <v>81.098251432400446</v>
      </c>
      <c r="M288" s="11">
        <v>70.374120520965405</v>
      </c>
      <c r="N288" s="11">
        <v>130.11757134435712</v>
      </c>
      <c r="O288" s="11">
        <v>88.462125678031143</v>
      </c>
      <c r="P288" s="11">
        <v>54.342262068848513</v>
      </c>
      <c r="Q288" s="11">
        <v>44.53752867981661</v>
      </c>
      <c r="R288" s="11">
        <v>43.039975741434219</v>
      </c>
      <c r="S288" s="11">
        <v>35.228357075909798</v>
      </c>
      <c r="T288" s="11">
        <v>93.824191133748656</v>
      </c>
      <c r="U288" s="11">
        <v>150.52037168194136</v>
      </c>
      <c r="V288" s="11">
        <v>328.29664154576255</v>
      </c>
      <c r="W288" s="11">
        <v>172.16424999893971</v>
      </c>
      <c r="X288" s="11">
        <v>154.81089345315593</v>
      </c>
      <c r="Y288" s="11">
        <v>65.33373552225892</v>
      </c>
      <c r="Z288" s="11">
        <v>103.91148168096591</v>
      </c>
      <c r="AA288" s="11">
        <v>88.423002379205471</v>
      </c>
      <c r="AB288" s="11">
        <v>70.495837450645254</v>
      </c>
      <c r="AC288" s="11">
        <v>100.231718074752</v>
      </c>
      <c r="AD288" s="11">
        <v>57.150445517890681</v>
      </c>
      <c r="AE288" s="11">
        <v>69.750321256356202</v>
      </c>
      <c r="AF288" s="11">
        <v>75.236277158354994</v>
      </c>
      <c r="AG288" s="11">
        <v>76.325208975669341</v>
      </c>
      <c r="AH288" s="11">
        <v>116.61351269969845</v>
      </c>
      <c r="AI288" s="11">
        <v>134.27550860288474</v>
      </c>
      <c r="AJ288" s="11">
        <v>64.286100520371676</v>
      </c>
      <c r="AK288" s="11">
        <v>60.106428095829813</v>
      </c>
      <c r="AL288" s="11">
        <v>65.970575886476695</v>
      </c>
      <c r="AM288" s="11">
        <v>54.976928916464864</v>
      </c>
      <c r="AN288" s="11">
        <v>131.16737986284579</v>
      </c>
      <c r="AO288" s="11">
        <v>87.923093560877547</v>
      </c>
      <c r="AP288" s="11">
        <v>298.50424949001876</v>
      </c>
      <c r="AQ288" s="11">
        <v>119.8390113362144</v>
      </c>
      <c r="AR288" s="11">
        <v>137.0010984210727</v>
      </c>
      <c r="AS288" s="11">
        <v>89.544536945541196</v>
      </c>
      <c r="AT288" s="11">
        <v>164.01790977679573</v>
      </c>
      <c r="AU288" s="11">
        <v>77.018560771524164</v>
      </c>
      <c r="AV288" s="11">
        <v>57.715559834261413</v>
      </c>
      <c r="AW288" s="11">
        <v>99.5253251792886</v>
      </c>
      <c r="AX288" s="11">
        <v>82.100242585657739</v>
      </c>
      <c r="AY288" s="11">
        <v>55.976746553120741</v>
      </c>
    </row>
    <row r="289" spans="1:51" x14ac:dyDescent="0.25">
      <c r="A289" s="1" t="s">
        <v>62</v>
      </c>
      <c r="B289" s="1" t="s">
        <v>63</v>
      </c>
      <c r="C289" s="1">
        <v>240</v>
      </c>
      <c r="D289" s="1" t="s">
        <v>162</v>
      </c>
      <c r="E289" s="1">
        <v>1980</v>
      </c>
      <c r="F289" s="1" t="s">
        <v>111</v>
      </c>
      <c r="G289" s="11"/>
      <c r="H289" s="11"/>
      <c r="I289" s="11"/>
      <c r="J289" s="11"/>
      <c r="K289" s="11">
        <v>196.21694276386052</v>
      </c>
      <c r="L289" s="11">
        <v>155.4420652544452</v>
      </c>
      <c r="M289" s="11">
        <v>99.757231289764533</v>
      </c>
      <c r="N289" s="11">
        <v>275.65204709104114</v>
      </c>
      <c r="O289" s="11">
        <v>143.92977336277144</v>
      </c>
      <c r="P289" s="11">
        <v>117.08082130729076</v>
      </c>
      <c r="Q289" s="11">
        <v>74.157911523584303</v>
      </c>
      <c r="R289" s="11">
        <v>59.387286891516233</v>
      </c>
      <c r="S289" s="11">
        <v>73.22177583647769</v>
      </c>
      <c r="T289" s="11">
        <v>163.44058272986302</v>
      </c>
      <c r="U289" s="11">
        <v>207.64215226603602</v>
      </c>
      <c r="V289" s="11">
        <v>174.20251469869316</v>
      </c>
      <c r="W289" s="11">
        <v>83.837119116319073</v>
      </c>
      <c r="X289" s="11">
        <v>80.844387663894551</v>
      </c>
      <c r="Y289" s="11">
        <v>47.927244433541446</v>
      </c>
      <c r="Z289" s="11">
        <v>54.783531233373374</v>
      </c>
      <c r="AA289" s="11">
        <v>26.252437687417405</v>
      </c>
      <c r="AB289" s="11">
        <v>17.840278861882727</v>
      </c>
      <c r="AC289" s="11">
        <v>66.935878687859557</v>
      </c>
      <c r="AD289" s="11">
        <v>158.8847223859442</v>
      </c>
      <c r="AE289" s="11">
        <v>78.323352487919081</v>
      </c>
      <c r="AF289" s="11">
        <v>57.314726021456963</v>
      </c>
      <c r="AG289" s="11">
        <v>24.840251604386832</v>
      </c>
      <c r="AH289" s="11">
        <v>77.869072689369688</v>
      </c>
      <c r="AI289" s="11">
        <v>53.452622047207868</v>
      </c>
      <c r="AJ289" s="11">
        <v>29.661713236275411</v>
      </c>
      <c r="AK289" s="11">
        <v>57.603549279959623</v>
      </c>
      <c r="AL289" s="11">
        <v>66.722526833588745</v>
      </c>
      <c r="AM289" s="11">
        <v>94.188312481348973</v>
      </c>
      <c r="AN289" s="11">
        <v>145.21423860787118</v>
      </c>
      <c r="AO289" s="11">
        <v>91.175261804708185</v>
      </c>
      <c r="AP289" s="11">
        <v>46.443941065753933</v>
      </c>
      <c r="AQ289" s="11">
        <v>134.68742909068641</v>
      </c>
      <c r="AR289" s="11">
        <v>159.95438440361488</v>
      </c>
      <c r="AS289" s="11">
        <v>70.41046602884127</v>
      </c>
      <c r="AT289" s="11">
        <v>110.48723304911199</v>
      </c>
      <c r="AU289" s="11">
        <v>133.65840552144829</v>
      </c>
      <c r="AV289" s="11">
        <v>95.275390976919283</v>
      </c>
      <c r="AW289" s="11">
        <v>98.273927921977005</v>
      </c>
      <c r="AX289" s="11">
        <v>91.043186847302465</v>
      </c>
      <c r="AY289" s="11">
        <v>105.96330291467591</v>
      </c>
    </row>
    <row r="290" spans="1:51" x14ac:dyDescent="0.25">
      <c r="A290" s="1" t="s">
        <v>62</v>
      </c>
      <c r="B290" s="1" t="s">
        <v>63</v>
      </c>
      <c r="C290" s="1">
        <v>240</v>
      </c>
      <c r="D290" s="1" t="s">
        <v>162</v>
      </c>
      <c r="E290" s="1">
        <v>2030</v>
      </c>
      <c r="F290" s="1" t="s">
        <v>112</v>
      </c>
      <c r="G290" s="11">
        <v>135.10012835519308</v>
      </c>
      <c r="H290" s="11">
        <v>167.37733631295214</v>
      </c>
      <c r="I290" s="11">
        <v>113.13664180155409</v>
      </c>
      <c r="J290" s="11">
        <v>62.031391156645284</v>
      </c>
      <c r="K290" s="11">
        <v>200.83718747981712</v>
      </c>
      <c r="L290" s="11">
        <v>148.88882540407522</v>
      </c>
      <c r="M290" s="11">
        <v>91.899934652510737</v>
      </c>
      <c r="N290" s="11">
        <v>203.852750207404</v>
      </c>
      <c r="O290" s="11">
        <v>145.13070943782665</v>
      </c>
      <c r="P290" s="11">
        <v>116.0098456766944</v>
      </c>
      <c r="Q290" s="11">
        <v>139.75143767543457</v>
      </c>
      <c r="R290" s="11">
        <v>111.96898373481099</v>
      </c>
      <c r="S290" s="11">
        <v>148.19359366761182</v>
      </c>
      <c r="T290" s="11">
        <v>154.95938544441415</v>
      </c>
      <c r="U290" s="11">
        <v>183.10503191440978</v>
      </c>
      <c r="V290" s="11">
        <v>131.97257140573691</v>
      </c>
      <c r="W290" s="11">
        <v>131.84519769565313</v>
      </c>
      <c r="X290" s="11">
        <v>116.62423651356903</v>
      </c>
      <c r="Y290" s="11">
        <v>104.64913603643684</v>
      </c>
      <c r="Z290" s="11">
        <v>111.26586508131453</v>
      </c>
      <c r="AA290" s="11">
        <v>82.880061987662572</v>
      </c>
      <c r="AB290" s="11">
        <v>53.814800991613311</v>
      </c>
      <c r="AC290" s="11">
        <v>91.714197756382404</v>
      </c>
      <c r="AD290" s="11">
        <v>77.096191381475009</v>
      </c>
      <c r="AE290" s="11">
        <v>86.491875642948031</v>
      </c>
      <c r="AF290" s="11">
        <v>95.693147399556381</v>
      </c>
      <c r="AG290" s="11">
        <v>75.548383913738846</v>
      </c>
      <c r="AH290" s="11">
        <v>101.66551532283385</v>
      </c>
      <c r="AI290" s="11">
        <v>100.33341503595162</v>
      </c>
      <c r="AJ290" s="11">
        <v>62.186369076344739</v>
      </c>
      <c r="AK290" s="11">
        <v>57.519680267888774</v>
      </c>
      <c r="AL290" s="11">
        <v>84.177854185451025</v>
      </c>
      <c r="AM290" s="11">
        <v>104.05288510873822</v>
      </c>
      <c r="AN290" s="11">
        <v>64.791417772361299</v>
      </c>
      <c r="AO290" s="11">
        <v>69.665926844638165</v>
      </c>
      <c r="AP290" s="11">
        <v>63.916364327544365</v>
      </c>
      <c r="AQ290" s="11">
        <v>76.676607395316722</v>
      </c>
      <c r="AR290" s="11">
        <v>101.11264243881702</v>
      </c>
      <c r="AS290" s="11">
        <v>57.933349066272264</v>
      </c>
      <c r="AT290" s="11">
        <v>55.216306148386387</v>
      </c>
      <c r="AU290" s="11">
        <v>55.172139413001297</v>
      </c>
      <c r="AV290" s="11">
        <v>53.037150972154535</v>
      </c>
      <c r="AW290" s="11">
        <v>43.468743227657697</v>
      </c>
      <c r="AX290" s="11">
        <v>42.794411821331877</v>
      </c>
      <c r="AY290" s="11">
        <v>24.440372847868467</v>
      </c>
    </row>
    <row r="291" spans="1:51" x14ac:dyDescent="0.25">
      <c r="A291" s="1" t="s">
        <v>62</v>
      </c>
      <c r="B291" s="1" t="s">
        <v>63</v>
      </c>
      <c r="C291" s="1">
        <v>240</v>
      </c>
      <c r="D291" s="1" t="s">
        <v>162</v>
      </c>
      <c r="E291" s="1">
        <v>2040</v>
      </c>
      <c r="F291" s="1" t="s">
        <v>113</v>
      </c>
      <c r="G291" s="11">
        <v>219.1120753631628</v>
      </c>
      <c r="H291" s="11">
        <v>91.329543396668598</v>
      </c>
      <c r="I291" s="11">
        <v>38.253267666348272</v>
      </c>
      <c r="J291" s="11">
        <v>119.6866023016586</v>
      </c>
      <c r="K291" s="11">
        <v>616.19079407576794</v>
      </c>
      <c r="L291" s="11">
        <v>46.034947429719871</v>
      </c>
      <c r="M291" s="11">
        <v>64.815373744331964</v>
      </c>
      <c r="N291" s="11">
        <v>97.571931269818151</v>
      </c>
      <c r="O291" s="11">
        <v>126.6267314814486</v>
      </c>
      <c r="P291" s="11">
        <v>74.658319810526834</v>
      </c>
      <c r="Q291" s="11">
        <v>263.24021830603323</v>
      </c>
      <c r="R291" s="11">
        <v>116.17659069039105</v>
      </c>
      <c r="S291" s="11">
        <v>110.44552469081003</v>
      </c>
      <c r="T291" s="11">
        <v>106.07265741789556</v>
      </c>
      <c r="U291" s="11">
        <v>115.56406969601203</v>
      </c>
      <c r="V291" s="11">
        <v>66.636957918919975</v>
      </c>
      <c r="W291" s="11">
        <v>202.81901691268112</v>
      </c>
      <c r="X291" s="11">
        <v>739.48328083998808</v>
      </c>
      <c r="Y291" s="11">
        <v>366.5698469230141</v>
      </c>
      <c r="Z291" s="11">
        <v>60.879260571757278</v>
      </c>
      <c r="AA291" s="11">
        <v>115.32971383729311</v>
      </c>
      <c r="AB291" s="11">
        <v>3.5472954978819202</v>
      </c>
      <c r="AC291" s="11">
        <v>61.555696800332363</v>
      </c>
      <c r="AD291" s="11">
        <v>4.0586173714504845</v>
      </c>
      <c r="AE291" s="11">
        <v>7.1158960738291963</v>
      </c>
      <c r="AF291" s="11">
        <v>0.34620751856204929</v>
      </c>
      <c r="AG291" s="11">
        <v>0.1</v>
      </c>
      <c r="AH291" s="11">
        <v>4.596570592600747</v>
      </c>
      <c r="AI291" s="11">
        <v>9.5872851294105939</v>
      </c>
      <c r="AJ291" s="11">
        <v>2.6631347581696092</v>
      </c>
      <c r="AK291" s="11">
        <v>5.9920532058816214</v>
      </c>
      <c r="AL291" s="11">
        <v>11.749750553044318</v>
      </c>
      <c r="AM291" s="11">
        <v>0.34620751856204929</v>
      </c>
      <c r="AN291" s="11">
        <v>0.1</v>
      </c>
      <c r="AO291" s="11">
        <v>0.48469052598686896</v>
      </c>
      <c r="AP291" s="11">
        <v>4.1491639532282516</v>
      </c>
      <c r="AQ291" s="11">
        <v>13.821669394900274</v>
      </c>
      <c r="AR291" s="11">
        <v>14.572673396704102</v>
      </c>
      <c r="AS291" s="11">
        <v>13.209148400521261</v>
      </c>
      <c r="AT291" s="11">
        <v>23.382323176729173</v>
      </c>
      <c r="AU291" s="11">
        <v>163.0264573561108</v>
      </c>
      <c r="AV291" s="11">
        <v>59.899226980750853</v>
      </c>
      <c r="AW291" s="11">
        <v>0.77230907986918684</v>
      </c>
      <c r="AX291" s="11">
        <v>15.222478277697487</v>
      </c>
      <c r="AY291" s="11">
        <v>322.39376755449655</v>
      </c>
    </row>
    <row r="292" spans="1:51" x14ac:dyDescent="0.25">
      <c r="A292" s="1" t="s">
        <v>62</v>
      </c>
      <c r="B292" s="1" t="s">
        <v>63</v>
      </c>
      <c r="C292" s="1">
        <v>240</v>
      </c>
      <c r="D292" s="1" t="s">
        <v>162</v>
      </c>
      <c r="E292" s="1">
        <v>2180</v>
      </c>
      <c r="F292" s="1" t="s">
        <v>114</v>
      </c>
      <c r="G292" s="11">
        <v>325.70921497950081</v>
      </c>
      <c r="H292" s="11">
        <v>397.49401535371311</v>
      </c>
      <c r="I292" s="11">
        <v>352.82585367195878</v>
      </c>
      <c r="J292" s="11">
        <v>120.97240183804307</v>
      </c>
      <c r="K292" s="11">
        <v>229.34609140687337</v>
      </c>
      <c r="L292" s="11">
        <v>246.43328839116191</v>
      </c>
      <c r="M292" s="11">
        <v>119.42464848801693</v>
      </c>
      <c r="N292" s="11">
        <v>272.00217373359379</v>
      </c>
      <c r="O292" s="11">
        <v>254.38874061029631</v>
      </c>
      <c r="P292" s="11">
        <v>88.252896018490475</v>
      </c>
      <c r="Q292" s="11">
        <v>75.406543213273508</v>
      </c>
      <c r="R292" s="11">
        <v>116.97919819497564</v>
      </c>
      <c r="S292" s="11">
        <v>226.90064111383208</v>
      </c>
      <c r="T292" s="11">
        <v>166.7859009988168</v>
      </c>
      <c r="U292" s="11">
        <v>150.81308642654702</v>
      </c>
      <c r="V292" s="11">
        <v>115.89577084995733</v>
      </c>
      <c r="W292" s="11">
        <v>109.70475744985278</v>
      </c>
      <c r="X292" s="11">
        <v>37.548496271634143</v>
      </c>
      <c r="Y292" s="11">
        <v>183.56354731310017</v>
      </c>
      <c r="Z292" s="11">
        <v>33.64815782956827</v>
      </c>
      <c r="AA292" s="11">
        <v>57.297829017967686</v>
      </c>
      <c r="AB292" s="11">
        <v>17.706298324299034</v>
      </c>
      <c r="AC292" s="11">
        <v>52.716479101890314</v>
      </c>
      <c r="AD292" s="11">
        <v>89.614918966513486</v>
      </c>
      <c r="AE292" s="11">
        <v>92.462785130561571</v>
      </c>
      <c r="AF292" s="11">
        <v>48.413724788817646</v>
      </c>
      <c r="AG292" s="11">
        <v>60.300470517018404</v>
      </c>
      <c r="AH292" s="11">
        <v>80.173623531354039</v>
      </c>
      <c r="AI292" s="11">
        <v>42.872767795724066</v>
      </c>
      <c r="AJ292" s="11">
        <v>24.640233332416138</v>
      </c>
      <c r="AK292" s="11">
        <v>41.541699914701589</v>
      </c>
      <c r="AL292" s="11">
        <v>10.8652285171835</v>
      </c>
      <c r="AM292" s="11">
        <v>40.117766832677539</v>
      </c>
      <c r="AN292" s="11">
        <v>52.871254436892933</v>
      </c>
      <c r="AO292" s="11">
        <v>15.848994304267668</v>
      </c>
      <c r="AP292" s="11">
        <v>27.797650166469463</v>
      </c>
      <c r="AQ292" s="11">
        <v>17.675343257298515</v>
      </c>
      <c r="AR292" s="11">
        <v>35.350686514597029</v>
      </c>
      <c r="AS292" s="11">
        <v>7.5530363481275602</v>
      </c>
      <c r="AT292" s="11">
        <v>15.601353768263488</v>
      </c>
      <c r="AU292" s="11">
        <v>15.756129103266101</v>
      </c>
      <c r="AV292" s="11">
        <v>7.6459015491291291</v>
      </c>
      <c r="AW292" s="11">
        <v>9.781801172165201</v>
      </c>
      <c r="AX292" s="11">
        <v>2.1668546900365953</v>
      </c>
      <c r="AY292" s="11">
        <v>9.1317447651542238</v>
      </c>
    </row>
    <row r="293" spans="1:51" x14ac:dyDescent="0.25">
      <c r="A293" s="1" t="s">
        <v>62</v>
      </c>
      <c r="B293" s="1" t="s">
        <v>63</v>
      </c>
      <c r="C293" s="1">
        <v>240</v>
      </c>
      <c r="D293" s="1" t="s">
        <v>162</v>
      </c>
      <c r="E293" s="1">
        <v>4290</v>
      </c>
      <c r="F293" s="1" t="s">
        <v>130</v>
      </c>
      <c r="G293" s="11"/>
      <c r="H293" s="11"/>
      <c r="I293" s="11"/>
      <c r="J293" s="11"/>
      <c r="K293" s="11">
        <v>30.240234673769269</v>
      </c>
      <c r="L293" s="11">
        <v>73.159763526585252</v>
      </c>
      <c r="M293" s="11">
        <v>79.549584731807826</v>
      </c>
      <c r="N293" s="11">
        <v>88.148542737080788</v>
      </c>
      <c r="O293" s="11">
        <v>73.211413351569732</v>
      </c>
      <c r="P293" s="11">
        <v>67.637659381101912</v>
      </c>
      <c r="Q293" s="11">
        <v>46.918701015899863</v>
      </c>
      <c r="R293" s="11">
        <v>31.758739528312919</v>
      </c>
      <c r="S293" s="11">
        <v>39.562290228824921</v>
      </c>
      <c r="T293" s="11">
        <v>32.906841352253601</v>
      </c>
      <c r="U293" s="11">
        <v>110.47602422322799</v>
      </c>
      <c r="V293" s="11">
        <v>129.43150999253146</v>
      </c>
      <c r="W293" s="11">
        <v>81.940233773946531</v>
      </c>
      <c r="X293" s="11">
        <v>95.345576921346492</v>
      </c>
      <c r="Y293" s="11">
        <v>36.842558016070832</v>
      </c>
      <c r="Z293" s="11">
        <v>57.709087309799969</v>
      </c>
      <c r="AA293" s="11">
        <v>77.086625934690858</v>
      </c>
      <c r="AB293" s="11">
        <v>67.689309206086392</v>
      </c>
      <c r="AC293" s="11">
        <v>109.18625430790132</v>
      </c>
      <c r="AD293" s="11">
        <v>82.716456857998963</v>
      </c>
      <c r="AE293" s="11">
        <v>108.6313876166395</v>
      </c>
      <c r="AF293" s="11">
        <v>62.508093905500616</v>
      </c>
      <c r="AG293" s="11">
        <v>70.230480595322703</v>
      </c>
      <c r="AH293" s="11">
        <v>88.654711021928662</v>
      </c>
      <c r="AI293" s="11">
        <v>71.461222139238558</v>
      </c>
      <c r="AJ293" s="11">
        <v>53.805836250258686</v>
      </c>
      <c r="AK293" s="11">
        <v>58.424806313156296</v>
      </c>
      <c r="AL293" s="11">
        <v>47.690496972096497</v>
      </c>
      <c r="AM293" s="11">
        <v>90.19387580646611</v>
      </c>
      <c r="AN293" s="11">
        <v>96.692899498798724</v>
      </c>
      <c r="AO293" s="11">
        <v>84.863613868067972</v>
      </c>
      <c r="AP293" s="11">
        <v>156.3012246587422</v>
      </c>
      <c r="AQ293" s="11">
        <v>148.87693124454481</v>
      </c>
      <c r="AR293" s="11">
        <v>162.60545472541907</v>
      </c>
      <c r="AS293" s="11">
        <v>145.61561372409633</v>
      </c>
      <c r="AT293" s="11">
        <v>184.29838121889986</v>
      </c>
      <c r="AU293" s="11">
        <v>160.93052468663672</v>
      </c>
      <c r="AV293" s="11">
        <v>219.86297499392617</v>
      </c>
      <c r="AW293" s="11">
        <v>252.40974328057374</v>
      </c>
      <c r="AX293" s="11">
        <v>233.82170912330267</v>
      </c>
      <c r="AY293" s="11">
        <v>190.60261128557673</v>
      </c>
    </row>
    <row r="294" spans="1:51" x14ac:dyDescent="0.25">
      <c r="A294" s="1" t="s">
        <v>62</v>
      </c>
      <c r="B294" s="1" t="s">
        <v>63</v>
      </c>
      <c r="C294" s="1">
        <v>250</v>
      </c>
      <c r="D294" s="1" t="s">
        <v>163</v>
      </c>
      <c r="E294" s="1">
        <v>1980</v>
      </c>
      <c r="F294" s="1" t="s">
        <v>111</v>
      </c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>
        <v>156.74418227651111</v>
      </c>
      <c r="T294" s="11">
        <v>81.341136229158735</v>
      </c>
      <c r="U294" s="11">
        <v>204.24890373096227</v>
      </c>
      <c r="V294" s="11">
        <v>101.85697032576012</v>
      </c>
      <c r="W294" s="11">
        <v>120.12595948870501</v>
      </c>
      <c r="X294" s="11">
        <v>346.78981624828782</v>
      </c>
      <c r="Y294" s="11">
        <v>200.61115479075653</v>
      </c>
      <c r="Z294" s="11">
        <v>246.56448331482582</v>
      </c>
      <c r="AA294" s="11">
        <v>249.98824702325476</v>
      </c>
      <c r="AB294" s="11">
        <v>438.45573991067744</v>
      </c>
      <c r="AC294" s="11">
        <v>212.56757961628563</v>
      </c>
      <c r="AD294" s="11">
        <v>83.561233008843118</v>
      </c>
      <c r="AE294" s="11">
        <v>131.33343600301529</v>
      </c>
      <c r="AF294" s="11">
        <v>77.168424209511016</v>
      </c>
      <c r="AG294" s="11">
        <v>58.845938738621918</v>
      </c>
      <c r="AH294" s="11">
        <v>39.587267878709284</v>
      </c>
      <c r="AI294" s="11">
        <v>76.499720360208485</v>
      </c>
      <c r="AJ294" s="11">
        <v>73.958645732858912</v>
      </c>
      <c r="AK294" s="11">
        <v>48.414158689502578</v>
      </c>
      <c r="AL294" s="11">
        <v>33.863162928679699</v>
      </c>
      <c r="AM294" s="11">
        <v>56.652590112909643</v>
      </c>
      <c r="AN294" s="11">
        <v>20.569330404545568</v>
      </c>
      <c r="AO294" s="11">
        <v>22.307960412732125</v>
      </c>
      <c r="AP294" s="11">
        <v>30.225413988473989</v>
      </c>
      <c r="AQ294" s="11">
        <v>25.51773888938423</v>
      </c>
      <c r="AR294" s="11">
        <v>26.721405818128769</v>
      </c>
      <c r="AS294" s="11">
        <v>22.067227026983218</v>
      </c>
      <c r="AT294" s="11">
        <v>28.700769212064237</v>
      </c>
      <c r="AU294" s="11">
        <v>13.82879560357615</v>
      </c>
      <c r="AV294" s="11">
        <v>18.750455934442709</v>
      </c>
      <c r="AW294" s="11">
        <v>11.983172979501191</v>
      </c>
      <c r="AX294" s="11">
        <v>14.76498099259968</v>
      </c>
      <c r="AY294" s="11">
        <v>25.383998119523728</v>
      </c>
    </row>
    <row r="295" spans="1:51" x14ac:dyDescent="0.25">
      <c r="A295" s="1" t="s">
        <v>62</v>
      </c>
      <c r="B295" s="1" t="s">
        <v>63</v>
      </c>
      <c r="C295" s="1">
        <v>250</v>
      </c>
      <c r="D295" s="1" t="s">
        <v>163</v>
      </c>
      <c r="E295" s="1">
        <v>2030</v>
      </c>
      <c r="F295" s="1" t="s">
        <v>112</v>
      </c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>
        <v>40.523632993512507</v>
      </c>
      <c r="T295" s="11">
        <v>12.645255578527125</v>
      </c>
      <c r="U295" s="11">
        <v>40.700078420189634</v>
      </c>
      <c r="V295" s="11">
        <v>13.553622775124166</v>
      </c>
      <c r="W295" s="11">
        <v>32.001972386587767</v>
      </c>
      <c r="X295" s="11">
        <v>71.6237731993061</v>
      </c>
      <c r="Y295" s="11">
        <v>45.006653834271994</v>
      </c>
      <c r="Z295" s="11">
        <v>91.535966350609527</v>
      </c>
      <c r="AA295" s="11">
        <v>121.22454314298614</v>
      </c>
      <c r="AB295" s="11">
        <v>240.94603265131531</v>
      </c>
      <c r="AC295" s="11">
        <v>175.03386326370568</v>
      </c>
      <c r="AD295" s="11">
        <v>116.05534564292674</v>
      </c>
      <c r="AE295" s="11">
        <v>161.98997172120434</v>
      </c>
      <c r="AF295" s="11">
        <v>142.07124355409806</v>
      </c>
      <c r="AG295" s="11">
        <v>121.37484850645184</v>
      </c>
      <c r="AH295" s="11">
        <v>97.299850288728877</v>
      </c>
      <c r="AI295" s="11">
        <v>141.30664670516384</v>
      </c>
      <c r="AJ295" s="11">
        <v>118.61053682184357</v>
      </c>
      <c r="AK295" s="11">
        <v>120.82590717901189</v>
      </c>
      <c r="AL295" s="11">
        <v>83.360661581236187</v>
      </c>
      <c r="AM295" s="11">
        <v>129.43252299137379</v>
      </c>
      <c r="AN295" s="11">
        <v>97.038449656614617</v>
      </c>
      <c r="AO295" s="11">
        <v>78.799220550842421</v>
      </c>
      <c r="AP295" s="11">
        <v>97.26717520971458</v>
      </c>
      <c r="AQ295" s="11">
        <v>103.82833107578242</v>
      </c>
      <c r="AR295" s="11">
        <v>116.14030084836386</v>
      </c>
      <c r="AS295" s="11">
        <v>79.125971340985231</v>
      </c>
      <c r="AT295" s="11">
        <v>99.266890045388649</v>
      </c>
      <c r="AU295" s="11">
        <v>73.068011691737354</v>
      </c>
      <c r="AV295" s="11">
        <v>148.31871866162876</v>
      </c>
      <c r="AW295" s="11">
        <v>70.480145433806229</v>
      </c>
      <c r="AX295" s="11">
        <v>96.67902378745751</v>
      </c>
      <c r="AY295" s="11">
        <v>122.8648321095031</v>
      </c>
    </row>
    <row r="296" spans="1:51" x14ac:dyDescent="0.25">
      <c r="A296" s="1" t="s">
        <v>62</v>
      </c>
      <c r="B296" s="1" t="s">
        <v>63</v>
      </c>
      <c r="C296" s="1">
        <v>250</v>
      </c>
      <c r="D296" s="1" t="s">
        <v>163</v>
      </c>
      <c r="E296" s="1">
        <v>2040</v>
      </c>
      <c r="F296" s="1" t="s">
        <v>113</v>
      </c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>
        <v>0.1</v>
      </c>
      <c r="T296" s="11">
        <v>0.1</v>
      </c>
      <c r="U296" s="11">
        <v>0.1</v>
      </c>
      <c r="V296" s="11">
        <v>0.1</v>
      </c>
      <c r="W296" s="11">
        <v>0.1</v>
      </c>
      <c r="X296" s="11">
        <v>0.1</v>
      </c>
      <c r="Y296" s="11">
        <v>0.1</v>
      </c>
      <c r="Z296" s="11">
        <v>0.1</v>
      </c>
      <c r="AA296" s="11">
        <v>0.1</v>
      </c>
      <c r="AB296" s="11">
        <v>0.1</v>
      </c>
      <c r="AC296" s="11">
        <v>0.1</v>
      </c>
      <c r="AD296" s="11">
        <v>1949.3041043747269</v>
      </c>
      <c r="AE296" s="11">
        <v>1231.1394343419327</v>
      </c>
      <c r="AF296" s="11">
        <v>0.1</v>
      </c>
      <c r="AG296" s="11">
        <v>0.1</v>
      </c>
      <c r="AH296" s="11">
        <v>0.1</v>
      </c>
      <c r="AI296" s="11">
        <v>0.1</v>
      </c>
      <c r="AJ296" s="11">
        <v>0.1</v>
      </c>
      <c r="AK296" s="11">
        <v>0.1</v>
      </c>
      <c r="AL296" s="11">
        <v>0.1</v>
      </c>
      <c r="AM296" s="11">
        <v>0.1</v>
      </c>
      <c r="AN296" s="11">
        <v>0.1</v>
      </c>
      <c r="AO296" s="11">
        <v>0.1</v>
      </c>
      <c r="AP296" s="11">
        <v>0.1</v>
      </c>
      <c r="AQ296" s="11">
        <v>0.1</v>
      </c>
      <c r="AR296" s="11">
        <v>0.1</v>
      </c>
      <c r="AS296" s="11">
        <v>0.1</v>
      </c>
      <c r="AT296" s="11">
        <v>0.1</v>
      </c>
      <c r="AU296" s="11">
        <v>0.1</v>
      </c>
      <c r="AV296" s="11">
        <v>16.961508421512843</v>
      </c>
      <c r="AW296" s="11">
        <v>0.1</v>
      </c>
      <c r="AX296" s="11">
        <v>102.59495286182772</v>
      </c>
      <c r="AY296" s="11">
        <v>0.1</v>
      </c>
    </row>
    <row r="297" spans="1:51" x14ac:dyDescent="0.25">
      <c r="A297" s="1" t="s">
        <v>62</v>
      </c>
      <c r="B297" s="1" t="s">
        <v>63</v>
      </c>
      <c r="C297" s="1">
        <v>250</v>
      </c>
      <c r="D297" s="1" t="s">
        <v>163</v>
      </c>
      <c r="E297" s="1">
        <v>2180</v>
      </c>
      <c r="F297" s="1" t="s">
        <v>114</v>
      </c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>
        <v>0.1</v>
      </c>
      <c r="T297" s="11">
        <v>1.8990984078265876</v>
      </c>
      <c r="U297" s="11">
        <v>10.1285248417418</v>
      </c>
      <c r="V297" s="11">
        <v>77.230001918281218</v>
      </c>
      <c r="W297" s="11">
        <v>89.257625167849611</v>
      </c>
      <c r="X297" s="11">
        <v>166.48762708613086</v>
      </c>
      <c r="Y297" s="11">
        <v>72.165739497410314</v>
      </c>
      <c r="Z297" s="11">
        <v>63.936313063495106</v>
      </c>
      <c r="AA297" s="11">
        <v>56.972952234797624</v>
      </c>
      <c r="AB297" s="11">
        <v>37.98196815653175</v>
      </c>
      <c r="AC297" s="11">
        <v>119.64319969307502</v>
      </c>
      <c r="AD297" s="11">
        <v>294.99328601572995</v>
      </c>
      <c r="AE297" s="11">
        <v>145.59754460003836</v>
      </c>
      <c r="AF297" s="11">
        <v>138.6341837713409</v>
      </c>
      <c r="AG297" s="11">
        <v>151.29483982351815</v>
      </c>
      <c r="AH297" s="11">
        <v>208.90082486092462</v>
      </c>
      <c r="AI297" s="11">
        <v>162.05639746786881</v>
      </c>
      <c r="AJ297" s="11">
        <v>182.94647995396124</v>
      </c>
      <c r="AK297" s="11">
        <v>41.780164972184927</v>
      </c>
      <c r="AL297" s="11">
        <v>72.798772300019181</v>
      </c>
      <c r="AM297" s="11">
        <v>79.129100326107803</v>
      </c>
      <c r="AN297" s="11">
        <v>53.174755419144446</v>
      </c>
      <c r="AO297" s="11">
        <v>25.321312104354497</v>
      </c>
      <c r="AP297" s="11">
        <v>87.358526760023025</v>
      </c>
      <c r="AQ297" s="11">
        <v>65.202378668712839</v>
      </c>
      <c r="AR297" s="11">
        <v>224.09361212353733</v>
      </c>
      <c r="AS297" s="11">
        <v>98.753117206982537</v>
      </c>
      <c r="AT297" s="11">
        <v>134.20295415307885</v>
      </c>
      <c r="AU297" s="11">
        <v>115.21197007481297</v>
      </c>
      <c r="AV297" s="11">
        <v>79.76213312871667</v>
      </c>
      <c r="AW297" s="11">
        <v>99.386150009591418</v>
      </c>
      <c r="AX297" s="11">
        <v>100.65221561480912</v>
      </c>
      <c r="AY297" s="11">
        <v>43.046230577402653</v>
      </c>
    </row>
    <row r="298" spans="1:51" x14ac:dyDescent="0.25">
      <c r="A298" s="1" t="s">
        <v>62</v>
      </c>
      <c r="B298" s="1" t="s">
        <v>63</v>
      </c>
      <c r="C298" s="1">
        <v>260</v>
      </c>
      <c r="D298" s="1" t="s">
        <v>164</v>
      </c>
      <c r="E298" s="1">
        <v>1980</v>
      </c>
      <c r="F298" s="1" t="s">
        <v>111</v>
      </c>
      <c r="G298" s="11">
        <v>40.962372439851727</v>
      </c>
      <c r="H298" s="11">
        <v>222.12640799209953</v>
      </c>
      <c r="I298" s="11">
        <v>79.423635661022772</v>
      </c>
      <c r="J298" s="11">
        <v>43.613762899139822</v>
      </c>
      <c r="K298" s="11">
        <v>89.363666289770862</v>
      </c>
      <c r="L298" s="11">
        <v>264.04413974724127</v>
      </c>
      <c r="M298" s="11">
        <v>87.839385135038427</v>
      </c>
      <c r="N298" s="11">
        <v>163.77434913910321</v>
      </c>
      <c r="O298" s="11">
        <v>284.58973221314182</v>
      </c>
      <c r="P298" s="11">
        <v>156.80774019951625</v>
      </c>
      <c r="Q298" s="11">
        <v>341.21355679915268</v>
      </c>
      <c r="R298" s="11">
        <v>187.41144141178492</v>
      </c>
      <c r="S298" s="11">
        <v>210.14684624082213</v>
      </c>
      <c r="T298" s="11">
        <v>187.51878515507593</v>
      </c>
      <c r="U298" s="11">
        <v>176.08667649458272</v>
      </c>
      <c r="V298" s="11">
        <v>187.60466014970876</v>
      </c>
      <c r="W298" s="11">
        <v>258.5481400907413</v>
      </c>
      <c r="X298" s="11">
        <v>184.27700410768725</v>
      </c>
      <c r="Y298" s="11">
        <v>209.13781505388656</v>
      </c>
      <c r="Z298" s="11">
        <v>125.22721092329931</v>
      </c>
      <c r="AA298" s="11">
        <v>97.929697004393944</v>
      </c>
      <c r="AB298" s="11">
        <v>47.682090769869326</v>
      </c>
      <c r="AC298" s="11">
        <v>35.273154045427873</v>
      </c>
      <c r="AD298" s="11">
        <v>43.484950407190595</v>
      </c>
      <c r="AE298" s="11">
        <v>49.474731282829296</v>
      </c>
      <c r="AF298" s="11">
        <v>19.515092530306717</v>
      </c>
      <c r="AG298" s="11">
        <v>33.04040418497474</v>
      </c>
      <c r="AH298" s="11">
        <v>30.50709184330676</v>
      </c>
      <c r="AI298" s="11">
        <v>94.3336816041449</v>
      </c>
      <c r="AJ298" s="11">
        <v>94.805994074625374</v>
      </c>
      <c r="AK298" s="11">
        <v>59.532840029197502</v>
      </c>
      <c r="AL298" s="11">
        <v>64.932230316735613</v>
      </c>
      <c r="AM298" s="11">
        <v>43.205856674633964</v>
      </c>
      <c r="AN298" s="11">
        <v>37.055060184058739</v>
      </c>
      <c r="AO298" s="11">
        <v>24.163076614807714</v>
      </c>
      <c r="AP298" s="11">
        <v>27.823498261031361</v>
      </c>
      <c r="AQ298" s="11">
        <v>36.346591478338034</v>
      </c>
      <c r="AR298" s="11">
        <v>32.492951094190559</v>
      </c>
      <c r="AS298" s="11">
        <v>29.304841918447384</v>
      </c>
      <c r="AT298" s="11">
        <v>31.924029254748177</v>
      </c>
      <c r="AU298" s="11">
        <v>14.888577194463926</v>
      </c>
      <c r="AV298" s="11">
        <v>17.11059268058796</v>
      </c>
      <c r="AW298" s="11">
        <v>10.809514949405315</v>
      </c>
      <c r="AX298" s="11">
        <v>10.358671227583049</v>
      </c>
      <c r="AY298" s="11">
        <v>14.287452232034237</v>
      </c>
    </row>
    <row r="299" spans="1:51" x14ac:dyDescent="0.25">
      <c r="A299" s="1" t="s">
        <v>62</v>
      </c>
      <c r="B299" s="1" t="s">
        <v>63</v>
      </c>
      <c r="C299" s="1">
        <v>260</v>
      </c>
      <c r="D299" s="1" t="s">
        <v>164</v>
      </c>
      <c r="E299" s="1">
        <v>2030</v>
      </c>
      <c r="F299" s="1" t="s">
        <v>112</v>
      </c>
      <c r="G299" s="11">
        <v>8.4891470913978342</v>
      </c>
      <c r="H299" s="11">
        <v>82.790853135206021</v>
      </c>
      <c r="I299" s="11">
        <v>19.193630165505791</v>
      </c>
      <c r="J299" s="11">
        <v>16.871223859120381</v>
      </c>
      <c r="K299" s="11">
        <v>24.735794062412367</v>
      </c>
      <c r="L299" s="11">
        <v>73.756157251748377</v>
      </c>
      <c r="M299" s="11">
        <v>39.35344253751002</v>
      </c>
      <c r="N299" s="11">
        <v>76.282507031801018</v>
      </c>
      <c r="O299" s="11">
        <v>98.84120451281585</v>
      </c>
      <c r="P299" s="11">
        <v>89.617860916216046</v>
      </c>
      <c r="Q299" s="11">
        <v>272.99108597067175</v>
      </c>
      <c r="R299" s="11">
        <v>148.50653893762444</v>
      </c>
      <c r="S299" s="11">
        <v>119.79129784528052</v>
      </c>
      <c r="T299" s="11">
        <v>109.04092748959744</v>
      </c>
      <c r="U299" s="11">
        <v>147.18345565220838</v>
      </c>
      <c r="V299" s="11">
        <v>120.04367789394372</v>
      </c>
      <c r="W299" s="11">
        <v>171.7688414027912</v>
      </c>
      <c r="X299" s="11">
        <v>196.79780420860016</v>
      </c>
      <c r="Y299" s="11">
        <v>184.79063219644286</v>
      </c>
      <c r="Z299" s="11">
        <v>155.54003948572253</v>
      </c>
      <c r="AA299" s="11">
        <v>106.34887363719021</v>
      </c>
      <c r="AB299" s="11">
        <v>71.492384694042286</v>
      </c>
      <c r="AC299" s="11">
        <v>81.077727956401418</v>
      </c>
      <c r="AD299" s="11">
        <v>82.074501683949919</v>
      </c>
      <c r="AE299" s="11">
        <v>152.44009868598084</v>
      </c>
      <c r="AF299" s="11">
        <v>121.43049351488078</v>
      </c>
      <c r="AG299" s="11">
        <v>111.10840445389884</v>
      </c>
      <c r="AH299" s="11">
        <v>112.84192398007018</v>
      </c>
      <c r="AI299" s="11">
        <v>187.44189735411666</v>
      </c>
      <c r="AJ299" s="11">
        <v>193.84827172068805</v>
      </c>
      <c r="AK299" s="11">
        <v>108.12828044493668</v>
      </c>
      <c r="AL299" s="11">
        <v>89.454706137282272</v>
      </c>
      <c r="AM299" s="11">
        <v>71.326680621687686</v>
      </c>
      <c r="AN299" s="11">
        <v>61.524647418557151</v>
      </c>
      <c r="AO299" s="11">
        <v>63.854701605205086</v>
      </c>
      <c r="AP299" s="11">
        <v>54.23111894153336</v>
      </c>
      <c r="AQ299" s="11">
        <v>66.126122043173694</v>
      </c>
      <c r="AR299" s="11">
        <v>101.58424423363989</v>
      </c>
      <c r="AS299" s="11">
        <v>71.594356430875905</v>
      </c>
      <c r="AT299" s="11">
        <v>77.692266293525634</v>
      </c>
      <c r="AU299" s="11">
        <v>63.077167111848823</v>
      </c>
      <c r="AV299" s="11">
        <v>118.72824248879017</v>
      </c>
      <c r="AW299" s="11">
        <v>39.506400142760427</v>
      </c>
      <c r="AX299" s="11">
        <v>60.790450913355173</v>
      </c>
      <c r="AY299" s="11">
        <v>75.88991584499162</v>
      </c>
    </row>
    <row r="300" spans="1:51" x14ac:dyDescent="0.25">
      <c r="A300" s="1" t="s">
        <v>62</v>
      </c>
      <c r="B300" s="1" t="s">
        <v>63</v>
      </c>
      <c r="C300" s="1">
        <v>260</v>
      </c>
      <c r="D300" s="1" t="s">
        <v>164</v>
      </c>
      <c r="E300" s="1">
        <v>2040</v>
      </c>
      <c r="F300" s="1" t="s">
        <v>113</v>
      </c>
      <c r="G300" s="11">
        <v>0.1</v>
      </c>
      <c r="H300" s="11">
        <v>21.010320198936682</v>
      </c>
      <c r="I300" s="11">
        <v>23.757790769922</v>
      </c>
      <c r="J300" s="11">
        <v>26.70894850953945</v>
      </c>
      <c r="K300" s="11">
        <v>29.754791768302763</v>
      </c>
      <c r="L300" s="11">
        <v>0.1</v>
      </c>
      <c r="M300" s="11">
        <v>36.104460950033101</v>
      </c>
      <c r="N300" s="11">
        <v>39.223837692534353</v>
      </c>
      <c r="O300" s="11">
        <v>299.95156854835216</v>
      </c>
      <c r="P300" s="11">
        <v>20.68631507230015</v>
      </c>
      <c r="Q300" s="11">
        <v>2327.210445633767</v>
      </c>
      <c r="R300" s="11">
        <v>31.029472608450227</v>
      </c>
      <c r="S300" s="11">
        <v>0.1</v>
      </c>
      <c r="T300" s="11">
        <v>0.1</v>
      </c>
      <c r="U300" s="11">
        <v>10.343157536150075</v>
      </c>
      <c r="V300" s="11">
        <v>258.57893840375186</v>
      </c>
      <c r="W300" s="11">
        <v>175.83367811455128</v>
      </c>
      <c r="X300" s="11">
        <v>320.63788362065236</v>
      </c>
      <c r="Y300" s="11">
        <v>0.1</v>
      </c>
      <c r="Z300" s="11">
        <v>227.54946579530161</v>
      </c>
      <c r="AA300" s="11">
        <v>0.1</v>
      </c>
      <c r="AB300" s="11">
        <v>0.1</v>
      </c>
      <c r="AC300" s="11">
        <v>196.51999318685139</v>
      </c>
      <c r="AD300" s="11">
        <v>362.0105137652526</v>
      </c>
      <c r="AE300" s="11">
        <v>0.1</v>
      </c>
      <c r="AF300" s="11">
        <v>72.402102753050528</v>
      </c>
      <c r="AG300" s="11">
        <v>0.1</v>
      </c>
      <c r="AH300" s="11">
        <v>0.1</v>
      </c>
      <c r="AI300" s="11">
        <v>0.1</v>
      </c>
      <c r="AJ300" s="11">
        <v>0.1</v>
      </c>
      <c r="AK300" s="11">
        <v>0.1</v>
      </c>
      <c r="AL300" s="11">
        <v>0.1</v>
      </c>
      <c r="AM300" s="11">
        <v>0.1</v>
      </c>
      <c r="AN300" s="11">
        <v>0.1</v>
      </c>
      <c r="AO300" s="11">
        <v>10.343157536150075</v>
      </c>
      <c r="AP300" s="11">
        <v>0.1</v>
      </c>
      <c r="AQ300" s="11">
        <v>0.1</v>
      </c>
      <c r="AR300" s="11">
        <v>0.1</v>
      </c>
      <c r="AS300" s="11">
        <v>0.1</v>
      </c>
      <c r="AT300" s="11">
        <v>0.1</v>
      </c>
      <c r="AU300" s="11">
        <v>0.1</v>
      </c>
      <c r="AV300" s="11">
        <v>0.1</v>
      </c>
      <c r="AW300" s="11">
        <v>0.1</v>
      </c>
      <c r="AX300" s="11">
        <v>0.1</v>
      </c>
      <c r="AY300" s="11">
        <v>10.343157536150075</v>
      </c>
    </row>
    <row r="301" spans="1:51" x14ac:dyDescent="0.25">
      <c r="A301" s="1" t="s">
        <v>62</v>
      </c>
      <c r="B301" s="1" t="s">
        <v>63</v>
      </c>
      <c r="C301" s="1">
        <v>260</v>
      </c>
      <c r="D301" s="1" t="s">
        <v>164</v>
      </c>
      <c r="E301" s="1">
        <v>2180</v>
      </c>
      <c r="F301" s="1" t="s">
        <v>114</v>
      </c>
      <c r="G301" s="11">
        <v>11.601875882551822</v>
      </c>
      <c r="H301" s="11">
        <v>8.1213131177862738</v>
      </c>
      <c r="I301" s="11">
        <v>59.169567001014279</v>
      </c>
      <c r="J301" s="11">
        <v>14.850401129666327</v>
      </c>
      <c r="K301" s="11">
        <v>12.994100988458039</v>
      </c>
      <c r="L301" s="11">
        <v>17.866888859129805</v>
      </c>
      <c r="M301" s="11">
        <v>13.45817602376011</v>
      </c>
      <c r="N301" s="11">
        <v>11.601875882551822</v>
      </c>
      <c r="O301" s="11">
        <v>61.02586714222258</v>
      </c>
      <c r="P301" s="11">
        <v>16.242626235572548</v>
      </c>
      <c r="Q301" s="11">
        <v>83.533506354373102</v>
      </c>
      <c r="R301" s="11">
        <v>89.334444295649021</v>
      </c>
      <c r="S301" s="11">
        <v>16.706701270874618</v>
      </c>
      <c r="T301" s="11">
        <v>31.093027365238875</v>
      </c>
      <c r="U301" s="11">
        <v>23.667826800405713</v>
      </c>
      <c r="V301" s="11">
        <v>38.982302965374117</v>
      </c>
      <c r="W301" s="11">
        <v>67.522917636451581</v>
      </c>
      <c r="X301" s="11">
        <v>116.0187588255182</v>
      </c>
      <c r="Y301" s="11">
        <v>103.2566953547112</v>
      </c>
      <c r="Z301" s="11">
        <v>109.98578336659124</v>
      </c>
      <c r="AA301" s="11">
        <v>95.367419754575948</v>
      </c>
      <c r="AB301" s="11">
        <v>44.319165871347948</v>
      </c>
      <c r="AC301" s="11">
        <v>102.096507766456</v>
      </c>
      <c r="AD301" s="11">
        <v>80.517018624909625</v>
      </c>
      <c r="AE301" s="11">
        <v>140.38269817887701</v>
      </c>
      <c r="AF301" s="11">
        <v>93.975194648669742</v>
      </c>
      <c r="AG301" s="11">
        <v>98.615945001690463</v>
      </c>
      <c r="AH301" s="11">
        <v>100.24020762524772</v>
      </c>
      <c r="AI301" s="11">
        <v>278.44502118124365</v>
      </c>
      <c r="AJ301" s="11">
        <v>363.60279015917405</v>
      </c>
      <c r="AK301" s="11">
        <v>137.13417293176252</v>
      </c>
      <c r="AL301" s="11">
        <v>147.80789874371018</v>
      </c>
      <c r="AM301" s="11">
        <v>114.62653371961198</v>
      </c>
      <c r="AN301" s="11">
        <v>93.743157131018691</v>
      </c>
      <c r="AO301" s="11">
        <v>103.02465783706016</v>
      </c>
      <c r="AP301" s="11">
        <v>121.123584213841</v>
      </c>
      <c r="AQ301" s="11">
        <v>224.61231708620323</v>
      </c>
      <c r="AR301" s="11">
        <v>257.5616445926504</v>
      </c>
      <c r="AS301" s="11">
        <v>157.32143696740269</v>
      </c>
      <c r="AT301" s="11">
        <v>207.44154078002651</v>
      </c>
      <c r="AU301" s="11">
        <v>160.56996221451718</v>
      </c>
      <c r="AV301" s="11">
        <v>143.95968113709355</v>
      </c>
      <c r="AW301" s="11">
        <v>140.61473569652804</v>
      </c>
      <c r="AX301" s="11">
        <v>95.599457272226999</v>
      </c>
      <c r="AY301" s="11">
        <v>90.26259436625314</v>
      </c>
    </row>
    <row r="302" spans="1:51" x14ac:dyDescent="0.25">
      <c r="A302" s="1" t="s">
        <v>62</v>
      </c>
      <c r="B302" s="1" t="s">
        <v>63</v>
      </c>
      <c r="C302" s="1">
        <v>4440</v>
      </c>
      <c r="D302" s="1" t="s">
        <v>165</v>
      </c>
      <c r="E302" s="1">
        <v>1980</v>
      </c>
      <c r="F302" s="1" t="s">
        <v>111</v>
      </c>
      <c r="G302" s="11">
        <v>13.317432707414245</v>
      </c>
      <c r="H302" s="11">
        <v>25.425509012048408</v>
      </c>
      <c r="I302" s="11">
        <v>11.097054351910018</v>
      </c>
      <c r="J302" s="11">
        <v>4.4310818597862145</v>
      </c>
      <c r="K302" s="11">
        <v>7.5439652405421427</v>
      </c>
      <c r="L302" s="11">
        <v>8.3905147224881969</v>
      </c>
      <c r="M302" s="11">
        <v>6.075806567567124</v>
      </c>
      <c r="N302" s="11">
        <v>6.8788192190130975</v>
      </c>
      <c r="O302" s="11">
        <v>19.70525322689863</v>
      </c>
      <c r="P302" s="11">
        <v>22.836823842252958</v>
      </c>
      <c r="Q302" s="11">
        <v>41.935642622802064</v>
      </c>
      <c r="R302" s="11">
        <v>50.432580708734911</v>
      </c>
      <c r="S302" s="11">
        <v>15.948992239863703</v>
      </c>
      <c r="T302" s="11">
        <v>33.990171056536937</v>
      </c>
      <c r="U302" s="11">
        <v>13.663308638609347</v>
      </c>
      <c r="V302" s="11">
        <v>13.351294686692089</v>
      </c>
      <c r="W302" s="11">
        <v>19.891494112926765</v>
      </c>
      <c r="X302" s="11">
        <v>41.093930566467129</v>
      </c>
      <c r="Y302" s="11">
        <v>41.234215909189622</v>
      </c>
      <c r="Z302" s="11">
        <v>85.825605192496752</v>
      </c>
      <c r="AA302" s="11">
        <v>124.67738898820961</v>
      </c>
      <c r="AB302" s="11">
        <v>211.89375404390347</v>
      </c>
      <c r="AC302" s="11">
        <v>225.24263001778996</v>
      </c>
      <c r="AD302" s="11">
        <v>269.11808031065129</v>
      </c>
      <c r="AE302" s="11">
        <v>185.02669219974118</v>
      </c>
      <c r="AF302" s="11">
        <v>233.87259730802862</v>
      </c>
      <c r="AG302" s="11">
        <v>133.56615854864319</v>
      </c>
      <c r="AH302" s="11">
        <v>155.39020419321255</v>
      </c>
      <c r="AI302" s="11">
        <v>280.77869474625686</v>
      </c>
      <c r="AJ302" s="11">
        <v>325.95299381570396</v>
      </c>
      <c r="AK302" s="11">
        <v>228.96019159993597</v>
      </c>
      <c r="AL302" s="11">
        <v>241.12389829909802</v>
      </c>
      <c r="AM302" s="11">
        <v>189.84234939561148</v>
      </c>
      <c r="AN302" s="11">
        <v>138.43744613904138</v>
      </c>
      <c r="AO302" s="11">
        <v>124.49356681498705</v>
      </c>
      <c r="AP302" s="11">
        <v>32.151949324311218</v>
      </c>
      <c r="AQ302" s="11">
        <v>93.505018350150266</v>
      </c>
      <c r="AR302" s="11">
        <v>182.83291968509812</v>
      </c>
      <c r="AS302" s="11">
        <v>60.390421329226093</v>
      </c>
      <c r="AT302" s="11">
        <v>102.29945811116701</v>
      </c>
      <c r="AU302" s="11">
        <v>114.31078590357875</v>
      </c>
      <c r="AV302" s="11">
        <v>114.57200688657925</v>
      </c>
      <c r="AW302" s="11">
        <v>53.639793888907683</v>
      </c>
      <c r="AX302" s="11">
        <v>74.094848085529975</v>
      </c>
      <c r="AY302" s="11">
        <v>120.75665553039659</v>
      </c>
    </row>
    <row r="303" spans="1:51" x14ac:dyDescent="0.25">
      <c r="A303" s="1" t="s">
        <v>62</v>
      </c>
      <c r="B303" s="1" t="s">
        <v>63</v>
      </c>
      <c r="C303" s="1">
        <v>4440</v>
      </c>
      <c r="D303" s="1" t="s">
        <v>165</v>
      </c>
      <c r="E303" s="1">
        <v>2030</v>
      </c>
      <c r="F303" s="1" t="s">
        <v>112</v>
      </c>
      <c r="G303" s="11">
        <v>3.9271235133459736</v>
      </c>
      <c r="H303" s="11">
        <v>3.5953707350274118</v>
      </c>
      <c r="I303" s="11">
        <v>2.8821022616425043</v>
      </c>
      <c r="J303" s="11">
        <v>3.0210237375634019</v>
      </c>
      <c r="K303" s="11">
        <v>2.9214979040678339</v>
      </c>
      <c r="L303" s="11">
        <v>2.0630875901685553</v>
      </c>
      <c r="M303" s="11">
        <v>1.8308606453455623</v>
      </c>
      <c r="N303" s="11">
        <v>2.1087035971873576</v>
      </c>
      <c r="O303" s="11">
        <v>5.6688255995184225</v>
      </c>
      <c r="P303" s="11">
        <v>4.1577014096307732</v>
      </c>
      <c r="Q303" s="11">
        <v>4.7494293771621194</v>
      </c>
      <c r="R303" s="11">
        <v>22.165232501408902</v>
      </c>
      <c r="S303" s="11">
        <v>3.9810333398227398</v>
      </c>
      <c r="T303" s="11">
        <v>4.8705454766893839</v>
      </c>
      <c r="U303" s="11">
        <v>4.8000480112966883</v>
      </c>
      <c r="V303" s="11">
        <v>4.4765890524360907</v>
      </c>
      <c r="W303" s="11">
        <v>9.201992688611103</v>
      </c>
      <c r="X303" s="11">
        <v>19.494622635944477</v>
      </c>
      <c r="Y303" s="11">
        <v>27.48779113855732</v>
      </c>
      <c r="Z303" s="11">
        <v>31.134998245197011</v>
      </c>
      <c r="AA303" s="11">
        <v>36.080188097008069</v>
      </c>
      <c r="AB303" s="11">
        <v>90.591316484476721</v>
      </c>
      <c r="AC303" s="11">
        <v>82.515209787284249</v>
      </c>
      <c r="AD303" s="11">
        <v>90.232608792919791</v>
      </c>
      <c r="AE303" s="11">
        <v>143.92057559918553</v>
      </c>
      <c r="AF303" s="11">
        <v>130.46800043836782</v>
      </c>
      <c r="AG303" s="11">
        <v>131.43423040522066</v>
      </c>
      <c r="AH303" s="11">
        <v>146.15161303337786</v>
      </c>
      <c r="AI303" s="11">
        <v>180.61865324581191</v>
      </c>
      <c r="AJ303" s="11">
        <v>228.56729698716651</v>
      </c>
      <c r="AK303" s="11">
        <v>185.99926861916609</v>
      </c>
      <c r="AL303" s="11">
        <v>217.20891123948479</v>
      </c>
      <c r="AM303" s="11">
        <v>226.18697080273085</v>
      </c>
      <c r="AN303" s="11">
        <v>187.47971539241269</v>
      </c>
      <c r="AO303" s="11">
        <v>167.46258213061645</v>
      </c>
      <c r="AP303" s="11">
        <v>101.70296110328405</v>
      </c>
      <c r="AQ303" s="11">
        <v>186.12367591103555</v>
      </c>
      <c r="AR303" s="11">
        <v>291.63764705525409</v>
      </c>
      <c r="AS303" s="11">
        <v>199.19888228651587</v>
      </c>
      <c r="AT303" s="11">
        <v>223.27584017298548</v>
      </c>
      <c r="AU303" s="11">
        <v>257.70970510758764</v>
      </c>
      <c r="AV303" s="11">
        <v>275.12257905958324</v>
      </c>
      <c r="AW303" s="11">
        <v>182.67137356165802</v>
      </c>
      <c r="AX303" s="11">
        <v>177.10000034077066</v>
      </c>
      <c r="AY303" s="11">
        <v>196.00161488547073</v>
      </c>
    </row>
    <row r="304" spans="1:51" x14ac:dyDescent="0.25">
      <c r="A304" s="1" t="s">
        <v>62</v>
      </c>
      <c r="B304" s="1" t="s">
        <v>63</v>
      </c>
      <c r="C304" s="1">
        <v>4440</v>
      </c>
      <c r="D304" s="1" t="s">
        <v>165</v>
      </c>
      <c r="E304" s="1">
        <v>2040</v>
      </c>
      <c r="F304" s="1" t="s">
        <v>113</v>
      </c>
      <c r="G304" s="11">
        <v>0.1</v>
      </c>
      <c r="H304" s="11">
        <v>330.16546668720713</v>
      </c>
      <c r="I304" s="11">
        <v>0.1</v>
      </c>
      <c r="J304" s="11">
        <v>0.1</v>
      </c>
      <c r="K304" s="11">
        <v>495.24820003081072</v>
      </c>
      <c r="L304" s="11">
        <v>0.1</v>
      </c>
      <c r="M304" s="11">
        <v>0.1</v>
      </c>
      <c r="N304" s="11">
        <v>55.027577781201188</v>
      </c>
      <c r="O304" s="11">
        <v>23.216604105475781</v>
      </c>
      <c r="P304" s="11">
        <v>0.1</v>
      </c>
      <c r="Q304" s="11">
        <v>19.549595617228334</v>
      </c>
      <c r="R304" s="11">
        <v>0.1</v>
      </c>
      <c r="S304" s="11">
        <v>0.1</v>
      </c>
      <c r="T304" s="11">
        <v>0.1</v>
      </c>
      <c r="U304" s="11">
        <v>0.1</v>
      </c>
      <c r="V304" s="11">
        <v>0.1</v>
      </c>
      <c r="W304" s="11">
        <v>0.1</v>
      </c>
      <c r="X304" s="11">
        <v>0.1</v>
      </c>
      <c r="Y304" s="11">
        <v>110.05515556240238</v>
      </c>
      <c r="Z304" s="11">
        <v>110.05515556240238</v>
      </c>
      <c r="AA304" s="11">
        <v>0.1</v>
      </c>
      <c r="AB304" s="11">
        <v>0.1</v>
      </c>
      <c r="AC304" s="11">
        <v>0.1</v>
      </c>
      <c r="AD304" s="11">
        <v>0.1</v>
      </c>
      <c r="AE304" s="11">
        <v>0.1</v>
      </c>
      <c r="AF304" s="11">
        <v>0.1</v>
      </c>
      <c r="AG304" s="11">
        <v>0.1</v>
      </c>
      <c r="AH304" s="11">
        <v>0.1</v>
      </c>
      <c r="AI304" s="11">
        <v>0.1</v>
      </c>
      <c r="AJ304" s="11">
        <v>220.11031112480475</v>
      </c>
      <c r="AK304" s="11">
        <v>0.1</v>
      </c>
      <c r="AL304" s="11">
        <v>0.1</v>
      </c>
      <c r="AM304" s="11">
        <v>0.1</v>
      </c>
      <c r="AN304" s="11">
        <v>0.1</v>
      </c>
      <c r="AO304" s="11">
        <v>110.05515556240238</v>
      </c>
      <c r="AP304" s="11">
        <v>0.1</v>
      </c>
      <c r="AQ304" s="11">
        <v>0.1</v>
      </c>
      <c r="AR304" s="11">
        <v>0.1</v>
      </c>
      <c r="AS304" s="11">
        <v>0.1</v>
      </c>
      <c r="AT304" s="11">
        <v>0.1</v>
      </c>
      <c r="AU304" s="11">
        <v>0.1</v>
      </c>
      <c r="AV304" s="11">
        <v>3026.5167779660655</v>
      </c>
      <c r="AW304" s="11">
        <v>0.1</v>
      </c>
      <c r="AX304" s="11">
        <v>0.1</v>
      </c>
      <c r="AY304" s="11">
        <v>0.1</v>
      </c>
    </row>
    <row r="305" spans="1:51" x14ac:dyDescent="0.25">
      <c r="A305" s="1" t="s">
        <v>62</v>
      </c>
      <c r="B305" s="1" t="s">
        <v>63</v>
      </c>
      <c r="C305" s="1">
        <v>4440</v>
      </c>
      <c r="D305" s="1" t="s">
        <v>165</v>
      </c>
      <c r="E305" s="1">
        <v>2180</v>
      </c>
      <c r="F305" s="1" t="s">
        <v>114</v>
      </c>
      <c r="G305" s="11">
        <v>4.4058257148898301</v>
      </c>
      <c r="H305" s="11">
        <v>5.3729581888900375</v>
      </c>
      <c r="I305" s="11">
        <v>4.7282032062232329</v>
      </c>
      <c r="J305" s="11">
        <v>4.4572537548401883</v>
      </c>
      <c r="K305" s="11">
        <v>4.9431215337788341</v>
      </c>
      <c r="L305" s="11">
        <v>4.2983665511120295</v>
      </c>
      <c r="M305" s="11">
        <v>3.4386932408896231</v>
      </c>
      <c r="N305" s="11">
        <v>9.0265697573352615</v>
      </c>
      <c r="O305" s="11">
        <v>8.1668964471128564</v>
      </c>
      <c r="P305" s="11">
        <v>14.065780055759106</v>
      </c>
      <c r="Q305" s="11">
        <v>21.169455264226748</v>
      </c>
      <c r="R305" s="11">
        <v>59.639835896679408</v>
      </c>
      <c r="S305" s="11">
        <v>16.978547876892517</v>
      </c>
      <c r="T305" s="11">
        <v>12.895099653336089</v>
      </c>
      <c r="U305" s="11">
        <v>17.408384532003719</v>
      </c>
      <c r="V305" s="11">
        <v>26.864790944450185</v>
      </c>
      <c r="W305" s="11">
        <v>15.90395623911451</v>
      </c>
      <c r="X305" s="11">
        <v>18.375517006003928</v>
      </c>
      <c r="Y305" s="11">
        <v>21.169455264226748</v>
      </c>
      <c r="Z305" s="11">
        <v>31.163157495562217</v>
      </c>
      <c r="AA305" s="11">
        <v>18.590435333559526</v>
      </c>
      <c r="AB305" s="11">
        <v>53.192286070011363</v>
      </c>
      <c r="AC305" s="11">
        <v>143.78036113469739</v>
      </c>
      <c r="AD305" s="11">
        <v>142.27593284180819</v>
      </c>
      <c r="AE305" s="11">
        <v>304.86164763762071</v>
      </c>
      <c r="AF305" s="11">
        <v>254.24838149827656</v>
      </c>
      <c r="AG305" s="11">
        <v>113.36941778557978</v>
      </c>
      <c r="AH305" s="11">
        <v>336.45464178829411</v>
      </c>
      <c r="AI305" s="11">
        <v>427.79493099942476</v>
      </c>
      <c r="AJ305" s="11">
        <v>365.46861600830033</v>
      </c>
      <c r="AK305" s="11">
        <v>187.30132246470669</v>
      </c>
      <c r="AL305" s="11">
        <v>114.4440094233578</v>
      </c>
      <c r="AM305" s="11">
        <v>158.5022665722561</v>
      </c>
      <c r="AN305" s="11">
        <v>137.97756629069616</v>
      </c>
      <c r="AO305" s="11">
        <v>87.7941368064632</v>
      </c>
      <c r="AP305" s="11">
        <v>65.335171576902852</v>
      </c>
      <c r="AQ305" s="11">
        <v>218.57193912404668</v>
      </c>
      <c r="AR305" s="11">
        <v>194.93092309293053</v>
      </c>
      <c r="AS305" s="11">
        <v>272.62389850428048</v>
      </c>
      <c r="AT305" s="11">
        <v>173.22417200981482</v>
      </c>
      <c r="AU305" s="11">
        <v>68.881323981570276</v>
      </c>
      <c r="AV305" s="11">
        <v>107.67408210535633</v>
      </c>
      <c r="AW305" s="11">
        <v>67.699273180014458</v>
      </c>
      <c r="AX305" s="11">
        <v>108.85613290691217</v>
      </c>
      <c r="AY305" s="11">
        <v>71.675262239793085</v>
      </c>
    </row>
    <row r="306" spans="1:51" x14ac:dyDescent="0.25">
      <c r="A306" s="1" t="s">
        <v>62</v>
      </c>
      <c r="B306" s="1" t="s">
        <v>63</v>
      </c>
      <c r="C306" s="1">
        <v>4910</v>
      </c>
      <c r="D306" s="1" t="s">
        <v>166</v>
      </c>
      <c r="E306" s="1">
        <v>1980</v>
      </c>
      <c r="F306" s="1" t="s">
        <v>111</v>
      </c>
      <c r="G306" s="11">
        <v>41.243405681667241</v>
      </c>
      <c r="H306" s="11">
        <v>117.7033292120887</v>
      </c>
      <c r="I306" s="11">
        <v>63.89893453212251</v>
      </c>
      <c r="J306" s="11">
        <v>26.146350021003904</v>
      </c>
      <c r="K306" s="11">
        <v>38.389087516574769</v>
      </c>
      <c r="L306" s="11">
        <v>33.814222164858606</v>
      </c>
      <c r="M306" s="11">
        <v>29.746570145615319</v>
      </c>
      <c r="N306" s="11">
        <v>45.539800968496337</v>
      </c>
      <c r="O306" s="11">
        <v>168.19591919179081</v>
      </c>
      <c r="P306" s="11">
        <v>125.44081887216517</v>
      </c>
      <c r="Q306" s="11">
        <v>71.895412307974055</v>
      </c>
      <c r="R306" s="11">
        <v>151.4976606580268</v>
      </c>
      <c r="S306" s="11">
        <v>28.095640475213397</v>
      </c>
      <c r="T306" s="11">
        <v>38.737175097683604</v>
      </c>
      <c r="U306" s="11">
        <v>93.038837750662424</v>
      </c>
      <c r="V306" s="11">
        <v>59.353905258787101</v>
      </c>
      <c r="W306" s="11">
        <v>186.6147249121785</v>
      </c>
      <c r="X306" s="11">
        <v>328.5648404883629</v>
      </c>
      <c r="Y306" s="11">
        <v>451.36019374410085</v>
      </c>
      <c r="Z306" s="11">
        <v>339.79315131898795</v>
      </c>
      <c r="AA306" s="11">
        <v>375.82518864348293</v>
      </c>
      <c r="AB306" s="11">
        <v>547.63127331934538</v>
      </c>
      <c r="AC306" s="11">
        <v>257.86328008542762</v>
      </c>
      <c r="AD306" s="11">
        <v>178.89712597102252</v>
      </c>
      <c r="AE306" s="11">
        <v>142.17885884377017</v>
      </c>
      <c r="AF306" s="11">
        <v>96.668893953654603</v>
      </c>
      <c r="AG306" s="11">
        <v>120.96540711505153</v>
      </c>
      <c r="AH306" s="11">
        <v>69.498171908244686</v>
      </c>
      <c r="AI306" s="11">
        <v>39.612366730185833</v>
      </c>
      <c r="AJ306" s="11">
        <v>22.088643361220871</v>
      </c>
      <c r="AK306" s="11">
        <v>35.29608072443623</v>
      </c>
      <c r="AL306" s="11">
        <v>17.931483106835312</v>
      </c>
      <c r="AM306" s="11">
        <v>23.87880806406633</v>
      </c>
      <c r="AN306" s="11">
        <v>9.8388660369975529</v>
      </c>
      <c r="AO306" s="11">
        <v>17.643067682487988</v>
      </c>
      <c r="AP306" s="11">
        <v>2.6056841785861629</v>
      </c>
      <c r="AQ306" s="11">
        <v>0.94480914872399047</v>
      </c>
      <c r="AR306" s="11">
        <v>6.5539918843064173</v>
      </c>
      <c r="AS306" s="11">
        <v>8.095522600645559</v>
      </c>
      <c r="AT306" s="11">
        <v>2.9438264002347494</v>
      </c>
      <c r="AU306" s="11">
        <v>10.900113968436772</v>
      </c>
      <c r="AV306" s="11">
        <v>6.8424073086537422</v>
      </c>
      <c r="AW306" s="11">
        <v>10.034867695394803</v>
      </c>
      <c r="AX306" s="11">
        <v>39.662093527487094</v>
      </c>
      <c r="AY306" s="11">
        <v>16.529187422939707</v>
      </c>
    </row>
    <row r="307" spans="1:51" x14ac:dyDescent="0.25">
      <c r="A307" s="1" t="s">
        <v>62</v>
      </c>
      <c r="B307" s="1" t="s">
        <v>63</v>
      </c>
      <c r="C307" s="1">
        <v>4910</v>
      </c>
      <c r="D307" s="1" t="s">
        <v>166</v>
      </c>
      <c r="E307" s="1">
        <v>2030</v>
      </c>
      <c r="F307" s="1" t="s">
        <v>112</v>
      </c>
      <c r="G307" s="11">
        <v>7.6197922236050859</v>
      </c>
      <c r="H307" s="11">
        <v>10.787151622360454</v>
      </c>
      <c r="I307" s="11">
        <v>5.8441513485452585</v>
      </c>
      <c r="J307" s="11">
        <v>4.2338103747672768</v>
      </c>
      <c r="K307" s="11">
        <v>7.9183984968884209</v>
      </c>
      <c r="L307" s="11">
        <v>7.0545732063187749</v>
      </c>
      <c r="M307" s="11">
        <v>11.852859595692513</v>
      </c>
      <c r="N307" s="11">
        <v>15.372890819211662</v>
      </c>
      <c r="O307" s="11">
        <v>30.09524654305606</v>
      </c>
      <c r="P307" s="11">
        <v>20.323067766197052</v>
      </c>
      <c r="Q307" s="11">
        <v>24.210797360010606</v>
      </c>
      <c r="R307" s="11">
        <v>54.40499654124752</v>
      </c>
      <c r="S307" s="11">
        <v>15.308903760650946</v>
      </c>
      <c r="T307" s="11">
        <v>45.708088831870405</v>
      </c>
      <c r="U307" s="11">
        <v>48.763470878144524</v>
      </c>
      <c r="V307" s="11">
        <v>18.039018259241434</v>
      </c>
      <c r="W307" s="11">
        <v>80.431732610818145</v>
      </c>
      <c r="X307" s="11">
        <v>176.10304966884644</v>
      </c>
      <c r="Y307" s="11">
        <v>276.73869602021023</v>
      </c>
      <c r="Z307" s="11">
        <v>200.89270260624329</v>
      </c>
      <c r="AA307" s="11">
        <v>141.77399275102312</v>
      </c>
      <c r="AB307" s="11">
        <v>219.68890105845315</v>
      </c>
      <c r="AC307" s="11">
        <v>109.39120886442151</v>
      </c>
      <c r="AD307" s="11">
        <v>214.24466882591236</v>
      </c>
      <c r="AE307" s="11">
        <v>244.55853781905085</v>
      </c>
      <c r="AF307" s="11">
        <v>239.5195569573946</v>
      </c>
      <c r="AG307" s="11">
        <v>149.38845271974813</v>
      </c>
      <c r="AH307" s="11">
        <v>125.64925399372306</v>
      </c>
      <c r="AI307" s="11">
        <v>89.443243358118764</v>
      </c>
      <c r="AJ307" s="11">
        <v>98.177476851656294</v>
      </c>
      <c r="AK307" s="11">
        <v>100.16640792191851</v>
      </c>
      <c r="AL307" s="11">
        <v>78.29883065879433</v>
      </c>
      <c r="AM307" s="11">
        <v>95.548675195786942</v>
      </c>
      <c r="AN307" s="11">
        <v>140.06767118940405</v>
      </c>
      <c r="AO307" s="11">
        <v>107.08234250135573</v>
      </c>
      <c r="AP307" s="11">
        <v>62.76063993830082</v>
      </c>
      <c r="AQ307" s="11">
        <v>98.294786459017615</v>
      </c>
      <c r="AR307" s="11">
        <v>111.582765620126</v>
      </c>
      <c r="AS307" s="11">
        <v>152.1238994732187</v>
      </c>
      <c r="AT307" s="11">
        <v>105.90924642774264</v>
      </c>
      <c r="AU307" s="11">
        <v>96.16721676187386</v>
      </c>
      <c r="AV307" s="11">
        <v>160.94344904483717</v>
      </c>
      <c r="AW307" s="11">
        <v>126.58239859773349</v>
      </c>
      <c r="AX307" s="11">
        <v>220.40875546726122</v>
      </c>
      <c r="AY307" s="11">
        <v>150.52422300920082</v>
      </c>
    </row>
    <row r="308" spans="1:51" x14ac:dyDescent="0.25">
      <c r="A308" s="1" t="s">
        <v>62</v>
      </c>
      <c r="B308" s="1" t="s">
        <v>63</v>
      </c>
      <c r="C308" s="1">
        <v>4910</v>
      </c>
      <c r="D308" s="1" t="s">
        <v>166</v>
      </c>
      <c r="E308" s="1">
        <v>2040</v>
      </c>
      <c r="F308" s="1" t="s">
        <v>113</v>
      </c>
      <c r="G308" s="11">
        <v>69.288223239960516</v>
      </c>
      <c r="H308" s="11">
        <v>173.22055809990133</v>
      </c>
      <c r="I308" s="11">
        <v>57.740186033300432</v>
      </c>
      <c r="J308" s="11">
        <v>34.644111619980258</v>
      </c>
      <c r="K308" s="11">
        <v>150.1244836865811</v>
      </c>
      <c r="L308" s="11">
        <v>0.1</v>
      </c>
      <c r="M308" s="11">
        <v>57.740186033300432</v>
      </c>
      <c r="N308" s="11">
        <v>0.1</v>
      </c>
      <c r="O308" s="11">
        <v>29.163661298594292</v>
      </c>
      <c r="P308" s="11">
        <v>0.1</v>
      </c>
      <c r="Q308" s="11">
        <v>24.308126535540783</v>
      </c>
      <c r="R308" s="11">
        <v>23.096074413320171</v>
      </c>
      <c r="S308" s="11">
        <v>0.1</v>
      </c>
      <c r="T308" s="11">
        <v>3649.1797573045874</v>
      </c>
      <c r="U308" s="11">
        <v>92.384297653280683</v>
      </c>
      <c r="V308" s="11">
        <v>0.1</v>
      </c>
      <c r="W308" s="11">
        <v>0.1</v>
      </c>
      <c r="X308" s="11">
        <v>12.081924808392154</v>
      </c>
      <c r="Y308" s="11">
        <v>0.1</v>
      </c>
      <c r="Z308" s="11">
        <v>0.1</v>
      </c>
      <c r="AA308" s="11">
        <v>0.1</v>
      </c>
      <c r="AB308" s="11">
        <v>0.1</v>
      </c>
      <c r="AC308" s="11">
        <v>46.192148826640341</v>
      </c>
      <c r="AD308" s="11">
        <v>0.1</v>
      </c>
      <c r="AE308" s="11">
        <v>0.1</v>
      </c>
      <c r="AF308" s="11">
        <v>0.1</v>
      </c>
      <c r="AG308" s="11">
        <v>0.1</v>
      </c>
      <c r="AH308" s="11">
        <v>0.1</v>
      </c>
      <c r="AI308" s="11">
        <v>0.1</v>
      </c>
      <c r="AJ308" s="11">
        <v>0.1</v>
      </c>
      <c r="AK308" s="11">
        <v>0.1</v>
      </c>
      <c r="AL308" s="11">
        <v>0.1</v>
      </c>
      <c r="AM308" s="11">
        <v>0.1</v>
      </c>
      <c r="AN308" s="11">
        <v>11.548037206660085</v>
      </c>
      <c r="AO308" s="11">
        <v>11.548037206660085</v>
      </c>
      <c r="AP308" s="11">
        <v>11.548037206660085</v>
      </c>
      <c r="AQ308" s="11">
        <v>0.1</v>
      </c>
      <c r="AR308" s="11">
        <v>0.1</v>
      </c>
      <c r="AS308" s="11">
        <v>0.1</v>
      </c>
      <c r="AT308" s="11">
        <v>0.1</v>
      </c>
      <c r="AU308" s="11">
        <v>0.1</v>
      </c>
      <c r="AV308" s="11">
        <v>46.192148826640341</v>
      </c>
      <c r="AW308" s="11">
        <v>0.1</v>
      </c>
      <c r="AX308" s="11">
        <v>0.1</v>
      </c>
      <c r="AY308" s="11">
        <v>0.1</v>
      </c>
    </row>
    <row r="309" spans="1:51" x14ac:dyDescent="0.25">
      <c r="A309" s="1" t="s">
        <v>62</v>
      </c>
      <c r="B309" s="1" t="s">
        <v>63</v>
      </c>
      <c r="C309" s="1">
        <v>4910</v>
      </c>
      <c r="D309" s="1" t="s">
        <v>166</v>
      </c>
      <c r="E309" s="1">
        <v>2180</v>
      </c>
      <c r="F309" s="1" t="s">
        <v>114</v>
      </c>
      <c r="G309" s="11">
        <v>5.2859114367141258</v>
      </c>
      <c r="H309" s="11">
        <v>10.351576563565162</v>
      </c>
      <c r="I309" s="11">
        <v>14.316010141100758</v>
      </c>
      <c r="J309" s="11">
        <v>7.4883745353450122</v>
      </c>
      <c r="K309" s="11">
        <v>8.1491134649342776</v>
      </c>
      <c r="L309" s="11">
        <v>8.5896060846604545</v>
      </c>
      <c r="M309" s="11">
        <v>10.571822873428252</v>
      </c>
      <c r="N309" s="11">
        <v>7.4883745353450122</v>
      </c>
      <c r="O309" s="11">
        <v>18.280443718636352</v>
      </c>
      <c r="P309" s="11">
        <v>36.268038004784245</v>
      </c>
      <c r="Q309" s="11">
        <v>32.816700169600196</v>
      </c>
      <c r="R309" s="11">
        <v>371.55552473903043</v>
      </c>
      <c r="S309" s="11">
        <v>143.38034772087067</v>
      </c>
      <c r="T309" s="11">
        <v>262.31335504693851</v>
      </c>
      <c r="U309" s="11">
        <v>160.55955989019157</v>
      </c>
      <c r="V309" s="11">
        <v>44.710000902206986</v>
      </c>
      <c r="W309" s="11">
        <v>36.340641127409619</v>
      </c>
      <c r="X309" s="11">
        <v>62.32970569125407</v>
      </c>
      <c r="Y309" s="11">
        <v>31.274976000558581</v>
      </c>
      <c r="Z309" s="11">
        <v>50.436404958647287</v>
      </c>
      <c r="AA309" s="11">
        <v>62.990444620843334</v>
      </c>
      <c r="AB309" s="11">
        <v>81.491134649342769</v>
      </c>
      <c r="AC309" s="11">
        <v>88.318770255098514</v>
      </c>
      <c r="AD309" s="11">
        <v>120.03423887538327</v>
      </c>
      <c r="AE309" s="11">
        <v>86.997292395919985</v>
      </c>
      <c r="AF309" s="11">
        <v>67.615617127968193</v>
      </c>
      <c r="AG309" s="11">
        <v>58.365272113718468</v>
      </c>
      <c r="AH309" s="11">
        <v>256.14645837077205</v>
      </c>
      <c r="AI309" s="11">
        <v>317.15468620284753</v>
      </c>
      <c r="AJ309" s="11">
        <v>182.80443718636354</v>
      </c>
      <c r="AK309" s="11">
        <v>62.109459381390977</v>
      </c>
      <c r="AL309" s="11">
        <v>80.610149409890425</v>
      </c>
      <c r="AM309" s="11">
        <v>122.23670197401417</v>
      </c>
      <c r="AN309" s="11">
        <v>254.60473420173039</v>
      </c>
      <c r="AO309" s="11">
        <v>129.06433757976993</v>
      </c>
      <c r="AP309" s="11">
        <v>94.926159550991173</v>
      </c>
      <c r="AQ309" s="11">
        <v>93.384435381949558</v>
      </c>
      <c r="AR309" s="11">
        <v>153.51167797457273</v>
      </c>
      <c r="AS309" s="11">
        <v>172.89335324252454</v>
      </c>
      <c r="AT309" s="11">
        <v>216.28187628555295</v>
      </c>
      <c r="AU309" s="11">
        <v>77.306454761944082</v>
      </c>
      <c r="AV309" s="11">
        <v>120.03423887538327</v>
      </c>
      <c r="AW309" s="11">
        <v>77.306454761944082</v>
      </c>
      <c r="AX309" s="11">
        <v>111.66487910058591</v>
      </c>
      <c r="AY309" s="11">
        <v>89.640248114277043</v>
      </c>
    </row>
    <row r="310" spans="1:51" x14ac:dyDescent="0.25">
      <c r="A310" s="1" t="s">
        <v>62</v>
      </c>
      <c r="B310" s="1" t="s">
        <v>63</v>
      </c>
      <c r="C310" s="1">
        <v>340</v>
      </c>
      <c r="D310" s="1" t="s">
        <v>282</v>
      </c>
      <c r="E310" s="1">
        <v>1980</v>
      </c>
      <c r="F310" s="1" t="s">
        <v>111</v>
      </c>
      <c r="G310" s="11">
        <v>51.791622012021797</v>
      </c>
      <c r="H310" s="11">
        <v>226.98150132799029</v>
      </c>
      <c r="I310" s="11">
        <v>24.637714924747215</v>
      </c>
      <c r="J310" s="11">
        <v>146.67303480732491</v>
      </c>
      <c r="K310" s="11">
        <v>297.64456455896743</v>
      </c>
      <c r="L310" s="11">
        <v>245.74810120684032</v>
      </c>
      <c r="M310" s="11">
        <v>237.98984203904757</v>
      </c>
      <c r="N310" s="11">
        <v>426.59941288849535</v>
      </c>
      <c r="O310" s="11">
        <v>624.01565630678908</v>
      </c>
      <c r="P310" s="11">
        <v>347.23451842877779</v>
      </c>
      <c r="Q310" s="11">
        <v>208.63426680956155</v>
      </c>
      <c r="R310" s="11">
        <v>187.8756814687107</v>
      </c>
      <c r="S310" s="11">
        <v>314.3143376357113</v>
      </c>
      <c r="T310" s="11">
        <v>67.203299007501968</v>
      </c>
      <c r="U310" s="11">
        <v>149.50375099016819</v>
      </c>
      <c r="V310" s="11">
        <v>102.63967196309585</v>
      </c>
      <c r="W310" s="11">
        <v>86.389264246773223</v>
      </c>
      <c r="X310" s="11">
        <v>100.85736918130563</v>
      </c>
      <c r="Y310" s="11">
        <v>70.663063230977116</v>
      </c>
      <c r="Z310" s="11">
        <v>62.066073342341923</v>
      </c>
      <c r="AA310" s="11">
        <v>30.71851265085504</v>
      </c>
      <c r="AB310" s="11">
        <v>29.460416569591352</v>
      </c>
      <c r="AC310" s="11">
        <v>29.565257909696658</v>
      </c>
      <c r="AD310" s="11">
        <v>20.548902660640227</v>
      </c>
      <c r="AE310" s="11">
        <v>12.161595452215646</v>
      </c>
      <c r="AF310" s="11">
        <v>8.9115139089511199</v>
      </c>
      <c r="AG310" s="11">
        <v>12.895484832952796</v>
      </c>
      <c r="AH310" s="11">
        <v>9.5405619495829637</v>
      </c>
      <c r="AI310" s="11">
        <v>10.903499370951957</v>
      </c>
      <c r="AJ310" s="11">
        <v>16.774614416849168</v>
      </c>
      <c r="AK310" s="11">
        <v>14.258422254321793</v>
      </c>
      <c r="AL310" s="11">
        <v>11.637388751689109</v>
      </c>
      <c r="AM310" s="11">
        <v>10.169609990214809</v>
      </c>
      <c r="AN310" s="11">
        <v>18.661758538744699</v>
      </c>
      <c r="AO310" s="11">
        <v>20.758585340850846</v>
      </c>
      <c r="AP310" s="11">
        <v>10.693816690741345</v>
      </c>
      <c r="AQ310" s="11">
        <v>25.05708028516845</v>
      </c>
      <c r="AR310" s="11">
        <v>50.638367270863426</v>
      </c>
      <c r="AS310" s="11">
        <v>30.71851265085504</v>
      </c>
      <c r="AT310" s="11">
        <v>13.839056893900564</v>
      </c>
      <c r="AU310" s="11">
        <v>38.896137179069008</v>
      </c>
      <c r="AV310" s="11">
        <v>13.524532873584642</v>
      </c>
      <c r="AW310" s="11">
        <v>29.98462327011789</v>
      </c>
      <c r="AX310" s="11">
        <v>23.484460183588837</v>
      </c>
      <c r="AY310" s="11">
        <v>26.734541726853362</v>
      </c>
    </row>
    <row r="311" spans="1:51" x14ac:dyDescent="0.25">
      <c r="A311" s="1" t="s">
        <v>62</v>
      </c>
      <c r="B311" s="1" t="s">
        <v>63</v>
      </c>
      <c r="C311" s="1">
        <v>340</v>
      </c>
      <c r="D311" s="1" t="s">
        <v>282</v>
      </c>
      <c r="E311" s="1">
        <v>2030</v>
      </c>
      <c r="F311" s="1" t="s">
        <v>112</v>
      </c>
      <c r="G311" s="11">
        <v>1.6575095961081883</v>
      </c>
      <c r="H311" s="11">
        <v>31.590182890532525</v>
      </c>
      <c r="I311" s="11">
        <v>14.466004803185703</v>
      </c>
      <c r="J311" s="11">
        <v>37.116925413778709</v>
      </c>
      <c r="K311" s="11">
        <v>53.881890895157817</v>
      </c>
      <c r="L311" s="11">
        <v>49.376338494591288</v>
      </c>
      <c r="M311" s="11">
        <v>104.44363098944255</v>
      </c>
      <c r="N311" s="11">
        <v>123.98992836274316</v>
      </c>
      <c r="O311" s="11">
        <v>190.20820646856379</v>
      </c>
      <c r="P311" s="11">
        <v>108.99536786791924</v>
      </c>
      <c r="Q311" s="11">
        <v>114.6657954335525</v>
      </c>
      <c r="R311" s="11">
        <v>154.16378726403153</v>
      </c>
      <c r="S311" s="11">
        <v>169.9024310140743</v>
      </c>
      <c r="T311" s="11">
        <v>129.07535254151472</v>
      </c>
      <c r="U311" s="11">
        <v>171.89349517286678</v>
      </c>
      <c r="V311" s="11">
        <v>185.9027868056078</v>
      </c>
      <c r="W311" s="11">
        <v>180.87381032205977</v>
      </c>
      <c r="X311" s="11">
        <v>201.22063864580269</v>
      </c>
      <c r="Y311" s="11">
        <v>171.09296422242443</v>
      </c>
      <c r="Z311" s="11">
        <v>144.41886242499297</v>
      </c>
      <c r="AA311" s="11">
        <v>210.72437787797719</v>
      </c>
      <c r="AB311" s="11">
        <v>112.67473127476002</v>
      </c>
      <c r="AC311" s="11">
        <v>90.855131266549435</v>
      </c>
      <c r="AD311" s="11">
        <v>102.73480530676756</v>
      </c>
      <c r="AE311" s="11">
        <v>119.04818922635867</v>
      </c>
      <c r="AF311" s="11">
        <v>48.45778054504526</v>
      </c>
      <c r="AG311" s="11">
        <v>82.670215459142128</v>
      </c>
      <c r="AH311" s="11">
        <v>72.186338973541424</v>
      </c>
      <c r="AI311" s="11">
        <v>80.330201911695269</v>
      </c>
      <c r="AJ311" s="11">
        <v>52.270565776959764</v>
      </c>
      <c r="AK311" s="11">
        <v>71.2369913720553</v>
      </c>
      <c r="AL311" s="11">
        <v>41.258133599720843</v>
      </c>
      <c r="AM311" s="11">
        <v>22.938290695367183</v>
      </c>
      <c r="AN311" s="11">
        <v>36.157314594979233</v>
      </c>
      <c r="AO311" s="11">
        <v>61.851279138984481</v>
      </c>
      <c r="AP311" s="11">
        <v>63.493393909122631</v>
      </c>
      <c r="AQ311" s="11">
        <v>67.070125142829781</v>
      </c>
      <c r="AR311" s="11">
        <v>93.528699376680606</v>
      </c>
      <c r="AS311" s="11">
        <v>103.99204942765459</v>
      </c>
      <c r="AT311" s="11">
        <v>105.92666589122359</v>
      </c>
      <c r="AU311" s="11">
        <v>104.7720539434702</v>
      </c>
      <c r="AV311" s="11">
        <v>105.02863437630427</v>
      </c>
      <c r="AW311" s="11">
        <v>90.690919789535627</v>
      </c>
      <c r="AX311" s="11">
        <v>111.1352486777555</v>
      </c>
      <c r="AY311" s="11">
        <v>110.03195281656892</v>
      </c>
    </row>
    <row r="312" spans="1:51" x14ac:dyDescent="0.25">
      <c r="A312" s="1" t="s">
        <v>62</v>
      </c>
      <c r="B312" s="1" t="s">
        <v>63</v>
      </c>
      <c r="C312" s="1">
        <v>340</v>
      </c>
      <c r="D312" s="1" t="s">
        <v>282</v>
      </c>
      <c r="E312" s="1">
        <v>2040</v>
      </c>
      <c r="F312" s="1" t="s">
        <v>113</v>
      </c>
      <c r="G312" s="11">
        <v>64.048247919978692</v>
      </c>
      <c r="H312" s="11">
        <v>0.1</v>
      </c>
      <c r="I312" s="11">
        <v>0.1</v>
      </c>
      <c r="J312" s="11">
        <v>192.14474375993612</v>
      </c>
      <c r="K312" s="11">
        <v>32.024123959989346</v>
      </c>
      <c r="L312" s="11">
        <v>64.048247919978692</v>
      </c>
      <c r="M312" s="11">
        <v>86.425705700092365</v>
      </c>
      <c r="N312" s="11">
        <v>96.07237187996806</v>
      </c>
      <c r="O312" s="11">
        <v>64.048247919978692</v>
      </c>
      <c r="P312" s="11">
        <v>64.048247919978692</v>
      </c>
      <c r="Q312" s="11">
        <v>1345.0132063195526</v>
      </c>
      <c r="R312" s="11">
        <v>1088.8202146396379</v>
      </c>
      <c r="S312" s="11">
        <v>0.1</v>
      </c>
      <c r="T312" s="11">
        <v>544.41010731981896</v>
      </c>
      <c r="U312" s="11">
        <v>0.1</v>
      </c>
      <c r="V312" s="11">
        <v>0.1</v>
      </c>
      <c r="W312" s="11">
        <v>64.048247919978692</v>
      </c>
      <c r="X312" s="11">
        <v>32.024123959989346</v>
      </c>
      <c r="Y312" s="11">
        <v>0.1</v>
      </c>
      <c r="Z312" s="11">
        <v>224.16886771992549</v>
      </c>
      <c r="AA312" s="11">
        <v>26.269311781366174</v>
      </c>
      <c r="AB312" s="11">
        <v>0.1</v>
      </c>
      <c r="AC312" s="11">
        <v>0.1</v>
      </c>
      <c r="AD312" s="11">
        <v>0.1</v>
      </c>
      <c r="AE312" s="11">
        <v>64.048247919978692</v>
      </c>
      <c r="AF312" s="11">
        <v>0.1</v>
      </c>
      <c r="AG312" s="11">
        <v>0.1</v>
      </c>
      <c r="AH312" s="11">
        <v>0.1</v>
      </c>
      <c r="AI312" s="11">
        <v>0.1</v>
      </c>
      <c r="AJ312" s="11">
        <v>0.1</v>
      </c>
      <c r="AK312" s="11">
        <v>0.1</v>
      </c>
      <c r="AL312" s="11">
        <v>0.1</v>
      </c>
      <c r="AM312" s="11">
        <v>0.1</v>
      </c>
      <c r="AN312" s="11">
        <v>0.1</v>
      </c>
      <c r="AO312" s="11">
        <v>0.1</v>
      </c>
      <c r="AP312" s="11">
        <v>0.1</v>
      </c>
      <c r="AQ312" s="11">
        <v>0.1</v>
      </c>
      <c r="AR312" s="11">
        <v>0.1</v>
      </c>
      <c r="AS312" s="11">
        <v>0.1</v>
      </c>
      <c r="AT312" s="11">
        <v>0.1</v>
      </c>
      <c r="AU312" s="11">
        <v>224.16886771992549</v>
      </c>
      <c r="AV312" s="11">
        <v>160.12061979994675</v>
      </c>
      <c r="AW312" s="11">
        <v>0.1</v>
      </c>
      <c r="AX312" s="11">
        <v>64.048247919978692</v>
      </c>
      <c r="AY312" s="11">
        <v>0.1</v>
      </c>
    </row>
    <row r="313" spans="1:51" x14ac:dyDescent="0.25">
      <c r="A313" s="1" t="s">
        <v>62</v>
      </c>
      <c r="B313" s="1" t="s">
        <v>63</v>
      </c>
      <c r="C313" s="1">
        <v>340</v>
      </c>
      <c r="D313" s="1" t="s">
        <v>282</v>
      </c>
      <c r="E313" s="1">
        <v>2180</v>
      </c>
      <c r="F313" s="1" t="s">
        <v>114</v>
      </c>
      <c r="G313" s="11">
        <v>12.019894998618403</v>
      </c>
      <c r="H313" s="11">
        <v>9.9474993092014383</v>
      </c>
      <c r="I313" s="11">
        <v>2.2796352583586628</v>
      </c>
      <c r="J313" s="11">
        <v>42.691351201989505</v>
      </c>
      <c r="K313" s="11">
        <v>28.599060513954132</v>
      </c>
      <c r="L313" s="11">
        <v>11.190936722851617</v>
      </c>
      <c r="M313" s="11">
        <v>48.701298701298704</v>
      </c>
      <c r="N313" s="11">
        <v>47.665100856590229</v>
      </c>
      <c r="O313" s="11">
        <v>89.941972920696315</v>
      </c>
      <c r="P313" s="11">
        <v>45.385465598231555</v>
      </c>
      <c r="Q313" s="11">
        <v>92.014368610113294</v>
      </c>
      <c r="R313" s="11">
        <v>141.54462558717879</v>
      </c>
      <c r="S313" s="11">
        <v>77.093119646311138</v>
      </c>
      <c r="T313" s="11">
        <v>144.44597955236253</v>
      </c>
      <c r="U313" s="11">
        <v>92.014368610113294</v>
      </c>
      <c r="V313" s="11">
        <v>52.638850511190938</v>
      </c>
      <c r="W313" s="11">
        <v>79.787234042553195</v>
      </c>
      <c r="X313" s="11">
        <v>85.175462835037308</v>
      </c>
      <c r="Y313" s="11">
        <v>63.415308096159166</v>
      </c>
      <c r="Z313" s="11">
        <v>58.234318872616754</v>
      </c>
      <c r="AA313" s="11">
        <v>44.556507322464775</v>
      </c>
      <c r="AB313" s="11">
        <v>36.474164133738604</v>
      </c>
      <c r="AC313" s="11">
        <v>97.402597402597408</v>
      </c>
      <c r="AD313" s="11">
        <v>104.03426360873172</v>
      </c>
      <c r="AE313" s="11">
        <v>50.566454821773974</v>
      </c>
      <c r="AF313" s="11">
        <v>23.210831721470022</v>
      </c>
      <c r="AG313" s="11">
        <v>49.737496546007186</v>
      </c>
      <c r="AH313" s="11">
        <v>47.45786128764852</v>
      </c>
      <c r="AI313" s="11">
        <v>51.809892235424151</v>
      </c>
      <c r="AJ313" s="11">
        <v>81.030671456203379</v>
      </c>
      <c r="AK313" s="11">
        <v>106.93561757391545</v>
      </c>
      <c r="AL313" s="11">
        <v>43.105830339872888</v>
      </c>
      <c r="AM313" s="11">
        <v>59.270516717325229</v>
      </c>
      <c r="AN313" s="11">
        <v>67.767339043934797</v>
      </c>
      <c r="AO313" s="11">
        <v>107.97181541862393</v>
      </c>
      <c r="AP313" s="11">
        <v>86.211660679745776</v>
      </c>
      <c r="AQ313" s="11">
        <v>85.589941972920684</v>
      </c>
      <c r="AR313" s="11">
        <v>289.72091738049187</v>
      </c>
      <c r="AS313" s="11">
        <v>305.05664548217743</v>
      </c>
      <c r="AT313" s="11">
        <v>289.72091738049187</v>
      </c>
      <c r="AU313" s="11">
        <v>318.73445703232937</v>
      </c>
      <c r="AV313" s="11">
        <v>298.42497927604313</v>
      </c>
      <c r="AW313" s="11">
        <v>221.12462006079028</v>
      </c>
      <c r="AX313" s="11">
        <v>187.13733075435204</v>
      </c>
      <c r="AY313" s="11">
        <v>222.16081790549876</v>
      </c>
    </row>
    <row r="314" spans="1:51" x14ac:dyDescent="0.25">
      <c r="A314" s="1" t="s">
        <v>62</v>
      </c>
      <c r="B314" s="1" t="s">
        <v>63</v>
      </c>
      <c r="C314" s="1">
        <v>350</v>
      </c>
      <c r="D314" s="1" t="s">
        <v>283</v>
      </c>
      <c r="E314" s="1">
        <v>1980</v>
      </c>
      <c r="F314" s="1" t="s">
        <v>111</v>
      </c>
      <c r="G314" s="11">
        <v>270.12588464772648</v>
      </c>
      <c r="H314" s="11">
        <v>347.92473891066231</v>
      </c>
      <c r="I314" s="11">
        <v>426.73321434317984</v>
      </c>
      <c r="J314" s="11">
        <v>295.27357515903049</v>
      </c>
      <c r="K314" s="11">
        <v>542.08533417814147</v>
      </c>
      <c r="L314" s="11">
        <v>359.68044287372231</v>
      </c>
      <c r="M314" s="11">
        <v>215.82683346988088</v>
      </c>
      <c r="N314" s="11">
        <v>371.4941710419306</v>
      </c>
      <c r="O314" s="11">
        <v>366.41125067093333</v>
      </c>
      <c r="P314" s="11">
        <v>371.28528390339648</v>
      </c>
      <c r="Q314" s="11">
        <v>218.8208824555368</v>
      </c>
      <c r="R314" s="11">
        <v>27.886432994307114</v>
      </c>
      <c r="S314" s="11">
        <v>22.536601279627309</v>
      </c>
      <c r="T314" s="11">
        <v>52.955288382666552</v>
      </c>
      <c r="U314" s="11">
        <v>28.327416953434732</v>
      </c>
      <c r="V314" s="11">
        <v>65.172787222650328</v>
      </c>
      <c r="W314" s="11">
        <v>44.214444323058721</v>
      </c>
      <c r="X314" s="11">
        <v>21.840310817846856</v>
      </c>
      <c r="Y314" s="11">
        <v>23.488198244060591</v>
      </c>
      <c r="Z314" s="11">
        <v>22.849931987428512</v>
      </c>
      <c r="AA314" s="11">
        <v>23.917577362158539</v>
      </c>
      <c r="AB314" s="11">
        <v>20.459334735315622</v>
      </c>
      <c r="AC314" s="11">
        <v>5.4310656018875285</v>
      </c>
      <c r="AD314" s="11">
        <v>6.0345173354305874</v>
      </c>
      <c r="AE314" s="11">
        <v>2.9244199394778998</v>
      </c>
      <c r="AF314" s="11">
        <v>2.7387424830031124</v>
      </c>
      <c r="AG314" s="11">
        <v>11.570026506585181</v>
      </c>
      <c r="AH314" s="11">
        <v>9.3883163930064324</v>
      </c>
      <c r="AI314" s="11">
        <v>9.9917681265494913</v>
      </c>
      <c r="AJ314" s="11">
        <v>15.527277297704087</v>
      </c>
      <c r="AK314" s="11">
        <v>20.006745935158328</v>
      </c>
      <c r="AL314" s="11">
        <v>8.2858564951873817</v>
      </c>
      <c r="AM314" s="11">
        <v>8.6804210901963046</v>
      </c>
      <c r="AN314" s="11">
        <v>6.8120416844187588</v>
      </c>
      <c r="AO314" s="11">
        <v>28.75679607153268</v>
      </c>
      <c r="AP314" s="11">
        <v>17.917874549816972</v>
      </c>
      <c r="AQ314" s="11">
        <v>26.029658429559237</v>
      </c>
      <c r="AR314" s="11">
        <v>44.330492733355456</v>
      </c>
      <c r="AS314" s="11">
        <v>24.787940439384101</v>
      </c>
      <c r="AT314" s="11">
        <v>19.797858796624194</v>
      </c>
      <c r="AU314" s="11">
        <v>18.672189216745796</v>
      </c>
      <c r="AV314" s="11">
        <v>13.508034958540774</v>
      </c>
      <c r="AW314" s="11">
        <v>26.900021506784803</v>
      </c>
      <c r="AX314" s="11">
        <v>21.13241551503673</v>
      </c>
      <c r="AY314" s="11">
        <v>11.465582937318114</v>
      </c>
    </row>
    <row r="315" spans="1:51" x14ac:dyDescent="0.25">
      <c r="A315" s="1" t="s">
        <v>62</v>
      </c>
      <c r="B315" s="1" t="s">
        <v>63</v>
      </c>
      <c r="C315" s="1">
        <v>350</v>
      </c>
      <c r="D315" s="1" t="s">
        <v>283</v>
      </c>
      <c r="E315" s="1">
        <v>2030</v>
      </c>
      <c r="F315" s="1" t="s">
        <v>112</v>
      </c>
      <c r="G315" s="11">
        <v>95.515092044711665</v>
      </c>
      <c r="H315" s="11">
        <v>42.717659766577739</v>
      </c>
      <c r="I315" s="11">
        <v>49.263154244408796</v>
      </c>
      <c r="J315" s="11">
        <v>37.784697703152752</v>
      </c>
      <c r="K315" s="11">
        <v>77.76856595713528</v>
      </c>
      <c r="L315" s="11">
        <v>39.056228639243557</v>
      </c>
      <c r="M315" s="11">
        <v>74.734230768736793</v>
      </c>
      <c r="N315" s="11">
        <v>65.9375485654177</v>
      </c>
      <c r="O315" s="11">
        <v>84.915147786572888</v>
      </c>
      <c r="P315" s="11">
        <v>96.99180183639892</v>
      </c>
      <c r="Q315" s="11">
        <v>64.798950409009109</v>
      </c>
      <c r="R315" s="11">
        <v>87.016063674159284</v>
      </c>
      <c r="S315" s="11">
        <v>65.590767401029311</v>
      </c>
      <c r="T315" s="11">
        <v>64.767162135606853</v>
      </c>
      <c r="U315" s="11">
        <v>97.592889188005486</v>
      </c>
      <c r="V315" s="11">
        <v>103.15583703340272</v>
      </c>
      <c r="W315" s="11">
        <v>133.18419602640162</v>
      </c>
      <c r="X315" s="11">
        <v>126.34104771580385</v>
      </c>
      <c r="Y315" s="11">
        <v>111.65775524699168</v>
      </c>
      <c r="Z315" s="11">
        <v>136.46705771594515</v>
      </c>
      <c r="AA315" s="11">
        <v>174.2026280874762</v>
      </c>
      <c r="AB315" s="11">
        <v>102.17907008704208</v>
      </c>
      <c r="AC315" s="11">
        <v>93.587566739319456</v>
      </c>
      <c r="AD315" s="11">
        <v>116.01274870310266</v>
      </c>
      <c r="AE315" s="11">
        <v>94.414061847778484</v>
      </c>
      <c r="AF315" s="11">
        <v>114.53314906837883</v>
      </c>
      <c r="AG315" s="11">
        <v>146.38788886048991</v>
      </c>
      <c r="AH315" s="11">
        <v>127.57501069241926</v>
      </c>
      <c r="AI315" s="11">
        <v>149.8210223879351</v>
      </c>
      <c r="AJ315" s="11">
        <v>144.0384464717585</v>
      </c>
      <c r="AK315" s="11">
        <v>138.47260878332472</v>
      </c>
      <c r="AL315" s="11">
        <v>90.743961191334591</v>
      </c>
      <c r="AM315" s="11">
        <v>70.668221616282793</v>
      </c>
      <c r="AN315" s="11">
        <v>129.4476289801166</v>
      </c>
      <c r="AO315" s="11">
        <v>69.850396036933489</v>
      </c>
      <c r="AP315" s="11">
        <v>81.516692375566564</v>
      </c>
      <c r="AQ315" s="11">
        <v>79.355089784212225</v>
      </c>
      <c r="AR315" s="11">
        <v>80.002414624403897</v>
      </c>
      <c r="AS315" s="11">
        <v>90.567680766103805</v>
      </c>
      <c r="AT315" s="11">
        <v>93.373718354613288</v>
      </c>
      <c r="AU315" s="11">
        <v>119.23492368887823</v>
      </c>
      <c r="AV315" s="11">
        <v>150.80356902036891</v>
      </c>
      <c r="AW315" s="11">
        <v>124.89901604055542</v>
      </c>
      <c r="AX315" s="11">
        <v>118.80722691946586</v>
      </c>
      <c r="AY315" s="11">
        <v>144.24940501342815</v>
      </c>
    </row>
    <row r="316" spans="1:51" x14ac:dyDescent="0.25">
      <c r="A316" s="1" t="s">
        <v>62</v>
      </c>
      <c r="B316" s="1" t="s">
        <v>63</v>
      </c>
      <c r="C316" s="1">
        <v>350</v>
      </c>
      <c r="D316" s="1" t="s">
        <v>283</v>
      </c>
      <c r="E316" s="1">
        <v>2040</v>
      </c>
      <c r="F316" s="1" t="s">
        <v>113</v>
      </c>
      <c r="G316" s="11">
        <v>2.0337179522325286</v>
      </c>
      <c r="H316" s="11">
        <v>4.0674359044650572</v>
      </c>
      <c r="I316" s="11">
        <v>16.639510518266142</v>
      </c>
      <c r="J316" s="11">
        <v>37.531340391200303</v>
      </c>
      <c r="K316" s="11">
        <v>21.26159677334007</v>
      </c>
      <c r="L316" s="11">
        <v>7.2104545579153285</v>
      </c>
      <c r="M316" s="11">
        <v>274.18215665098546</v>
      </c>
      <c r="N316" s="11">
        <v>238.68453421201767</v>
      </c>
      <c r="O316" s="11">
        <v>685.73271680276798</v>
      </c>
      <c r="P316" s="11">
        <v>23.110431275369642</v>
      </c>
      <c r="Q316" s="11">
        <v>13.126724964409958</v>
      </c>
      <c r="R316" s="11">
        <v>66.74292552326753</v>
      </c>
      <c r="S316" s="11">
        <v>0.73953380081182851</v>
      </c>
      <c r="T316" s="11">
        <v>27.547634080240613</v>
      </c>
      <c r="U316" s="11">
        <v>3.3279021036532281</v>
      </c>
      <c r="V316" s="11">
        <v>7.9499883587271576</v>
      </c>
      <c r="W316" s="11">
        <v>2.958135203247314</v>
      </c>
      <c r="X316" s="11">
        <v>0.73953380081182851</v>
      </c>
      <c r="Y316" s="11">
        <v>3.3279021036532281</v>
      </c>
      <c r="Z316" s="11">
        <v>14.790676016236572</v>
      </c>
      <c r="AA316" s="11">
        <v>382.70874192012127</v>
      </c>
      <c r="AB316" s="11">
        <v>68.037109674688239</v>
      </c>
      <c r="AC316" s="11">
        <v>390.10407992823957</v>
      </c>
      <c r="AD316" s="11">
        <v>0.18488345020295713</v>
      </c>
      <c r="AE316" s="11">
        <v>75.247564232603551</v>
      </c>
      <c r="AF316" s="11">
        <v>2.5883683028414</v>
      </c>
      <c r="AG316" s="11">
        <v>136.07421934937648</v>
      </c>
      <c r="AH316" s="11">
        <v>117.7707577792837</v>
      </c>
      <c r="AI316" s="11">
        <v>779.83839295607322</v>
      </c>
      <c r="AJ316" s="11">
        <v>967.31021146187186</v>
      </c>
      <c r="AK316" s="11">
        <v>15.160442916642486</v>
      </c>
      <c r="AL316" s="11">
        <v>4.8069697052768854</v>
      </c>
      <c r="AM316" s="11">
        <v>4.0674359044650572</v>
      </c>
      <c r="AN316" s="11">
        <v>1.6639510518266141</v>
      </c>
      <c r="AO316" s="11">
        <v>1.6639510518266141</v>
      </c>
      <c r="AP316" s="11">
        <v>9.2441725101478571</v>
      </c>
      <c r="AQ316" s="11">
        <v>16.639510518266142</v>
      </c>
      <c r="AR316" s="11">
        <v>2.7100738130675475</v>
      </c>
      <c r="AS316" s="11">
        <v>0.1</v>
      </c>
      <c r="AT316" s="11">
        <v>0.1</v>
      </c>
      <c r="AU316" s="11">
        <v>0.1</v>
      </c>
      <c r="AV316" s="11">
        <v>71.734778678747375</v>
      </c>
      <c r="AW316" s="11">
        <v>0.36976690040591426</v>
      </c>
      <c r="AX316" s="11">
        <v>0.18488345020295713</v>
      </c>
      <c r="AY316" s="11">
        <v>0.18488345020295713</v>
      </c>
    </row>
    <row r="317" spans="1:51" x14ac:dyDescent="0.25">
      <c r="A317" s="1" t="s">
        <v>62</v>
      </c>
      <c r="B317" s="1" t="s">
        <v>63</v>
      </c>
      <c r="C317" s="1">
        <v>350</v>
      </c>
      <c r="D317" s="1" t="s">
        <v>283</v>
      </c>
      <c r="E317" s="1">
        <v>2180</v>
      </c>
      <c r="F317" s="1" t="s">
        <v>114</v>
      </c>
      <c r="G317" s="11">
        <v>50.298778210531921</v>
      </c>
      <c r="H317" s="11">
        <v>53.41994344555301</v>
      </c>
      <c r="I317" s="11">
        <v>30.371338633089685</v>
      </c>
      <c r="J317" s="11">
        <v>34.452862401963394</v>
      </c>
      <c r="K317" s="11">
        <v>61.703035800032012</v>
      </c>
      <c r="L317" s="11">
        <v>27.970442298458092</v>
      </c>
      <c r="M317" s="11">
        <v>56.421063863842491</v>
      </c>
      <c r="N317" s="11">
        <v>42.735954756442403</v>
      </c>
      <c r="O317" s="11">
        <v>86.672357680200591</v>
      </c>
      <c r="P317" s="11">
        <v>57.621512031158296</v>
      </c>
      <c r="Q317" s="11">
        <v>47.657792242437175</v>
      </c>
      <c r="R317" s="11">
        <v>93.875046684095395</v>
      </c>
      <c r="S317" s="11">
        <v>37.694072453716053</v>
      </c>
      <c r="T317" s="11">
        <v>30.011204182894939</v>
      </c>
      <c r="U317" s="11">
        <v>38.774475804300266</v>
      </c>
      <c r="V317" s="11">
        <v>45.376940724537157</v>
      </c>
      <c r="W317" s="11">
        <v>51.739316011310876</v>
      </c>
      <c r="X317" s="11">
        <v>53.41994344555301</v>
      </c>
      <c r="Y317" s="11">
        <v>55.460705329989857</v>
      </c>
      <c r="Z317" s="11">
        <v>61.582990983300419</v>
      </c>
      <c r="AA317" s="11">
        <v>107.80024542495863</v>
      </c>
      <c r="AB317" s="11">
        <v>56.781198314037226</v>
      </c>
      <c r="AC317" s="11">
        <v>189.91090006935923</v>
      </c>
      <c r="AD317" s="11">
        <v>156.17830656778531</v>
      </c>
      <c r="AE317" s="11">
        <v>124.12634050045351</v>
      </c>
      <c r="AF317" s="11">
        <v>99.997332337405965</v>
      </c>
      <c r="AG317" s="11">
        <v>80.550072026890035</v>
      </c>
      <c r="AH317" s="11">
        <v>113.56239662807445</v>
      </c>
      <c r="AI317" s="11">
        <v>98.556794536626995</v>
      </c>
      <c r="AJ317" s="11">
        <v>80.309982393426864</v>
      </c>
      <c r="AK317" s="11">
        <v>133.00965693859038</v>
      </c>
      <c r="AL317" s="11">
        <v>99.757242703942794</v>
      </c>
      <c r="AM317" s="11">
        <v>87.272581763858497</v>
      </c>
      <c r="AN317" s="11">
        <v>144.8940937950168</v>
      </c>
      <c r="AO317" s="11">
        <v>88.833164381369031</v>
      </c>
      <c r="AP317" s="11">
        <v>157.13866510163791</v>
      </c>
      <c r="AQ317" s="11">
        <v>172.50440164328015</v>
      </c>
      <c r="AR317" s="11">
        <v>215.96062530011201</v>
      </c>
      <c r="AS317" s="11">
        <v>186.30955556741182</v>
      </c>
      <c r="AT317" s="11">
        <v>180.30731473083284</v>
      </c>
      <c r="AU317" s="11">
        <v>131.56911913781144</v>
      </c>
      <c r="AV317" s="11">
        <v>189.91090006935923</v>
      </c>
      <c r="AW317" s="11">
        <v>182.34807661526969</v>
      </c>
      <c r="AX317" s="11">
        <v>209.95838446353306</v>
      </c>
      <c r="AY317" s="11">
        <v>195.19287200554871</v>
      </c>
    </row>
    <row r="318" spans="1:51" x14ac:dyDescent="0.25">
      <c r="A318" s="1" t="s">
        <v>62</v>
      </c>
      <c r="B318" s="1" t="s">
        <v>63</v>
      </c>
      <c r="C318" s="1">
        <v>360</v>
      </c>
      <c r="D318" s="1" t="s">
        <v>284</v>
      </c>
      <c r="E318" s="1">
        <v>1980</v>
      </c>
      <c r="F318" s="1" t="s">
        <v>111</v>
      </c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>
        <v>116.30260169507174</v>
      </c>
      <c r="T318" s="11">
        <v>24.170467344941557</v>
      </c>
      <c r="U318" s="11">
        <v>52.99222630500212</v>
      </c>
      <c r="V318" s="11">
        <v>98.692689772328606</v>
      </c>
      <c r="W318" s="11">
        <v>72.308288863858778</v>
      </c>
      <c r="X318" s="11">
        <v>80.209391214432102</v>
      </c>
      <c r="Y318" s="11">
        <v>35.890097309673727</v>
      </c>
      <c r="Z318" s="11">
        <v>23.337703343981385</v>
      </c>
      <c r="AA318" s="11">
        <v>32.559041305833041</v>
      </c>
      <c r="AB318" s="11">
        <v>104.5017264619532</v>
      </c>
      <c r="AC318" s="11">
        <v>67.250770906807986</v>
      </c>
      <c r="AD318" s="11">
        <v>41.55695477962221</v>
      </c>
      <c r="AE318" s="11">
        <v>25.429769004930108</v>
      </c>
      <c r="AF318" s="11">
        <v>36.94628579869638</v>
      </c>
      <c r="AG318" s="11">
        <v>37.230644238048633</v>
      </c>
      <c r="AH318" s="11">
        <v>23.398637295271154</v>
      </c>
      <c r="AI318" s="11">
        <v>41.35384160865631</v>
      </c>
      <c r="AJ318" s="11">
        <v>34.082390088077261</v>
      </c>
      <c r="AK318" s="11">
        <v>41.069483169304057</v>
      </c>
      <c r="AL318" s="11">
        <v>51.326698303081777</v>
      </c>
      <c r="AM318" s="11">
        <v>29.776390863600273</v>
      </c>
      <c r="AN318" s="11">
        <v>29.471721107151428</v>
      </c>
      <c r="AO318" s="11">
        <v>61.380800265893598</v>
      </c>
      <c r="AP318" s="11">
        <v>113.98711154606052</v>
      </c>
      <c r="AQ318" s="11">
        <v>86.668390051147583</v>
      </c>
      <c r="AR318" s="11">
        <v>125.15833594918477</v>
      </c>
      <c r="AS318" s="11">
        <v>207.96757575198032</v>
      </c>
      <c r="AT318" s="11">
        <v>207.94726443488375</v>
      </c>
      <c r="AU318" s="11">
        <v>326.07788466864849</v>
      </c>
      <c r="AV318" s="11">
        <v>252.97745443802279</v>
      </c>
      <c r="AW318" s="11">
        <v>284.09439222999794</v>
      </c>
      <c r="AX318" s="11">
        <v>238.71890983621688</v>
      </c>
      <c r="AY318" s="11">
        <v>295.16406004763923</v>
      </c>
    </row>
    <row r="319" spans="1:51" x14ac:dyDescent="0.25">
      <c r="A319" s="1" t="s">
        <v>62</v>
      </c>
      <c r="B319" s="1" t="s">
        <v>63</v>
      </c>
      <c r="C319" s="1">
        <v>360</v>
      </c>
      <c r="D319" s="1" t="s">
        <v>284</v>
      </c>
      <c r="E319" s="1">
        <v>2030</v>
      </c>
      <c r="F319" s="1" t="s">
        <v>112</v>
      </c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>
        <v>12.161582996157279</v>
      </c>
      <c r="T319" s="11">
        <v>10.053681817191256</v>
      </c>
      <c r="U319" s="11">
        <v>28.892149669845917</v>
      </c>
      <c r="V319" s="11">
        <v>62.826322250713687</v>
      </c>
      <c r="W319" s="11">
        <v>83.911726462448129</v>
      </c>
      <c r="X319" s="11">
        <v>102.41299405068898</v>
      </c>
      <c r="Y319" s="11">
        <v>148.91147221838835</v>
      </c>
      <c r="Z319" s="11">
        <v>95.458038833964082</v>
      </c>
      <c r="AA319" s="11">
        <v>117.89064599783528</v>
      </c>
      <c r="AB319" s="11">
        <v>154.63428808031205</v>
      </c>
      <c r="AC319" s="11">
        <v>144.26258326492953</v>
      </c>
      <c r="AD319" s="11">
        <v>85.548186513442232</v>
      </c>
      <c r="AE319" s="11">
        <v>67.980212548033961</v>
      </c>
      <c r="AF319" s="11">
        <v>66.759259931862573</v>
      </c>
      <c r="AG319" s="11">
        <v>81.185358447803679</v>
      </c>
      <c r="AH319" s="11">
        <v>80.686749526016428</v>
      </c>
      <c r="AI319" s="11">
        <v>100.34344740416815</v>
      </c>
      <c r="AJ319" s="11">
        <v>103.57801297371114</v>
      </c>
      <c r="AK319" s="11">
        <v>119.72686923864799</v>
      </c>
      <c r="AL319" s="11">
        <v>108.03033494838843</v>
      </c>
      <c r="AM319" s="11">
        <v>113.00523742763122</v>
      </c>
      <c r="AN319" s="11">
        <v>99.71059761882276</v>
      </c>
      <c r="AO319" s="11">
        <v>119.60061890268261</v>
      </c>
      <c r="AP319" s="11">
        <v>110.00559336931491</v>
      </c>
      <c r="AQ319" s="11">
        <v>106.50094796713712</v>
      </c>
      <c r="AR319" s="11">
        <v>103.9487734540145</v>
      </c>
      <c r="AS319" s="11">
        <v>92.055672184973432</v>
      </c>
      <c r="AT319" s="11">
        <v>110.92610214799907</v>
      </c>
      <c r="AU319" s="11">
        <v>141.25654678453904</v>
      </c>
      <c r="AV319" s="11">
        <v>134.47898128037306</v>
      </c>
      <c r="AW319" s="11">
        <v>122.79203562322481</v>
      </c>
      <c r="AX319" s="11">
        <v>136.69235742356329</v>
      </c>
      <c r="AY319" s="11">
        <v>133.77261864117443</v>
      </c>
    </row>
    <row r="320" spans="1:51" x14ac:dyDescent="0.25">
      <c r="A320" s="1" t="s">
        <v>62</v>
      </c>
      <c r="B320" s="1" t="s">
        <v>63</v>
      </c>
      <c r="C320" s="1">
        <v>360</v>
      </c>
      <c r="D320" s="1" t="s">
        <v>284</v>
      </c>
      <c r="E320" s="1">
        <v>2040</v>
      </c>
      <c r="F320" s="1" t="s">
        <v>113</v>
      </c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>
        <v>60.621030775305783</v>
      </c>
      <c r="T320" s="11">
        <v>495.0717513316639</v>
      </c>
      <c r="U320" s="11">
        <v>3.3678350430725437</v>
      </c>
      <c r="V320" s="11">
        <v>36.567843262705537</v>
      </c>
      <c r="W320" s="11">
        <v>6.7356700861450873</v>
      </c>
      <c r="X320" s="11">
        <v>13.471340172290175</v>
      </c>
      <c r="Y320" s="11">
        <v>134.71340172290175</v>
      </c>
      <c r="Z320" s="11">
        <v>13.471340172290175</v>
      </c>
      <c r="AA320" s="11">
        <v>323.31216413496418</v>
      </c>
      <c r="AB320" s="11">
        <v>30.310515387652892</v>
      </c>
      <c r="AC320" s="11">
        <v>13.471340172290175</v>
      </c>
      <c r="AD320" s="11">
        <v>33.678350430725438</v>
      </c>
      <c r="AE320" s="11">
        <v>629.78515305456563</v>
      </c>
      <c r="AF320" s="11">
        <v>0.1</v>
      </c>
      <c r="AG320" s="11">
        <v>23.574845301507807</v>
      </c>
      <c r="AH320" s="11">
        <v>1087.8107189124316</v>
      </c>
      <c r="AI320" s="11">
        <v>10.103505129217631</v>
      </c>
      <c r="AJ320" s="11">
        <v>37.046185473797976</v>
      </c>
      <c r="AK320" s="11">
        <v>191.96659745513497</v>
      </c>
      <c r="AL320" s="11">
        <v>13.471340172290175</v>
      </c>
      <c r="AM320" s="11">
        <v>16.839175215362719</v>
      </c>
      <c r="AN320" s="11">
        <v>26.942680344580349</v>
      </c>
      <c r="AO320" s="11">
        <v>10.103505129217631</v>
      </c>
      <c r="AP320" s="11">
        <v>10.103505129217631</v>
      </c>
      <c r="AQ320" s="11">
        <v>10.103505129217631</v>
      </c>
      <c r="AR320" s="11">
        <v>0.1</v>
      </c>
      <c r="AS320" s="11">
        <v>6.7356700861450873</v>
      </c>
      <c r="AT320" s="11">
        <v>3.3678350430725437</v>
      </c>
      <c r="AU320" s="11">
        <v>0.1</v>
      </c>
      <c r="AV320" s="11">
        <v>30.310515387652892</v>
      </c>
      <c r="AW320" s="11">
        <v>3.3678350430725437</v>
      </c>
      <c r="AX320" s="11">
        <v>0.1</v>
      </c>
      <c r="AY320" s="11">
        <v>23.574845301507807</v>
      </c>
    </row>
    <row r="321" spans="1:51" x14ac:dyDescent="0.25">
      <c r="A321" s="1" t="s">
        <v>62</v>
      </c>
      <c r="B321" s="1" t="s">
        <v>63</v>
      </c>
      <c r="C321" s="1">
        <v>360</v>
      </c>
      <c r="D321" s="1" t="s">
        <v>284</v>
      </c>
      <c r="E321" s="1">
        <v>2180</v>
      </c>
      <c r="F321" s="1" t="s">
        <v>114</v>
      </c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>
        <v>93.658852993639755</v>
      </c>
      <c r="T321" s="11">
        <v>76.867804183708387</v>
      </c>
      <c r="U321" s="11">
        <v>166.10295309994413</v>
      </c>
      <c r="V321" s="11">
        <v>125.1717987063296</v>
      </c>
      <c r="W321" s="11">
        <v>154.91288445253238</v>
      </c>
      <c r="X321" s="11">
        <v>133.55543143366785</v>
      </c>
      <c r="Y321" s="11">
        <v>172.28662546620779</v>
      </c>
      <c r="Z321" s="11">
        <v>133.04408929568837</v>
      </c>
      <c r="AA321" s="11">
        <v>137.71751860326839</v>
      </c>
      <c r="AB321" s="11">
        <v>135.90998360389901</v>
      </c>
      <c r="AC321" s="11">
        <v>136.15970883407505</v>
      </c>
      <c r="AD321" s="11">
        <v>78.556422406803478</v>
      </c>
      <c r="AE321" s="11">
        <v>107.09644871263579</v>
      </c>
      <c r="AF321" s="11">
        <v>73.062467342930745</v>
      </c>
      <c r="AG321" s="11">
        <v>108.66615015945658</v>
      </c>
      <c r="AH321" s="11">
        <v>74.632168789751532</v>
      </c>
      <c r="AI321" s="11">
        <v>99.47388335345309</v>
      </c>
      <c r="AJ321" s="11">
        <v>114.24334696672132</v>
      </c>
      <c r="AK321" s="11">
        <v>94.705320624853599</v>
      </c>
      <c r="AL321" s="11">
        <v>77.426713032197611</v>
      </c>
      <c r="AM321" s="11">
        <v>112.05527828327418</v>
      </c>
      <c r="AN321" s="11">
        <v>78.936956090881239</v>
      </c>
      <c r="AO321" s="11">
        <v>67.865804219743779</v>
      </c>
      <c r="AP321" s="11">
        <v>69.613880830976001</v>
      </c>
      <c r="AQ321" s="11">
        <v>80.340174050917994</v>
      </c>
      <c r="AR321" s="11">
        <v>85.893587502927858</v>
      </c>
      <c r="AS321" s="11">
        <v>58.828129222896877</v>
      </c>
      <c r="AT321" s="11">
        <v>67.330678726509419</v>
      </c>
      <c r="AU321" s="11">
        <v>80.340174050917994</v>
      </c>
      <c r="AV321" s="11">
        <v>74.774868921280685</v>
      </c>
      <c r="AW321" s="11">
        <v>71.338174086953387</v>
      </c>
      <c r="AX321" s="11">
        <v>70.838723626601322</v>
      </c>
      <c r="AY321" s="11">
        <v>88.592998324354511</v>
      </c>
    </row>
    <row r="322" spans="1:51" x14ac:dyDescent="0.25">
      <c r="A322" s="1" t="s">
        <v>62</v>
      </c>
      <c r="B322" s="1" t="s">
        <v>63</v>
      </c>
      <c r="C322" s="1">
        <v>370</v>
      </c>
      <c r="D322" s="1" t="s">
        <v>285</v>
      </c>
      <c r="E322" s="1">
        <v>1980</v>
      </c>
      <c r="F322" s="1" t="s">
        <v>111</v>
      </c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>
        <v>62.022857053945401</v>
      </c>
      <c r="T322" s="11">
        <v>89.797402468675173</v>
      </c>
      <c r="U322" s="11">
        <v>283.80155803471985</v>
      </c>
      <c r="V322" s="11">
        <v>154.11740237647038</v>
      </c>
      <c r="W322" s="11">
        <v>178.13298675762766</v>
      </c>
      <c r="X322" s="11">
        <v>209.03999970033448</v>
      </c>
      <c r="Y322" s="11">
        <v>101.90961024351969</v>
      </c>
      <c r="Z322" s="11">
        <v>105.04207777149675</v>
      </c>
      <c r="AA322" s="11">
        <v>110.47168815332363</v>
      </c>
      <c r="AB322" s="11">
        <v>99.821298558201704</v>
      </c>
      <c r="AC322" s="11">
        <v>155.37038938766122</v>
      </c>
      <c r="AD322" s="11">
        <v>167.90025949956936</v>
      </c>
      <c r="AE322" s="11">
        <v>104.20675309736956</v>
      </c>
      <c r="AF322" s="11">
        <v>163.0971426233379</v>
      </c>
      <c r="AG322" s="11">
        <v>95.831751710614427</v>
      </c>
      <c r="AH322" s="11">
        <v>141.79636343309403</v>
      </c>
      <c r="AI322" s="11">
        <v>138.03740239952157</v>
      </c>
      <c r="AJ322" s="11">
        <v>112.97766217570526</v>
      </c>
      <c r="AK322" s="11">
        <v>59.099220694500154</v>
      </c>
      <c r="AL322" s="11">
        <v>48.866493436441836</v>
      </c>
      <c r="AM322" s="11">
        <v>39.46909085251071</v>
      </c>
      <c r="AN322" s="11">
        <v>30.698181774174998</v>
      </c>
      <c r="AO322" s="11">
        <v>53.46077914414149</v>
      </c>
      <c r="AP322" s="11">
        <v>96.897662198756436</v>
      </c>
      <c r="AQ322" s="11">
        <v>54.158902155673182</v>
      </c>
      <c r="AR322" s="11">
        <v>113.39532451276885</v>
      </c>
      <c r="AS322" s="11">
        <v>40.722077863701529</v>
      </c>
      <c r="AT322" s="11">
        <v>15.662337639885202</v>
      </c>
      <c r="AU322" s="11">
        <v>13.574025954567176</v>
      </c>
      <c r="AV322" s="11">
        <v>145.55532446666649</v>
      </c>
      <c r="AW322" s="11">
        <v>43.228051886083158</v>
      </c>
      <c r="AX322" s="11">
        <v>41.766233706360538</v>
      </c>
      <c r="AY322" s="11">
        <v>30.071688268579589</v>
      </c>
    </row>
    <row r="323" spans="1:51" x14ac:dyDescent="0.25">
      <c r="A323" s="1" t="s">
        <v>62</v>
      </c>
      <c r="B323" s="1" t="s">
        <v>63</v>
      </c>
      <c r="C323" s="1">
        <v>370</v>
      </c>
      <c r="D323" s="1" t="s">
        <v>285</v>
      </c>
      <c r="E323" s="1">
        <v>2030</v>
      </c>
      <c r="F323" s="1" t="s">
        <v>112</v>
      </c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>
        <v>40.523077516539047</v>
      </c>
      <c r="T323" s="11">
        <v>36.24799891989894</v>
      </c>
      <c r="U323" s="11">
        <v>98.188901961540694</v>
      </c>
      <c r="V323" s="11">
        <v>127.93411383493742</v>
      </c>
      <c r="W323" s="11">
        <v>177.12403803498756</v>
      </c>
      <c r="X323" s="11">
        <v>175.55403398460857</v>
      </c>
      <c r="Y323" s="11">
        <v>151.28262001658729</v>
      </c>
      <c r="Z323" s="11">
        <v>132.55926090227015</v>
      </c>
      <c r="AA323" s="11">
        <v>180.92175053522868</v>
      </c>
      <c r="AB323" s="11">
        <v>137.79967982718384</v>
      </c>
      <c r="AC323" s="11">
        <v>170.14388489208633</v>
      </c>
      <c r="AD323" s="11">
        <v>134.93548324878972</v>
      </c>
      <c r="AE323" s="11">
        <v>120.9221362856096</v>
      </c>
      <c r="AF323" s="11">
        <v>141.66104114027814</v>
      </c>
      <c r="AG323" s="11">
        <v>157.62628503095647</v>
      </c>
      <c r="AH323" s="11">
        <v>128.75094026655353</v>
      </c>
      <c r="AI323" s="11">
        <v>118.6307790228943</v>
      </c>
      <c r="AJ323" s="11">
        <v>112.27650587304956</v>
      </c>
      <c r="AK323" s="11">
        <v>102.90952224815322</v>
      </c>
      <c r="AL323" s="11">
        <v>81.905414006596331</v>
      </c>
      <c r="AM323" s="11">
        <v>74.320597141589687</v>
      </c>
      <c r="AN323" s="11">
        <v>63.62759658225162</v>
      </c>
      <c r="AO323" s="11">
        <v>80.897641136420631</v>
      </c>
      <c r="AP323" s="11">
        <v>56.944471232665336</v>
      </c>
      <c r="AQ323" s="11">
        <v>59.044882056821038</v>
      </c>
      <c r="AR323" s="11">
        <v>50.993307230890892</v>
      </c>
      <c r="AS323" s="11">
        <v>39.653210407545281</v>
      </c>
      <c r="AT323" s="11">
        <v>34.868941308079549</v>
      </c>
      <c r="AU323" s="11">
        <v>42.464366308561729</v>
      </c>
      <c r="AV323" s="11">
        <v>60.042046791521209</v>
      </c>
      <c r="AW323" s="11">
        <v>64.762667078133745</v>
      </c>
      <c r="AX323" s="11">
        <v>73.387081219742711</v>
      </c>
      <c r="AY323" s="11">
        <v>71.095723957027417</v>
      </c>
    </row>
    <row r="324" spans="1:51" x14ac:dyDescent="0.25">
      <c r="A324" s="1" t="s">
        <v>62</v>
      </c>
      <c r="B324" s="1" t="s">
        <v>63</v>
      </c>
      <c r="C324" s="1">
        <v>370</v>
      </c>
      <c r="D324" s="1" t="s">
        <v>285</v>
      </c>
      <c r="E324" s="1">
        <v>2040</v>
      </c>
      <c r="F324" s="1" t="s">
        <v>113</v>
      </c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>
        <v>41.209764028602294</v>
      </c>
      <c r="T324" s="11">
        <v>206.04882014301148</v>
      </c>
      <c r="U324" s="11">
        <v>216.35126115016203</v>
      </c>
      <c r="V324" s="11">
        <v>154.5366151072586</v>
      </c>
      <c r="W324" s="11">
        <v>154.5366151072586</v>
      </c>
      <c r="X324" s="11">
        <v>20.604882014301147</v>
      </c>
      <c r="Y324" s="11">
        <v>50.424100410567398</v>
      </c>
      <c r="Z324" s="11">
        <v>164.83905611440917</v>
      </c>
      <c r="AA324" s="11">
        <v>989.03433668645505</v>
      </c>
      <c r="AB324" s="11">
        <v>416.52544646770514</v>
      </c>
      <c r="AC324" s="11">
        <v>103.02441007150574</v>
      </c>
      <c r="AD324" s="11">
        <v>20.604882014301147</v>
      </c>
      <c r="AE324" s="11">
        <v>47.00215660969755</v>
      </c>
      <c r="AF324" s="11">
        <v>133.93173309295744</v>
      </c>
      <c r="AG324" s="11">
        <v>103.02441007150574</v>
      </c>
      <c r="AH324" s="11">
        <v>104.28988722229431</v>
      </c>
      <c r="AI324" s="11">
        <v>82.419528057204587</v>
      </c>
      <c r="AJ324" s="11">
        <v>44.207378405168861</v>
      </c>
      <c r="AK324" s="11">
        <v>18.903754396972612</v>
      </c>
      <c r="AL324" s="11">
        <v>5.8550027646572804</v>
      </c>
      <c r="AM324" s="11">
        <v>144.23417410010805</v>
      </c>
      <c r="AN324" s="11">
        <v>0.1</v>
      </c>
      <c r="AO324" s="11">
        <v>19.553410712743435</v>
      </c>
      <c r="AP324" s="11">
        <v>15.601130575521003</v>
      </c>
      <c r="AQ324" s="11">
        <v>12.329921654179584</v>
      </c>
      <c r="AR324" s="11">
        <v>0.1</v>
      </c>
      <c r="AS324" s="11">
        <v>0.1</v>
      </c>
      <c r="AT324" s="11">
        <v>0.1</v>
      </c>
      <c r="AU324" s="11">
        <v>0.1</v>
      </c>
      <c r="AV324" s="11">
        <v>20.604882014301147</v>
      </c>
      <c r="AW324" s="11">
        <v>10.302441007150573</v>
      </c>
      <c r="AX324" s="11">
        <v>0.1</v>
      </c>
      <c r="AY324" s="11">
        <v>0.1</v>
      </c>
    </row>
    <row r="325" spans="1:51" x14ac:dyDescent="0.25">
      <c r="A325" s="1" t="s">
        <v>62</v>
      </c>
      <c r="B325" s="1" t="s">
        <v>63</v>
      </c>
      <c r="C325" s="1">
        <v>370</v>
      </c>
      <c r="D325" s="1" t="s">
        <v>285</v>
      </c>
      <c r="E325" s="1">
        <v>2180</v>
      </c>
      <c r="F325" s="1" t="s">
        <v>114</v>
      </c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>
        <v>41.319195202577944</v>
      </c>
      <c r="T325" s="11">
        <v>34.432662668814956</v>
      </c>
      <c r="U325" s="11">
        <v>84.147767398857368</v>
      </c>
      <c r="V325" s="11">
        <v>98.109504590596046</v>
      </c>
      <c r="W325" s="11">
        <v>298.00762019393545</v>
      </c>
      <c r="X325" s="11">
        <v>125.8443068498607</v>
      </c>
      <c r="Y325" s="11">
        <v>126.59899534671142</v>
      </c>
      <c r="Z325" s="11">
        <v>106.41107805595415</v>
      </c>
      <c r="AA325" s="11">
        <v>172.87394937108567</v>
      </c>
      <c r="AB325" s="11">
        <v>180.47381170894005</v>
      </c>
      <c r="AC325" s="11">
        <v>232.91573734055925</v>
      </c>
      <c r="AD325" s="11">
        <v>185.3703620389627</v>
      </c>
      <c r="AE325" s="11">
        <v>178.76683769151873</v>
      </c>
      <c r="AF325" s="11">
        <v>152.1640681775302</v>
      </c>
      <c r="AG325" s="11">
        <v>159.71095314603761</v>
      </c>
      <c r="AH325" s="11">
        <v>127.07067565724314</v>
      </c>
      <c r="AI325" s="11">
        <v>110.63715335355009</v>
      </c>
      <c r="AJ325" s="11">
        <v>104.71302893804</v>
      </c>
      <c r="AK325" s="11">
        <v>77.166898802988044</v>
      </c>
      <c r="AL325" s="11">
        <v>56.129956953273698</v>
      </c>
      <c r="AM325" s="11">
        <v>63.110825549143023</v>
      </c>
      <c r="AN325" s="11">
        <v>61.780171143108362</v>
      </c>
      <c r="AO325" s="11">
        <v>45.375645873150674</v>
      </c>
      <c r="AP325" s="11">
        <v>46.790686804745803</v>
      </c>
      <c r="AQ325" s="11">
        <v>51.884834158488289</v>
      </c>
      <c r="AR325" s="11">
        <v>95.185086665299423</v>
      </c>
      <c r="AS325" s="11">
        <v>92.4493408642155</v>
      </c>
      <c r="AT325" s="11">
        <v>18.772876359162126</v>
      </c>
      <c r="AU325" s="11">
        <v>47.639711363702887</v>
      </c>
      <c r="AV325" s="11">
        <v>26.697105576094881</v>
      </c>
      <c r="AW325" s="11">
        <v>23.301007340266558</v>
      </c>
      <c r="AX325" s="11">
        <v>33.394965985645193</v>
      </c>
      <c r="AY325" s="11">
        <v>40.753178829939891</v>
      </c>
    </row>
    <row r="326" spans="1:51" x14ac:dyDescent="0.25">
      <c r="A326" s="1" t="s">
        <v>62</v>
      </c>
      <c r="B326" s="1" t="s">
        <v>64</v>
      </c>
      <c r="C326" s="1">
        <v>230</v>
      </c>
      <c r="D326" s="1" t="s">
        <v>161</v>
      </c>
      <c r="E326" s="1">
        <v>1730</v>
      </c>
      <c r="F326" s="1" t="s">
        <v>116</v>
      </c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>
        <v>121.97270856240661</v>
      </c>
      <c r="AB326" s="11">
        <v>31.753080154501113</v>
      </c>
      <c r="AC326" s="11">
        <v>43.206743917223491</v>
      </c>
      <c r="AD326" s="11">
        <v>58.219853956976507</v>
      </c>
      <c r="AE326" s="11">
        <v>103.50587837266345</v>
      </c>
      <c r="AF326" s="11">
        <v>58.466548253404383</v>
      </c>
      <c r="AG326" s="11">
        <v>69.70875976204573</v>
      </c>
      <c r="AH326" s="11">
        <v>95.893597225746419</v>
      </c>
      <c r="AI326" s="11">
        <v>117.42648509966449</v>
      </c>
      <c r="AJ326" s="11">
        <v>98.360540190025091</v>
      </c>
      <c r="AK326" s="11">
        <v>110.02565620682849</v>
      </c>
      <c r="AL326" s="11">
        <v>93.074233837999373</v>
      </c>
      <c r="AM326" s="11">
        <v>88.563252417604104</v>
      </c>
      <c r="AN326" s="11">
        <v>111.64679015478305</v>
      </c>
      <c r="AO326" s="11">
        <v>109.46178352927906</v>
      </c>
      <c r="AP326" s="11">
        <v>64.211001155939002</v>
      </c>
      <c r="AQ326" s="11">
        <v>66.995122501339182</v>
      </c>
      <c r="AR326" s="11">
        <v>66.21979756970876</v>
      </c>
      <c r="AS326" s="11">
        <v>96.246017649214807</v>
      </c>
      <c r="AT326" s="11">
        <v>134.27218134145309</v>
      </c>
      <c r="AU326" s="11">
        <v>97.831909554822531</v>
      </c>
      <c r="AV326" s="11">
        <v>200.456736868815</v>
      </c>
      <c r="AW326" s="11">
        <v>109.56750965631959</v>
      </c>
      <c r="AX326" s="11">
        <v>196.54487016831598</v>
      </c>
      <c r="AY326" s="11">
        <v>156.36894189292056</v>
      </c>
    </row>
    <row r="327" spans="1:51" x14ac:dyDescent="0.25">
      <c r="A327" s="1" t="s">
        <v>62</v>
      </c>
      <c r="B327" s="1" t="s">
        <v>64</v>
      </c>
      <c r="C327" s="1">
        <v>230</v>
      </c>
      <c r="D327" s="1" t="s">
        <v>161</v>
      </c>
      <c r="E327" s="1">
        <v>4500</v>
      </c>
      <c r="F327" s="1" t="s">
        <v>117</v>
      </c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>
        <v>15.478278815395727</v>
      </c>
      <c r="AB327" s="11">
        <v>39.985553606438963</v>
      </c>
      <c r="AC327" s="11">
        <v>202.12052419770922</v>
      </c>
      <c r="AD327" s="11">
        <v>83.324734289546996</v>
      </c>
      <c r="AE327" s="11">
        <v>163.037870188835</v>
      </c>
      <c r="AF327" s="11">
        <v>130.14652770611909</v>
      </c>
      <c r="AG327" s="11">
        <v>48.8855639252915</v>
      </c>
      <c r="AH327" s="11">
        <v>112.60447838200392</v>
      </c>
      <c r="AI327" s="11">
        <v>18.573934578474873</v>
      </c>
      <c r="AJ327" s="11">
        <v>47.853678670931792</v>
      </c>
      <c r="AK327" s="11">
        <v>10.705809513982045</v>
      </c>
      <c r="AL327" s="11">
        <v>54.560932824269933</v>
      </c>
      <c r="AM327" s="11">
        <v>212.69734805489628</v>
      </c>
      <c r="AN327" s="11">
        <v>216.17996078836032</v>
      </c>
      <c r="AO327" s="11">
        <v>77.907336704158496</v>
      </c>
      <c r="AP327" s="11">
        <v>313.56413166855845</v>
      </c>
      <c r="AQ327" s="11">
        <v>17.155092353730264</v>
      </c>
      <c r="AR327" s="11">
        <v>334.07285109895781</v>
      </c>
      <c r="AS327" s="11">
        <v>132.59725518522342</v>
      </c>
      <c r="AT327" s="11">
        <v>69.007326385305959</v>
      </c>
      <c r="AU327" s="11">
        <v>29.924672376431737</v>
      </c>
      <c r="AV327" s="11">
        <v>19.992776803219481</v>
      </c>
      <c r="AW327" s="11">
        <v>77.004437106593741</v>
      </c>
      <c r="AX327" s="11">
        <v>11.608709111546796</v>
      </c>
      <c r="AY327" s="11">
        <v>61.010215664018155</v>
      </c>
    </row>
    <row r="328" spans="1:51" x14ac:dyDescent="0.25">
      <c r="A328" s="1" t="s">
        <v>62</v>
      </c>
      <c r="B328" s="1" t="s">
        <v>64</v>
      </c>
      <c r="C328" s="1">
        <v>230</v>
      </c>
      <c r="D328" s="1" t="s">
        <v>161</v>
      </c>
      <c r="E328" s="1">
        <v>4850</v>
      </c>
      <c r="F328" s="1" t="s">
        <v>118</v>
      </c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>
        <v>0.66790154240729538</v>
      </c>
      <c r="AB328" s="11">
        <v>2.2263384746909849</v>
      </c>
      <c r="AC328" s="11">
        <v>0.26716061696291815</v>
      </c>
      <c r="AD328" s="11">
        <v>0.1</v>
      </c>
      <c r="AE328" s="11">
        <v>0.1</v>
      </c>
      <c r="AF328" s="11">
        <v>10.12984005984398</v>
      </c>
      <c r="AG328" s="11">
        <v>0.55658461867274622</v>
      </c>
      <c r="AH328" s="11">
        <v>264.04374309835077</v>
      </c>
      <c r="AI328" s="11">
        <v>335.95447583086957</v>
      </c>
      <c r="AJ328" s="11">
        <v>10.152103444590889</v>
      </c>
      <c r="AK328" s="11">
        <v>98.571135966943331</v>
      </c>
      <c r="AL328" s="11">
        <v>98.715847967798254</v>
      </c>
      <c r="AM328" s="11">
        <v>25.558365689452504</v>
      </c>
      <c r="AN328" s="11">
        <v>47.031400277847048</v>
      </c>
      <c r="AO328" s="11">
        <v>10.029654828482885</v>
      </c>
      <c r="AP328" s="11">
        <v>148.71941010935777</v>
      </c>
      <c r="AQ328" s="11">
        <v>42.545328251344714</v>
      </c>
      <c r="AR328" s="11">
        <v>93.283582089552255</v>
      </c>
      <c r="AS328" s="11">
        <v>126.47828874719484</v>
      </c>
      <c r="AT328" s="11">
        <v>269.99919851814911</v>
      </c>
      <c r="AU328" s="11">
        <v>110.42638834467282</v>
      </c>
      <c r="AV328" s="11">
        <v>236.45940939692949</v>
      </c>
      <c r="AW328" s="11">
        <v>43.602839026822934</v>
      </c>
      <c r="AX328" s="11">
        <v>384.2660207316639</v>
      </c>
      <c r="AY328" s="11">
        <v>140.3149823673993</v>
      </c>
    </row>
    <row r="329" spans="1:51" x14ac:dyDescent="0.25">
      <c r="A329" s="1" t="s">
        <v>62</v>
      </c>
      <c r="B329" s="1" t="s">
        <v>64</v>
      </c>
      <c r="C329" s="1">
        <v>230</v>
      </c>
      <c r="D329" s="1" t="s">
        <v>161</v>
      </c>
      <c r="E329" s="1">
        <v>4930</v>
      </c>
      <c r="F329" s="1" t="s">
        <v>119</v>
      </c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>
        <v>21.378153332658158</v>
      </c>
      <c r="AB329" s="11">
        <v>19.484722656439203</v>
      </c>
      <c r="AC329" s="11">
        <v>100.27476761440946</v>
      </c>
      <c r="AD329" s="11">
        <v>32.804787297281827</v>
      </c>
      <c r="AE329" s="11">
        <v>67.800229853677436</v>
      </c>
      <c r="AF329" s="11">
        <v>186.19468870678685</v>
      </c>
      <c r="AG329" s="11">
        <v>76.188568082042792</v>
      </c>
      <c r="AH329" s="11">
        <v>106.62656703405094</v>
      </c>
      <c r="AI329" s="11">
        <v>195.61780881634161</v>
      </c>
      <c r="AJ329" s="11">
        <v>18.229774417549901</v>
      </c>
      <c r="AK329" s="11">
        <v>107.94756518025019</v>
      </c>
      <c r="AL329" s="11">
        <v>195.39764245864174</v>
      </c>
      <c r="AM329" s="11">
        <v>7.7938890625756816</v>
      </c>
      <c r="AN329" s="11">
        <v>83.288933117863863</v>
      </c>
      <c r="AO329" s="11">
        <v>27.322644990554863</v>
      </c>
      <c r="AP329" s="11">
        <v>107.15496629253063</v>
      </c>
      <c r="AQ329" s="11">
        <v>96.708072619671427</v>
      </c>
      <c r="AR329" s="11">
        <v>73.282372160404393</v>
      </c>
      <c r="AS329" s="11">
        <v>182.31976081126902</v>
      </c>
      <c r="AT329" s="11">
        <v>194.15370253763743</v>
      </c>
      <c r="AU329" s="11">
        <v>158.27759455044233</v>
      </c>
      <c r="AV329" s="11">
        <v>222.15886323706192</v>
      </c>
      <c r="AW329" s="11">
        <v>37.593405577254167</v>
      </c>
      <c r="AX329" s="11">
        <v>107.83748200140026</v>
      </c>
      <c r="AY329" s="11">
        <v>74.163037591203903</v>
      </c>
    </row>
    <row r="330" spans="1:51" x14ac:dyDescent="0.25">
      <c r="A330" s="1" t="s">
        <v>62</v>
      </c>
      <c r="B330" s="1" t="s">
        <v>64</v>
      </c>
      <c r="C330" s="1">
        <v>230</v>
      </c>
      <c r="D330" s="1" t="s">
        <v>161</v>
      </c>
      <c r="E330" s="1">
        <v>5320</v>
      </c>
      <c r="F330" s="1" t="s">
        <v>120</v>
      </c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>
        <v>3.1751071598666463</v>
      </c>
      <c r="AB330" s="11">
        <v>572.23368788696632</v>
      </c>
      <c r="AC330" s="11">
        <v>177.64724559453884</v>
      </c>
      <c r="AD330" s="11">
        <v>51.793935545324665</v>
      </c>
      <c r="AE330" s="11">
        <v>65.68502936974123</v>
      </c>
      <c r="AF330" s="11">
        <v>162.80361962216224</v>
      </c>
      <c r="AG330" s="11">
        <v>3.9688839498333079</v>
      </c>
      <c r="AH330" s="11">
        <v>167.56628036196224</v>
      </c>
      <c r="AI330" s="11">
        <v>292.98301317669473</v>
      </c>
      <c r="AJ330" s="11">
        <v>1.4287982219399908</v>
      </c>
      <c r="AK330" s="11">
        <v>52.865534211779654</v>
      </c>
      <c r="AL330" s="11">
        <v>54.214954754722974</v>
      </c>
      <c r="AM330" s="11">
        <v>75.964438799809514</v>
      </c>
      <c r="AN330" s="11">
        <v>166.65343705350057</v>
      </c>
      <c r="AO330" s="11">
        <v>26.234322908398163</v>
      </c>
      <c r="AP330" s="11">
        <v>106.4454675345293</v>
      </c>
      <c r="AQ330" s="11">
        <v>19.526909033179873</v>
      </c>
      <c r="AR330" s="11">
        <v>63.105254802349585</v>
      </c>
      <c r="AS330" s="11">
        <v>37.902841720908079</v>
      </c>
      <c r="AT330" s="11">
        <v>95.61041435148438</v>
      </c>
      <c r="AU330" s="11">
        <v>47.229719003016363</v>
      </c>
      <c r="AV330" s="11">
        <v>76.797904429274496</v>
      </c>
      <c r="AW330" s="11">
        <v>103.42911573265599</v>
      </c>
      <c r="AX330" s="11">
        <v>45.562787744086371</v>
      </c>
      <c r="AY330" s="11">
        <v>29.171297031274808</v>
      </c>
    </row>
    <row r="331" spans="1:51" x14ac:dyDescent="0.25">
      <c r="A331" s="1" t="s">
        <v>62</v>
      </c>
      <c r="B331" s="1" t="s">
        <v>64</v>
      </c>
      <c r="C331" s="1">
        <v>230</v>
      </c>
      <c r="D331" s="1" t="s">
        <v>161</v>
      </c>
      <c r="E331" s="1">
        <v>5410</v>
      </c>
      <c r="F331" s="1" t="s">
        <v>121</v>
      </c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>
        <v>10.449892764195679</v>
      </c>
      <c r="AB331" s="11">
        <v>0.93302613966032866</v>
      </c>
      <c r="AC331" s="11">
        <v>0.65933847202663221</v>
      </c>
      <c r="AD331" s="11">
        <v>17.889221184420698</v>
      </c>
      <c r="AE331" s="11">
        <v>4.5034061674271859</v>
      </c>
      <c r="AF331" s="11">
        <v>48.305873337347407</v>
      </c>
      <c r="AG331" s="11">
        <v>53.816947735607748</v>
      </c>
      <c r="AH331" s="11">
        <v>65.374031518867028</v>
      </c>
      <c r="AI331" s="11">
        <v>57.25048392955776</v>
      </c>
      <c r="AJ331" s="11">
        <v>97.544772814355142</v>
      </c>
      <c r="AK331" s="11">
        <v>227.50909389477448</v>
      </c>
      <c r="AL331" s="11">
        <v>99.883558337770367</v>
      </c>
      <c r="AM331" s="11">
        <v>131.69352952592317</v>
      </c>
      <c r="AN331" s="11">
        <v>181.56688677789992</v>
      </c>
      <c r="AO331" s="11">
        <v>85.639359272289354</v>
      </c>
      <c r="AP331" s="11">
        <v>217.5443747232022</v>
      </c>
      <c r="AQ331" s="11">
        <v>122.66183649401118</v>
      </c>
      <c r="AR331" s="11">
        <v>65.374031518867028</v>
      </c>
      <c r="AS331" s="11">
        <v>271.13739618529149</v>
      </c>
      <c r="AT331" s="11">
        <v>153.26509387486996</v>
      </c>
      <c r="AU331" s="11">
        <v>122.18910324991663</v>
      </c>
      <c r="AV331" s="11">
        <v>229.20098129469187</v>
      </c>
      <c r="AW331" s="11">
        <v>18.013624669708744</v>
      </c>
      <c r="AX331" s="11">
        <v>130.72318234067643</v>
      </c>
      <c r="AY331" s="11">
        <v>86.870953776640974</v>
      </c>
    </row>
    <row r="332" spans="1:51" x14ac:dyDescent="0.25">
      <c r="A332" s="1" t="s">
        <v>62</v>
      </c>
      <c r="B332" s="1" t="s">
        <v>64</v>
      </c>
      <c r="C332" s="1">
        <v>230</v>
      </c>
      <c r="D332" s="1" t="s">
        <v>161</v>
      </c>
      <c r="E332" s="1">
        <v>5460</v>
      </c>
      <c r="F332" s="1" t="s">
        <v>122</v>
      </c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>
        <v>0.1</v>
      </c>
      <c r="AB332" s="11">
        <v>0.1</v>
      </c>
      <c r="AC332" s="11">
        <v>0.1</v>
      </c>
      <c r="AD332" s="11">
        <v>0.1</v>
      </c>
      <c r="AE332" s="11">
        <v>0.1</v>
      </c>
      <c r="AF332" s="11">
        <v>18.050541516245485</v>
      </c>
      <c r="AG332" s="11">
        <v>424.18772563176884</v>
      </c>
      <c r="AH332" s="11">
        <v>252.7075812274368</v>
      </c>
      <c r="AI332" s="11">
        <v>0.1</v>
      </c>
      <c r="AJ332" s="11">
        <v>0.1</v>
      </c>
      <c r="AK332" s="11">
        <v>0.1</v>
      </c>
      <c r="AL332" s="11">
        <v>9.0252707581227423</v>
      </c>
      <c r="AM332" s="11">
        <v>135.37906137184115</v>
      </c>
      <c r="AN332" s="11">
        <v>27.075812274368229</v>
      </c>
      <c r="AO332" s="11">
        <v>0.1</v>
      </c>
      <c r="AP332" s="11">
        <v>54.151624548736457</v>
      </c>
      <c r="AQ332" s="11">
        <v>0.1</v>
      </c>
      <c r="AR332" s="11">
        <v>9.0252707581227423</v>
      </c>
      <c r="AS332" s="11">
        <v>722.02166064981941</v>
      </c>
      <c r="AT332" s="11">
        <v>532.49097472924177</v>
      </c>
      <c r="AU332" s="11">
        <v>72.202166064981938</v>
      </c>
      <c r="AV332" s="11">
        <v>162.45487364620936</v>
      </c>
      <c r="AW332" s="11">
        <v>63.176895306859201</v>
      </c>
      <c r="AX332" s="11">
        <v>0.1</v>
      </c>
      <c r="AY332" s="11">
        <v>18.050541516245485</v>
      </c>
    </row>
    <row r="333" spans="1:51" x14ac:dyDescent="0.25">
      <c r="A333" s="1" t="s">
        <v>62</v>
      </c>
      <c r="B333" s="1" t="s">
        <v>64</v>
      </c>
      <c r="C333" s="1">
        <v>240</v>
      </c>
      <c r="D333" s="1" t="s">
        <v>162</v>
      </c>
      <c r="E333" s="1">
        <v>1730</v>
      </c>
      <c r="F333" s="1" t="s">
        <v>116</v>
      </c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>
        <v>5.6697913516782572</v>
      </c>
      <c r="AB333" s="11">
        <v>6.2367704868460825</v>
      </c>
      <c r="AC333" s="11">
        <v>20.222255820985783</v>
      </c>
      <c r="AD333" s="11">
        <v>48.193226489265193</v>
      </c>
      <c r="AE333" s="11">
        <v>45.925309948593885</v>
      </c>
      <c r="AF333" s="11">
        <v>51.97308739038403</v>
      </c>
      <c r="AG333" s="11">
        <v>34.018748110069538</v>
      </c>
      <c r="AH333" s="11">
        <v>84.29089809495008</v>
      </c>
      <c r="AI333" s="11">
        <v>102.62322346537647</v>
      </c>
      <c r="AJ333" s="11">
        <v>49.516177804656778</v>
      </c>
      <c r="AK333" s="11">
        <v>80.322044148775305</v>
      </c>
      <c r="AL333" s="11">
        <v>92.606592077411548</v>
      </c>
      <c r="AM333" s="11">
        <v>44.224372543090404</v>
      </c>
      <c r="AN333" s="11">
        <v>95.063501663138766</v>
      </c>
      <c r="AO333" s="11">
        <v>84.101905049894157</v>
      </c>
      <c r="AP333" s="11">
        <v>77.298155427880246</v>
      </c>
      <c r="AQ333" s="11">
        <v>73.707287571817346</v>
      </c>
      <c r="AR333" s="11">
        <v>59.910795282733588</v>
      </c>
      <c r="AS333" s="11">
        <v>46.681282128817649</v>
      </c>
      <c r="AT333" s="11">
        <v>49.32718475960084</v>
      </c>
      <c r="AU333" s="11">
        <v>90.905654671908067</v>
      </c>
      <c r="AV333" s="11">
        <v>151.00544299969758</v>
      </c>
      <c r="AW333" s="11">
        <v>176.14151799213786</v>
      </c>
      <c r="AX333" s="11">
        <v>517.08497127305714</v>
      </c>
      <c r="AY333" s="11">
        <v>412.94980344723308</v>
      </c>
    </row>
    <row r="334" spans="1:51" x14ac:dyDescent="0.25">
      <c r="A334" s="1" t="s">
        <v>62</v>
      </c>
      <c r="B334" s="1" t="s">
        <v>64</v>
      </c>
      <c r="C334" s="1">
        <v>240</v>
      </c>
      <c r="D334" s="1" t="s">
        <v>162</v>
      </c>
      <c r="E334" s="1">
        <v>4500</v>
      </c>
      <c r="F334" s="1" t="s">
        <v>117</v>
      </c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>
        <v>0.1</v>
      </c>
      <c r="AB334" s="11">
        <v>26.388437804481974</v>
      </c>
      <c r="AC334" s="11">
        <v>154.27086716466383</v>
      </c>
      <c r="AD334" s="11">
        <v>296.76843130886647</v>
      </c>
      <c r="AE334" s="11">
        <v>211.91945436830136</v>
      </c>
      <c r="AF334" s="11">
        <v>221.66287755764853</v>
      </c>
      <c r="AG334" s="11">
        <v>22.734654108476775</v>
      </c>
      <c r="AH334" s="11">
        <v>59.27249106852873</v>
      </c>
      <c r="AI334" s="11">
        <v>163.20233842156543</v>
      </c>
      <c r="AJ334" s="11">
        <v>103.92984735303668</v>
      </c>
      <c r="AK334" s="11">
        <v>54.806755440077936</v>
      </c>
      <c r="AL334" s="11">
        <v>401.91620656057154</v>
      </c>
      <c r="AM334" s="11">
        <v>104.74179928548229</v>
      </c>
      <c r="AN334" s="11">
        <v>47.09321208184474</v>
      </c>
      <c r="AO334" s="11">
        <v>13.397206885352384</v>
      </c>
      <c r="AP334" s="11">
        <v>172.133809678467</v>
      </c>
      <c r="AQ334" s="11">
        <v>51.558947710295541</v>
      </c>
      <c r="AR334" s="11">
        <v>72.263721987658315</v>
      </c>
      <c r="AS334" s="11">
        <v>25.576485872036368</v>
      </c>
      <c r="AT334" s="11">
        <v>55.21273140630074</v>
      </c>
      <c r="AU334" s="11">
        <v>13.397206885352384</v>
      </c>
      <c r="AV334" s="11">
        <v>6.9015914257875925</v>
      </c>
      <c r="AW334" s="11">
        <v>52.776875608963948</v>
      </c>
      <c r="AX334" s="11">
        <v>53.588827541409536</v>
      </c>
      <c r="AY334" s="11">
        <v>114.48522247482946</v>
      </c>
    </row>
    <row r="335" spans="1:51" x14ac:dyDescent="0.25">
      <c r="A335" s="1" t="s">
        <v>62</v>
      </c>
      <c r="B335" s="1" t="s">
        <v>64</v>
      </c>
      <c r="C335" s="1">
        <v>240</v>
      </c>
      <c r="D335" s="1" t="s">
        <v>162</v>
      </c>
      <c r="E335" s="1">
        <v>4850</v>
      </c>
      <c r="F335" s="1" t="s">
        <v>118</v>
      </c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>
        <v>0.1</v>
      </c>
      <c r="AB335" s="11">
        <v>0.1</v>
      </c>
      <c r="AC335" s="11">
        <v>0.1</v>
      </c>
      <c r="AD335" s="11">
        <v>0.1</v>
      </c>
      <c r="AE335" s="11">
        <v>0.1</v>
      </c>
      <c r="AF335" s="11">
        <v>678.53638020468236</v>
      </c>
      <c r="AG335" s="11">
        <v>23.482405719893453</v>
      </c>
      <c r="AH335" s="11">
        <v>367.30688349922895</v>
      </c>
      <c r="AI335" s="11">
        <v>0.1</v>
      </c>
      <c r="AJ335" s="11">
        <v>35.048366746109629</v>
      </c>
      <c r="AK335" s="11">
        <v>31.89401373895976</v>
      </c>
      <c r="AL335" s="11">
        <v>122.31879994392261</v>
      </c>
      <c r="AM335" s="11">
        <v>5.6077386793775403</v>
      </c>
      <c r="AN335" s="11">
        <v>14.019346698443853</v>
      </c>
      <c r="AO335" s="11">
        <v>11.565961026216177</v>
      </c>
      <c r="AP335" s="11">
        <v>105.84606757325108</v>
      </c>
      <c r="AQ335" s="11">
        <v>105.49558390578999</v>
      </c>
      <c r="AR335" s="11">
        <v>47.175101640263563</v>
      </c>
      <c r="AS335" s="11">
        <v>214.84648815365205</v>
      </c>
      <c r="AT335" s="11">
        <v>534.13710921071072</v>
      </c>
      <c r="AU335" s="11">
        <v>89.022851535118448</v>
      </c>
      <c r="AV335" s="11">
        <v>10.514510023832889</v>
      </c>
      <c r="AW335" s="11">
        <v>8.9022851535118459</v>
      </c>
      <c r="AX335" s="11">
        <v>43.459974765175943</v>
      </c>
      <c r="AY335" s="11">
        <v>50.820131781858954</v>
      </c>
    </row>
    <row r="336" spans="1:51" x14ac:dyDescent="0.25">
      <c r="A336" s="1" t="s">
        <v>62</v>
      </c>
      <c r="B336" s="1" t="s">
        <v>64</v>
      </c>
      <c r="C336" s="1">
        <v>240</v>
      </c>
      <c r="D336" s="1" t="s">
        <v>162</v>
      </c>
      <c r="E336" s="1">
        <v>4930</v>
      </c>
      <c r="F336" s="1" t="s">
        <v>119</v>
      </c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>
        <v>0.1</v>
      </c>
      <c r="AB336" s="11">
        <v>0.1</v>
      </c>
      <c r="AC336" s="11">
        <v>0.1</v>
      </c>
      <c r="AD336" s="11">
        <v>18.850403937227224</v>
      </c>
      <c r="AE336" s="11">
        <v>12.768130745658834</v>
      </c>
      <c r="AF336" s="11">
        <v>111.43095923484074</v>
      </c>
      <c r="AG336" s="11">
        <v>268.87361872040111</v>
      </c>
      <c r="AH336" s="11">
        <v>93.555576190918373</v>
      </c>
      <c r="AI336" s="11">
        <v>57.386944005942972</v>
      </c>
      <c r="AJ336" s="11">
        <v>25.907698022100472</v>
      </c>
      <c r="AK336" s="11">
        <v>104.46652428266319</v>
      </c>
      <c r="AL336" s="11">
        <v>276.348778902405</v>
      </c>
      <c r="AM336" s="11">
        <v>26.65057108366608</v>
      </c>
      <c r="AN336" s="11">
        <v>49.586776859504127</v>
      </c>
      <c r="AO336" s="11">
        <v>67.04429380629584</v>
      </c>
      <c r="AP336" s="11">
        <v>33.986442566626422</v>
      </c>
      <c r="AQ336" s="11">
        <v>82.18033243569505</v>
      </c>
      <c r="AR336" s="11">
        <v>112.9631349243198</v>
      </c>
      <c r="AS336" s="11">
        <v>247.00529297056363</v>
      </c>
      <c r="AT336" s="11">
        <v>181.30745658835545</v>
      </c>
      <c r="AU336" s="11">
        <v>209.02590769802208</v>
      </c>
      <c r="AV336" s="11">
        <v>270.6843718079673</v>
      </c>
      <c r="AW336" s="11">
        <v>63.979942427337718</v>
      </c>
      <c r="AX336" s="11">
        <v>139.52084687529015</v>
      </c>
      <c r="AY336" s="11">
        <v>46.475995914198158</v>
      </c>
    </row>
    <row r="337" spans="1:51" x14ac:dyDescent="0.25">
      <c r="A337" s="1" t="s">
        <v>62</v>
      </c>
      <c r="B337" s="1" t="s">
        <v>64</v>
      </c>
      <c r="C337" s="1">
        <v>240</v>
      </c>
      <c r="D337" s="1" t="s">
        <v>162</v>
      </c>
      <c r="E337" s="1">
        <v>5320</v>
      </c>
      <c r="F337" s="1" t="s">
        <v>120</v>
      </c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>
        <v>49.915144254766894</v>
      </c>
      <c r="AB337" s="11">
        <v>24.957572127383447</v>
      </c>
      <c r="AC337" s="11">
        <v>0.1</v>
      </c>
      <c r="AD337" s="11">
        <v>28.077268643306379</v>
      </c>
      <c r="AE337" s="11">
        <v>20.589997005091345</v>
      </c>
      <c r="AF337" s="11">
        <v>70.505141259858235</v>
      </c>
      <c r="AG337" s="11">
        <v>5.2410901467505235</v>
      </c>
      <c r="AH337" s="11">
        <v>117.9245283018868</v>
      </c>
      <c r="AI337" s="11">
        <v>131.65119297194769</v>
      </c>
      <c r="AJ337" s="11">
        <v>38.185085354896678</v>
      </c>
      <c r="AK337" s="11">
        <v>86.103623839472903</v>
      </c>
      <c r="AL337" s="11">
        <v>151.9916142557652</v>
      </c>
      <c r="AM337" s="11">
        <v>29.824298692223223</v>
      </c>
      <c r="AN337" s="11">
        <v>41.179994010182689</v>
      </c>
      <c r="AO337" s="11">
        <v>107.06798442647498</v>
      </c>
      <c r="AP337" s="11">
        <v>218.62833183587901</v>
      </c>
      <c r="AQ337" s="11">
        <v>59.27423380253569</v>
      </c>
      <c r="AR337" s="11">
        <v>92.343016871318753</v>
      </c>
      <c r="AS337" s="11">
        <v>75.496655685334929</v>
      </c>
      <c r="AT337" s="11">
        <v>103.57392432864133</v>
      </c>
      <c r="AU337" s="11">
        <v>127.28361784965558</v>
      </c>
      <c r="AV337" s="11">
        <v>320.33043825496657</v>
      </c>
      <c r="AW337" s="11">
        <v>64.26574822801237</v>
      </c>
      <c r="AX337" s="11">
        <v>248.95178197064988</v>
      </c>
      <c r="AY337" s="11">
        <v>286.63771588299886</v>
      </c>
    </row>
    <row r="338" spans="1:51" x14ac:dyDescent="0.25">
      <c r="A338" s="1" t="s">
        <v>62</v>
      </c>
      <c r="B338" s="1" t="s">
        <v>64</v>
      </c>
      <c r="C338" s="1">
        <v>240</v>
      </c>
      <c r="D338" s="1" t="s">
        <v>162</v>
      </c>
      <c r="E338" s="1">
        <v>5410</v>
      </c>
      <c r="F338" s="1" t="s">
        <v>121</v>
      </c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>
        <v>0.1</v>
      </c>
      <c r="AB338" s="11">
        <v>0.1</v>
      </c>
      <c r="AC338" s="11">
        <v>122.58908139915003</v>
      </c>
      <c r="AD338" s="11">
        <v>9.3984962406015029</v>
      </c>
      <c r="AE338" s="11">
        <v>0.40863027133050012</v>
      </c>
      <c r="AF338" s="11">
        <v>360.00326904217064</v>
      </c>
      <c r="AG338" s="11">
        <v>257.43707093821507</v>
      </c>
      <c r="AH338" s="11">
        <v>0.81726054266100023</v>
      </c>
      <c r="AI338" s="11">
        <v>69.467146126185014</v>
      </c>
      <c r="AJ338" s="11">
        <v>29.42137953579601</v>
      </c>
      <c r="AK338" s="11">
        <v>26.969597907813007</v>
      </c>
      <c r="AL338" s="11">
        <v>110.33017325923504</v>
      </c>
      <c r="AM338" s="11">
        <v>132.80483818241254</v>
      </c>
      <c r="AN338" s="11">
        <v>22.066034651847009</v>
      </c>
      <c r="AO338" s="11">
        <v>11.441647597254006</v>
      </c>
      <c r="AP338" s="11">
        <v>15.527950310559005</v>
      </c>
      <c r="AQ338" s="11">
        <v>54.347826086956516</v>
      </c>
      <c r="AR338" s="11">
        <v>87.85550833605754</v>
      </c>
      <c r="AS338" s="11">
        <v>214.12226217718205</v>
      </c>
      <c r="AT338" s="11">
        <v>53.121935272965025</v>
      </c>
      <c r="AU338" s="11">
        <v>130.35305655442954</v>
      </c>
      <c r="AV338" s="11">
        <v>47.401111474338016</v>
      </c>
      <c r="AW338" s="11">
        <v>236.18829682902907</v>
      </c>
      <c r="AX338" s="11">
        <v>87.038247793396522</v>
      </c>
      <c r="AY338" s="11">
        <v>420.88917947041512</v>
      </c>
    </row>
    <row r="339" spans="1:51" x14ac:dyDescent="0.25">
      <c r="A339" s="1" t="s">
        <v>62</v>
      </c>
      <c r="B339" s="1" t="s">
        <v>64</v>
      </c>
      <c r="C339" s="1">
        <v>240</v>
      </c>
      <c r="D339" s="1" t="s">
        <v>162</v>
      </c>
      <c r="E339" s="1">
        <v>5460</v>
      </c>
      <c r="F339" s="1" t="s">
        <v>122</v>
      </c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>
        <v>0.1</v>
      </c>
      <c r="AB339" s="11">
        <v>0.1</v>
      </c>
      <c r="AC339" s="11">
        <v>0.1</v>
      </c>
      <c r="AD339" s="11">
        <v>0.1</v>
      </c>
      <c r="AE339" s="11">
        <v>0.1</v>
      </c>
      <c r="AF339" s="11">
        <v>20.325203252032519</v>
      </c>
      <c r="AG339" s="11">
        <v>0.1</v>
      </c>
      <c r="AH339" s="11">
        <v>0.1</v>
      </c>
      <c r="AI339" s="11">
        <v>0.1</v>
      </c>
      <c r="AJ339" s="11">
        <v>0.1</v>
      </c>
      <c r="AK339" s="11">
        <v>20.325203252032519</v>
      </c>
      <c r="AL339" s="11">
        <v>0.1</v>
      </c>
      <c r="AM339" s="11">
        <v>325.20325203252031</v>
      </c>
      <c r="AN339" s="11">
        <v>0.1</v>
      </c>
      <c r="AO339" s="11">
        <v>20.325203252032519</v>
      </c>
      <c r="AP339" s="11">
        <v>0.1</v>
      </c>
      <c r="AQ339" s="11">
        <v>609.7560975609756</v>
      </c>
      <c r="AR339" s="11">
        <v>20.325203252032519</v>
      </c>
      <c r="AS339" s="11">
        <v>0.1</v>
      </c>
      <c r="AT339" s="11">
        <v>40.650406504065039</v>
      </c>
      <c r="AU339" s="11">
        <v>609.7560975609756</v>
      </c>
      <c r="AV339" s="11">
        <v>162.60162601626016</v>
      </c>
      <c r="AW339" s="11">
        <v>223.57723577235774</v>
      </c>
      <c r="AX339" s="11">
        <v>142.27642276422765</v>
      </c>
      <c r="AY339" s="11">
        <v>304.8780487804878</v>
      </c>
    </row>
    <row r="340" spans="1:51" x14ac:dyDescent="0.25">
      <c r="A340" s="1" t="s">
        <v>62</v>
      </c>
      <c r="B340" s="1" t="s">
        <v>64</v>
      </c>
      <c r="C340" s="1">
        <v>250</v>
      </c>
      <c r="D340" s="1" t="s">
        <v>163</v>
      </c>
      <c r="E340" s="1">
        <v>1730</v>
      </c>
      <c r="F340" s="1" t="s">
        <v>116</v>
      </c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>
        <v>54.331894388113646</v>
      </c>
      <c r="T340" s="11">
        <v>89.448850517016382</v>
      </c>
      <c r="U340" s="11">
        <v>107.33862062041966</v>
      </c>
      <c r="V340" s="11">
        <v>73.878124686276479</v>
      </c>
      <c r="W340" s="11">
        <v>169.6215239433792</v>
      </c>
      <c r="X340" s="11">
        <v>396.88786266439115</v>
      </c>
      <c r="Y340" s="11">
        <v>148.08754141150487</v>
      </c>
      <c r="Z340" s="11">
        <v>162.00180704748522</v>
      </c>
      <c r="AA340" s="11">
        <v>113.30187732155407</v>
      </c>
      <c r="AB340" s="11">
        <v>93.755647023391234</v>
      </c>
      <c r="AC340" s="11">
        <v>165.97731151490817</v>
      </c>
      <c r="AD340" s="11">
        <v>109.65766489308304</v>
      </c>
      <c r="AE340" s="11">
        <v>114.2957534384098</v>
      </c>
      <c r="AF340" s="11">
        <v>85.142054010641516</v>
      </c>
      <c r="AG340" s="11">
        <v>37.104708362614204</v>
      </c>
      <c r="AH340" s="11">
        <v>68.577452063045882</v>
      </c>
      <c r="AI340" s="11">
        <v>137.15490412609176</v>
      </c>
      <c r="AJ340" s="11">
        <v>83.154301776930041</v>
      </c>
      <c r="AK340" s="11">
        <v>150.73787772312016</v>
      </c>
      <c r="AL340" s="11">
        <v>122.24676237325571</v>
      </c>
      <c r="AM340" s="11">
        <v>134.50456781447647</v>
      </c>
      <c r="AN340" s="11">
        <v>92.099186828631673</v>
      </c>
      <c r="AO340" s="11">
        <v>94.749523140246978</v>
      </c>
      <c r="AP340" s="11">
        <v>40.748920791085233</v>
      </c>
      <c r="AQ340" s="11">
        <v>45.055717297460099</v>
      </c>
      <c r="AR340" s="11">
        <v>90.774018672824013</v>
      </c>
      <c r="AS340" s="11">
        <v>61.951611284007633</v>
      </c>
      <c r="AT340" s="11">
        <v>57.313522738680852</v>
      </c>
      <c r="AU340" s="11">
        <v>34.785664089950814</v>
      </c>
      <c r="AV340" s="11">
        <v>50.356389920690688</v>
      </c>
      <c r="AW340" s="11">
        <v>36.773416323662289</v>
      </c>
      <c r="AX340" s="11">
        <v>42.074088946892893</v>
      </c>
      <c r="AY340" s="11">
        <v>36.110832245758459</v>
      </c>
    </row>
    <row r="341" spans="1:51" x14ac:dyDescent="0.25">
      <c r="A341" s="1" t="s">
        <v>62</v>
      </c>
      <c r="B341" s="1" t="s">
        <v>64</v>
      </c>
      <c r="C341" s="1">
        <v>250</v>
      </c>
      <c r="D341" s="1" t="s">
        <v>163</v>
      </c>
      <c r="E341" s="1">
        <v>4500</v>
      </c>
      <c r="F341" s="1" t="s">
        <v>117</v>
      </c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>
        <v>143.61826697892269</v>
      </c>
      <c r="T341" s="11">
        <v>64.080796252927399</v>
      </c>
      <c r="U341" s="11">
        <v>57.640515222482435</v>
      </c>
      <c r="V341" s="11">
        <v>82.435597189695542</v>
      </c>
      <c r="W341" s="11">
        <v>236.03629976580797</v>
      </c>
      <c r="X341" s="11">
        <v>148.44847775175643</v>
      </c>
      <c r="Y341" s="11">
        <v>281.76229508196724</v>
      </c>
      <c r="Z341" s="11">
        <v>242.79859484777521</v>
      </c>
      <c r="AA341" s="11">
        <v>120.11124121779859</v>
      </c>
      <c r="AB341" s="11">
        <v>155.85480093676816</v>
      </c>
      <c r="AC341" s="11">
        <v>142.33021077283374</v>
      </c>
      <c r="AD341" s="11">
        <v>93.70608899297423</v>
      </c>
      <c r="AE341" s="11">
        <v>201.90281030444964</v>
      </c>
      <c r="AF341" s="11">
        <v>92.740046838407494</v>
      </c>
      <c r="AG341" s="11">
        <v>111.73887587822013</v>
      </c>
      <c r="AH341" s="11">
        <v>138.78805620608898</v>
      </c>
      <c r="AI341" s="11">
        <v>129.77166276346605</v>
      </c>
      <c r="AJ341" s="11">
        <v>26.083138173302107</v>
      </c>
      <c r="AK341" s="11">
        <v>79.859484777517565</v>
      </c>
      <c r="AL341" s="11">
        <v>113.34894613583137</v>
      </c>
      <c r="AM341" s="11">
        <v>102.72248243559719</v>
      </c>
      <c r="AN341" s="11">
        <v>48.624121779859486</v>
      </c>
      <c r="AO341" s="11">
        <v>65.04683840749415</v>
      </c>
      <c r="AP341" s="11">
        <v>46.692037470726</v>
      </c>
      <c r="AQ341" s="11">
        <v>47.014051522248238</v>
      </c>
      <c r="AR341" s="11">
        <v>37.031615925058546</v>
      </c>
      <c r="AS341" s="11">
        <v>40.251756440281028</v>
      </c>
      <c r="AT341" s="11">
        <v>42.183840749414522</v>
      </c>
      <c r="AU341" s="11">
        <v>46.692037470726</v>
      </c>
      <c r="AV341" s="11">
        <v>57.96252927400468</v>
      </c>
      <c r="AW341" s="11">
        <v>30.591334894613588</v>
      </c>
      <c r="AX341" s="11">
        <v>42.827868852459019</v>
      </c>
      <c r="AY341" s="11">
        <v>29.303278688524586</v>
      </c>
    </row>
    <row r="342" spans="1:51" x14ac:dyDescent="0.25">
      <c r="A342" s="1" t="s">
        <v>62</v>
      </c>
      <c r="B342" s="1" t="s">
        <v>64</v>
      </c>
      <c r="C342" s="1">
        <v>250</v>
      </c>
      <c r="D342" s="1" t="s">
        <v>163</v>
      </c>
      <c r="E342" s="1">
        <v>4850</v>
      </c>
      <c r="F342" s="1" t="s">
        <v>118</v>
      </c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>
        <v>0.1</v>
      </c>
      <c r="T342" s="11">
        <v>0.63691828049029764</v>
      </c>
      <c r="U342" s="11">
        <v>11.464529048825359</v>
      </c>
      <c r="V342" s="11">
        <v>76.430193658835719</v>
      </c>
      <c r="W342" s="11">
        <v>36.30434198794697</v>
      </c>
      <c r="X342" s="11">
        <v>87.894722707661089</v>
      </c>
      <c r="Y342" s="11">
        <v>0.1</v>
      </c>
      <c r="Z342" s="11">
        <v>420.36606512359651</v>
      </c>
      <c r="AA342" s="11">
        <v>290.43473590357576</v>
      </c>
      <c r="AB342" s="11">
        <v>0.1</v>
      </c>
      <c r="AC342" s="11">
        <v>176.42636369581246</v>
      </c>
      <c r="AD342" s="11">
        <v>0.1</v>
      </c>
      <c r="AE342" s="11">
        <v>35.667423707456678</v>
      </c>
      <c r="AF342" s="11">
        <v>0.1</v>
      </c>
      <c r="AG342" s="11">
        <v>24.202894658631312</v>
      </c>
      <c r="AH342" s="11">
        <v>754.11124410051252</v>
      </c>
      <c r="AI342" s="11">
        <v>254.76731219611909</v>
      </c>
      <c r="AJ342" s="11">
        <v>159.22957012257442</v>
      </c>
      <c r="AK342" s="11">
        <v>371.32335752584356</v>
      </c>
      <c r="AL342" s="11">
        <v>95.537742073544649</v>
      </c>
      <c r="AM342" s="11">
        <v>0.1</v>
      </c>
      <c r="AN342" s="11">
        <v>0.1</v>
      </c>
      <c r="AO342" s="11">
        <v>158.59265184208414</v>
      </c>
      <c r="AP342" s="11">
        <v>0.1</v>
      </c>
      <c r="AQ342" s="11">
        <v>228.65366269601691</v>
      </c>
      <c r="AR342" s="11">
        <v>6.1832631913534124</v>
      </c>
      <c r="AS342" s="11">
        <v>109.5499442443312</v>
      </c>
      <c r="AT342" s="11">
        <v>0.1</v>
      </c>
      <c r="AU342" s="11">
        <v>0.1</v>
      </c>
      <c r="AV342" s="11">
        <v>1.5861449542977186</v>
      </c>
      <c r="AW342" s="11">
        <v>0.1</v>
      </c>
      <c r="AX342" s="11">
        <v>0.1</v>
      </c>
      <c r="AY342" s="11">
        <v>0.63691828049029764</v>
      </c>
    </row>
    <row r="343" spans="1:51" x14ac:dyDescent="0.25">
      <c r="A343" s="1" t="s">
        <v>62</v>
      </c>
      <c r="B343" s="1" t="s">
        <v>64</v>
      </c>
      <c r="C343" s="1">
        <v>250</v>
      </c>
      <c r="D343" s="1" t="s">
        <v>163</v>
      </c>
      <c r="E343" s="1">
        <v>4930</v>
      </c>
      <c r="F343" s="1" t="s">
        <v>119</v>
      </c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>
        <v>125.54579905721414</v>
      </c>
      <c r="T343" s="11">
        <v>78.206858304834086</v>
      </c>
      <c r="U343" s="11">
        <v>155.31564839633975</v>
      </c>
      <c r="V343" s="11">
        <v>58.136611516776036</v>
      </c>
      <c r="W343" s="11">
        <v>80.83002125889638</v>
      </c>
      <c r="X343" s="11">
        <v>223.15186246418338</v>
      </c>
      <c r="Y343" s="11">
        <v>69.36130880857749</v>
      </c>
      <c r="Z343" s="11">
        <v>98.887142989185691</v>
      </c>
      <c r="AA343" s="11">
        <v>58.075607727146682</v>
      </c>
      <c r="AB343" s="11">
        <v>191.85691838432385</v>
      </c>
      <c r="AC343" s="11">
        <v>142.56585636380441</v>
      </c>
      <c r="AD343" s="11">
        <v>83.697199371476088</v>
      </c>
      <c r="AE343" s="11">
        <v>94.372862556613342</v>
      </c>
      <c r="AF343" s="11">
        <v>107.24466216840742</v>
      </c>
      <c r="AG343" s="11">
        <v>71.801460393751725</v>
      </c>
      <c r="AH343" s="11">
        <v>46.362880118310379</v>
      </c>
      <c r="AI343" s="11">
        <v>102.91339310472316</v>
      </c>
      <c r="AJ343" s="11">
        <v>38.371383676864774</v>
      </c>
      <c r="AK343" s="11">
        <v>109.98983270172845</v>
      </c>
      <c r="AL343" s="11">
        <v>84.063222109252237</v>
      </c>
      <c r="AM343" s="11">
        <v>116.94426471947499</v>
      </c>
      <c r="AN343" s="11">
        <v>62.162861632313529</v>
      </c>
      <c r="AO343" s="11">
        <v>74.363619558184666</v>
      </c>
      <c r="AP343" s="11">
        <v>172.70172844070615</v>
      </c>
      <c r="AQ343" s="11">
        <v>100.35123394029021</v>
      </c>
      <c r="AR343" s="11">
        <v>93.640817081061087</v>
      </c>
      <c r="AS343" s="11">
        <v>164.7712357888899</v>
      </c>
      <c r="AT343" s="11">
        <v>135.85543950457529</v>
      </c>
      <c r="AU343" s="11">
        <v>59.295683519733799</v>
      </c>
      <c r="AV343" s="11">
        <v>93.579813291431734</v>
      </c>
      <c r="AW343" s="11">
        <v>82.294112210000918</v>
      </c>
      <c r="AX343" s="11">
        <v>91.44468065440428</v>
      </c>
      <c r="AY343" s="11">
        <v>31.843978186523707</v>
      </c>
    </row>
    <row r="344" spans="1:51" x14ac:dyDescent="0.25">
      <c r="A344" s="1" t="s">
        <v>62</v>
      </c>
      <c r="B344" s="1" t="s">
        <v>64</v>
      </c>
      <c r="C344" s="1">
        <v>250</v>
      </c>
      <c r="D344" s="1" t="s">
        <v>163</v>
      </c>
      <c r="E344" s="1">
        <v>5320</v>
      </c>
      <c r="F344" s="1" t="s">
        <v>120</v>
      </c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>
        <v>155.30707610146862</v>
      </c>
      <c r="T344" s="11">
        <v>1169.7596795727638</v>
      </c>
      <c r="U344" s="11">
        <v>255.54072096128172</v>
      </c>
      <c r="V344" s="11">
        <v>107.94392523364485</v>
      </c>
      <c r="W344" s="11">
        <v>117.85714285714283</v>
      </c>
      <c r="X344" s="11">
        <v>341.45527369826436</v>
      </c>
      <c r="Y344" s="11">
        <v>94.726301735647539</v>
      </c>
      <c r="Z344" s="11">
        <v>569.45927903871836</v>
      </c>
      <c r="AA344" s="11">
        <v>51.76902536715621</v>
      </c>
      <c r="AB344" s="11">
        <v>9.9132176234979976</v>
      </c>
      <c r="AC344" s="11">
        <v>22.029372496662216</v>
      </c>
      <c r="AD344" s="11">
        <v>103.53805073431242</v>
      </c>
      <c r="AE344" s="11">
        <v>3.3044058744993325</v>
      </c>
      <c r="AF344" s="11">
        <v>9.9132176234979976</v>
      </c>
      <c r="AG344" s="11">
        <v>44.058744993324432</v>
      </c>
      <c r="AH344" s="11">
        <v>49.56608811748999</v>
      </c>
      <c r="AI344" s="11">
        <v>2.2029372496662214</v>
      </c>
      <c r="AJ344" s="11">
        <v>0.1</v>
      </c>
      <c r="AK344" s="11">
        <v>5.5073431241655539</v>
      </c>
      <c r="AL344" s="11">
        <v>6.6088117489986651</v>
      </c>
      <c r="AM344" s="11">
        <v>59.479305740987989</v>
      </c>
      <c r="AN344" s="11">
        <v>7.7102803738317762</v>
      </c>
      <c r="AO344" s="11">
        <v>19.826435246995995</v>
      </c>
      <c r="AP344" s="11">
        <v>16.522029372496664</v>
      </c>
      <c r="AQ344" s="11">
        <v>34.145527369826439</v>
      </c>
      <c r="AR344" s="11">
        <v>7.7102803738317762</v>
      </c>
      <c r="AS344" s="11">
        <v>11.014686248331108</v>
      </c>
      <c r="AT344" s="11">
        <v>2.2029372496662214</v>
      </c>
      <c r="AU344" s="11">
        <v>5.5073431241655539</v>
      </c>
      <c r="AV344" s="11">
        <v>11.014686248331108</v>
      </c>
      <c r="AW344" s="11">
        <v>0.1</v>
      </c>
      <c r="AX344" s="11">
        <v>4.4058744993324428</v>
      </c>
      <c r="AY344" s="11">
        <v>0.1</v>
      </c>
    </row>
    <row r="345" spans="1:51" x14ac:dyDescent="0.25">
      <c r="A345" s="1" t="s">
        <v>62</v>
      </c>
      <c r="B345" s="1" t="s">
        <v>64</v>
      </c>
      <c r="C345" s="1">
        <v>250</v>
      </c>
      <c r="D345" s="1" t="s">
        <v>163</v>
      </c>
      <c r="E345" s="1">
        <v>5410</v>
      </c>
      <c r="F345" s="1" t="s">
        <v>121</v>
      </c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>
        <v>331.34693877551013</v>
      </c>
      <c r="T345" s="11">
        <v>61.95918367346939</v>
      </c>
      <c r="U345" s="11">
        <v>237.06122448979588</v>
      </c>
      <c r="V345" s="11">
        <v>280.16326530612241</v>
      </c>
      <c r="W345" s="11">
        <v>10.77551020408163</v>
      </c>
      <c r="X345" s="11">
        <v>105.06122448979592</v>
      </c>
      <c r="Y345" s="11">
        <v>150.85714285714283</v>
      </c>
      <c r="Z345" s="11">
        <v>10.77551020408163</v>
      </c>
      <c r="AA345" s="11">
        <v>8.0816326530612237</v>
      </c>
      <c r="AB345" s="11">
        <v>5.3877551020408152</v>
      </c>
      <c r="AC345" s="11">
        <v>29.632653061224485</v>
      </c>
      <c r="AD345" s="11">
        <v>183.18367346938774</v>
      </c>
      <c r="AE345" s="11">
        <v>29.632653061224485</v>
      </c>
      <c r="AF345" s="11">
        <v>8.0816326530612237</v>
      </c>
      <c r="AG345" s="11">
        <v>26.938775510204078</v>
      </c>
      <c r="AH345" s="11">
        <v>16.163265306122447</v>
      </c>
      <c r="AI345" s="11">
        <v>37.714285714285708</v>
      </c>
      <c r="AJ345" s="11">
        <v>0.1</v>
      </c>
      <c r="AK345" s="11">
        <v>385.22448979591826</v>
      </c>
      <c r="AL345" s="11">
        <v>395.99999999999994</v>
      </c>
      <c r="AM345" s="11">
        <v>40.408163265306115</v>
      </c>
      <c r="AN345" s="11">
        <v>121.22448979591836</v>
      </c>
      <c r="AO345" s="11">
        <v>239.75510204081633</v>
      </c>
      <c r="AP345" s="11">
        <v>342.12244897959181</v>
      </c>
      <c r="AQ345" s="11">
        <v>0.1</v>
      </c>
      <c r="AR345" s="11">
        <v>18.857142857142854</v>
      </c>
      <c r="AS345" s="11">
        <v>37.714285714285708</v>
      </c>
      <c r="AT345" s="11">
        <v>40.408163265306115</v>
      </c>
      <c r="AU345" s="11">
        <v>0.1</v>
      </c>
      <c r="AV345" s="11">
        <v>145.46938775510202</v>
      </c>
      <c r="AW345" s="11">
        <v>0.1</v>
      </c>
      <c r="AX345" s="11">
        <v>0.1</v>
      </c>
      <c r="AY345" s="11">
        <v>0.1</v>
      </c>
    </row>
    <row r="346" spans="1:51" x14ac:dyDescent="0.25">
      <c r="A346" s="1" t="s">
        <v>62</v>
      </c>
      <c r="B346" s="1" t="s">
        <v>64</v>
      </c>
      <c r="C346" s="1">
        <v>250</v>
      </c>
      <c r="D346" s="1" t="s">
        <v>163</v>
      </c>
      <c r="E346" s="1">
        <v>5460</v>
      </c>
      <c r="F346" s="1" t="s">
        <v>122</v>
      </c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>
        <v>265.60088202866592</v>
      </c>
      <c r="T346" s="11">
        <v>618.5226019845644</v>
      </c>
      <c r="U346" s="11">
        <v>141.896361631753</v>
      </c>
      <c r="V346" s="11">
        <v>76.405733186328547</v>
      </c>
      <c r="W346" s="11">
        <v>94.597574421168673</v>
      </c>
      <c r="X346" s="11">
        <v>25.468577728776182</v>
      </c>
      <c r="Y346" s="11">
        <v>50.937155457552365</v>
      </c>
      <c r="Z346" s="11">
        <v>120.06615214994486</v>
      </c>
      <c r="AA346" s="11">
        <v>90.959206174200659</v>
      </c>
      <c r="AB346" s="11">
        <v>69.128996692392491</v>
      </c>
      <c r="AC346" s="11">
        <v>76.405733186328547</v>
      </c>
      <c r="AD346" s="11">
        <v>83.682469680264603</v>
      </c>
      <c r="AE346" s="11">
        <v>229.21719955898564</v>
      </c>
      <c r="AF346" s="11">
        <v>105.51267916207274</v>
      </c>
      <c r="AG346" s="11">
        <v>112.78941565600881</v>
      </c>
      <c r="AH346" s="11">
        <v>127.3428886438809</v>
      </c>
      <c r="AI346" s="11">
        <v>130.98125689084895</v>
      </c>
      <c r="AJ346" s="11">
        <v>50.937155457552365</v>
      </c>
      <c r="AK346" s="11">
        <v>61.852260198456442</v>
      </c>
      <c r="AL346" s="11">
        <v>94.597574421168673</v>
      </c>
      <c r="AM346" s="11">
        <v>72.767364939360519</v>
      </c>
      <c r="AN346" s="11">
        <v>50.937155457552365</v>
      </c>
      <c r="AO346" s="11">
        <v>94.597574421168673</v>
      </c>
      <c r="AP346" s="11">
        <v>58.213891951488414</v>
      </c>
      <c r="AQ346" s="11">
        <v>152.81146637265709</v>
      </c>
      <c r="AR346" s="11">
        <v>50.937155457552365</v>
      </c>
      <c r="AS346" s="11">
        <v>29.106945975744207</v>
      </c>
      <c r="AT346" s="11">
        <v>65.490628445424477</v>
      </c>
      <c r="AU346" s="11">
        <v>32.745314222712238</v>
      </c>
      <c r="AV346" s="11">
        <v>25.468577728776182</v>
      </c>
      <c r="AW346" s="11">
        <v>10.915104740904077</v>
      </c>
      <c r="AX346" s="11">
        <v>10.915104740904077</v>
      </c>
      <c r="AY346" s="11">
        <v>18.19184123484013</v>
      </c>
    </row>
    <row r="347" spans="1:51" x14ac:dyDescent="0.25">
      <c r="A347" s="1" t="s">
        <v>62</v>
      </c>
      <c r="B347" s="1" t="s">
        <v>64</v>
      </c>
      <c r="C347" s="1">
        <v>260</v>
      </c>
      <c r="D347" s="1" t="s">
        <v>164</v>
      </c>
      <c r="E347" s="1">
        <v>1730</v>
      </c>
      <c r="F347" s="1" t="s">
        <v>116</v>
      </c>
      <c r="G347" s="11">
        <v>48.470027541823725</v>
      </c>
      <c r="H347" s="11">
        <v>84.203405510613464</v>
      </c>
      <c r="I347" s="11">
        <v>137.86243843404361</v>
      </c>
      <c r="J347" s="11">
        <v>152.71607394605752</v>
      </c>
      <c r="K347" s="11">
        <v>169.97626845994381</v>
      </c>
      <c r="L347" s="11">
        <v>169.63642002086482</v>
      </c>
      <c r="M347" s="11">
        <v>153.48215758858967</v>
      </c>
      <c r="N347" s="11">
        <v>127.53976046719802</v>
      </c>
      <c r="O347" s="11">
        <v>133.14516081440141</v>
      </c>
      <c r="P347" s="11">
        <v>58.022514721599194</v>
      </c>
      <c r="Q347" s="11">
        <v>45.403797089056283</v>
      </c>
      <c r="R347" s="11">
        <v>74.768850271329057</v>
      </c>
      <c r="S347" s="11">
        <v>68.164661603829941</v>
      </c>
      <c r="T347" s="11">
        <v>98.473170310031151</v>
      </c>
      <c r="U347" s="11">
        <v>135.15000380274935</v>
      </c>
      <c r="V347" s="11">
        <v>108.26152137078876</v>
      </c>
      <c r="W347" s="11">
        <v>172.5344289384139</v>
      </c>
      <c r="X347" s="11">
        <v>140.81073694631999</v>
      </c>
      <c r="Y347" s="11">
        <v>76.301965497712771</v>
      </c>
      <c r="Z347" s="11">
        <v>66.631546377446242</v>
      </c>
      <c r="AA347" s="11">
        <v>37.974084838119801</v>
      </c>
      <c r="AB347" s="11">
        <v>46.347252612984725</v>
      </c>
      <c r="AC347" s="11">
        <v>58.022514721599194</v>
      </c>
      <c r="AD347" s="11">
        <v>67.575001901374677</v>
      </c>
      <c r="AE347" s="11">
        <v>146.11767426841749</v>
      </c>
      <c r="AF347" s="11">
        <v>96.822123143156389</v>
      </c>
      <c r="AG347" s="11">
        <v>72.056415640034771</v>
      </c>
      <c r="AH347" s="11">
        <v>167.81715131877166</v>
      </c>
      <c r="AI347" s="11">
        <v>197.06427256055338</v>
      </c>
      <c r="AJ347" s="11">
        <v>174.42133998627077</v>
      </c>
      <c r="AK347" s="11">
        <v>140.22107724386473</v>
      </c>
      <c r="AL347" s="11">
        <v>166.40196803287898</v>
      </c>
      <c r="AM347" s="11">
        <v>120.76230706284062</v>
      </c>
      <c r="AN347" s="11">
        <v>106.96427002538714</v>
      </c>
      <c r="AO347" s="11">
        <v>78.896468188515996</v>
      </c>
      <c r="AP347" s="11">
        <v>44.814137386601011</v>
      </c>
      <c r="AQ347" s="11">
        <v>59.319766067000799</v>
      </c>
      <c r="AR347" s="11">
        <v>75.240578033293275</v>
      </c>
      <c r="AS347" s="11">
        <v>76.066101616730649</v>
      </c>
      <c r="AT347" s="11">
        <v>98.11937448855798</v>
      </c>
      <c r="AU347" s="11">
        <v>67.692933841865738</v>
      </c>
      <c r="AV347" s="11">
        <v>58.25837860258131</v>
      </c>
      <c r="AW347" s="11">
        <v>44.342409624636787</v>
      </c>
      <c r="AX347" s="11">
        <v>25.591231086558995</v>
      </c>
      <c r="AY347" s="11">
        <v>51.536257994591153</v>
      </c>
    </row>
    <row r="348" spans="1:51" x14ac:dyDescent="0.25">
      <c r="A348" s="1" t="s">
        <v>62</v>
      </c>
      <c r="B348" s="1" t="s">
        <v>64</v>
      </c>
      <c r="C348" s="1">
        <v>260</v>
      </c>
      <c r="D348" s="1" t="s">
        <v>164</v>
      </c>
      <c r="E348" s="1">
        <v>4500</v>
      </c>
      <c r="F348" s="1" t="s">
        <v>117</v>
      </c>
      <c r="G348" s="11">
        <v>26.169333100438269</v>
      </c>
      <c r="H348" s="11">
        <v>9.8861925046100136</v>
      </c>
      <c r="I348" s="11">
        <v>23.227523071066496</v>
      </c>
      <c r="J348" s="11">
        <v>26.412300231865345</v>
      </c>
      <c r="K348" s="11">
        <v>29.998046451800782</v>
      </c>
      <c r="L348" s="11">
        <v>49.721732890832712</v>
      </c>
      <c r="M348" s="11">
        <v>37.868875354354813</v>
      </c>
      <c r="N348" s="11">
        <v>42.05118988491855</v>
      </c>
      <c r="O348" s="11">
        <v>50.303273626398003</v>
      </c>
      <c r="P348" s="11">
        <v>50.706829108595471</v>
      </c>
      <c r="Q348" s="11">
        <v>73.855673416792456</v>
      </c>
      <c r="R348" s="11">
        <v>43.32478479961447</v>
      </c>
      <c r="S348" s="11">
        <v>71.238740106748637</v>
      </c>
      <c r="T348" s="11">
        <v>59.026384659877436</v>
      </c>
      <c r="U348" s="11">
        <v>49.430962523050063</v>
      </c>
      <c r="V348" s="11">
        <v>74.43721415235774</v>
      </c>
      <c r="W348" s="11">
        <v>117.47122858418957</v>
      </c>
      <c r="X348" s="11">
        <v>161.66832448715198</v>
      </c>
      <c r="Y348" s="11">
        <v>91.883436219316593</v>
      </c>
      <c r="Z348" s="11">
        <v>146.54826536245432</v>
      </c>
      <c r="AA348" s="11">
        <v>95.372680632708366</v>
      </c>
      <c r="AB348" s="11">
        <v>89.848043644838057</v>
      </c>
      <c r="AC348" s="11">
        <v>77.635688197966871</v>
      </c>
      <c r="AD348" s="11">
        <v>177.07915397963231</v>
      </c>
      <c r="AE348" s="11">
        <v>127.06665072101693</v>
      </c>
      <c r="AF348" s="11">
        <v>213.42544995246323</v>
      </c>
      <c r="AG348" s="11">
        <v>142.47748021349727</v>
      </c>
      <c r="AH348" s="11">
        <v>239.59478305290151</v>
      </c>
      <c r="AI348" s="11">
        <v>240.75786452403207</v>
      </c>
      <c r="AJ348" s="11">
        <v>146.83903573023699</v>
      </c>
      <c r="AK348" s="11">
        <v>151.78213198254196</v>
      </c>
      <c r="AL348" s="11">
        <v>218.65931657255086</v>
      </c>
      <c r="AM348" s="11">
        <v>202.95771671228792</v>
      </c>
      <c r="AN348" s="11">
        <v>121.25124336536399</v>
      </c>
      <c r="AO348" s="11">
        <v>146.83903573023699</v>
      </c>
      <c r="AP348" s="11">
        <v>105.25887313731839</v>
      </c>
      <c r="AQ348" s="11">
        <v>100.02500651723072</v>
      </c>
      <c r="AR348" s="11">
        <v>114.5635249063631</v>
      </c>
      <c r="AS348" s="11">
        <v>100.31577688501336</v>
      </c>
      <c r="AT348" s="11">
        <v>58.154073556529497</v>
      </c>
      <c r="AU348" s="11">
        <v>83.160325185837166</v>
      </c>
      <c r="AV348" s="11">
        <v>119.21585079088544</v>
      </c>
      <c r="AW348" s="11">
        <v>76.472606726836275</v>
      </c>
      <c r="AX348" s="11">
        <v>62.51562907326921</v>
      </c>
      <c r="AY348" s="11">
        <v>53.501747672007127</v>
      </c>
    </row>
    <row r="349" spans="1:51" x14ac:dyDescent="0.25">
      <c r="A349" s="1" t="s">
        <v>62</v>
      </c>
      <c r="B349" s="1" t="s">
        <v>64</v>
      </c>
      <c r="C349" s="1">
        <v>260</v>
      </c>
      <c r="D349" s="1" t="s">
        <v>164</v>
      </c>
      <c r="E349" s="1">
        <v>4850</v>
      </c>
      <c r="F349" s="1" t="s">
        <v>118</v>
      </c>
      <c r="G349" s="11">
        <v>0.24156372616507296</v>
      </c>
      <c r="H349" s="11">
        <v>0.1</v>
      </c>
      <c r="I349" s="11">
        <v>0.1</v>
      </c>
      <c r="J349" s="11">
        <v>0.1</v>
      </c>
      <c r="K349" s="11">
        <v>0.1</v>
      </c>
      <c r="L349" s="11">
        <v>0.1</v>
      </c>
      <c r="M349" s="11">
        <v>0.1</v>
      </c>
      <c r="N349" s="11">
        <v>0.1</v>
      </c>
      <c r="O349" s="11">
        <v>1.2078186308253651</v>
      </c>
      <c r="P349" s="11">
        <v>0.1</v>
      </c>
      <c r="Q349" s="11">
        <v>0.1</v>
      </c>
      <c r="R349" s="11">
        <v>1.0455187823779883</v>
      </c>
      <c r="S349" s="11">
        <v>0.1</v>
      </c>
      <c r="T349" s="11">
        <v>34.060485389275293</v>
      </c>
      <c r="U349" s="11">
        <v>2.0027011894089819</v>
      </c>
      <c r="V349" s="11">
        <v>7.2469117849521894</v>
      </c>
      <c r="W349" s="11">
        <v>30.437029496799195</v>
      </c>
      <c r="X349" s="11">
        <v>371.52501084188225</v>
      </c>
      <c r="Y349" s="11">
        <v>0.1</v>
      </c>
      <c r="Z349" s="11">
        <v>20.049789271701059</v>
      </c>
      <c r="AA349" s="11">
        <v>90.344833585737305</v>
      </c>
      <c r="AB349" s="11">
        <v>0.1</v>
      </c>
      <c r="AC349" s="11">
        <v>0.1</v>
      </c>
      <c r="AD349" s="11">
        <v>44.447725614373432</v>
      </c>
      <c r="AE349" s="11">
        <v>7.2469117849521894</v>
      </c>
      <c r="AF349" s="11">
        <v>0.1</v>
      </c>
      <c r="AG349" s="11">
        <v>115.95058855923503</v>
      </c>
      <c r="AH349" s="11">
        <v>4.8312745233014605</v>
      </c>
      <c r="AI349" s="11">
        <v>204.36291233565177</v>
      </c>
      <c r="AJ349" s="11">
        <v>499.79534943553602</v>
      </c>
      <c r="AK349" s="11">
        <v>423.94433941970311</v>
      </c>
      <c r="AL349" s="11">
        <v>148.32012786535483</v>
      </c>
      <c r="AM349" s="11">
        <v>9.6625490466029209</v>
      </c>
      <c r="AN349" s="11">
        <v>91.311088490397594</v>
      </c>
      <c r="AO349" s="11">
        <v>172.23493675569702</v>
      </c>
      <c r="AP349" s="11">
        <v>21.740735354856568</v>
      </c>
      <c r="AQ349" s="11">
        <v>243.49623597439356</v>
      </c>
      <c r="AR349" s="11">
        <v>565.25911922627085</v>
      </c>
      <c r="AS349" s="11">
        <v>295.43243709988428</v>
      </c>
      <c r="AT349" s="11">
        <v>102.18145616782589</v>
      </c>
      <c r="AU349" s="11">
        <v>88.170760050251644</v>
      </c>
      <c r="AV349" s="11">
        <v>558.73689861981393</v>
      </c>
      <c r="AW349" s="11">
        <v>107.97898559578762</v>
      </c>
      <c r="AX349" s="11">
        <v>205.08760351414699</v>
      </c>
      <c r="AY349" s="11">
        <v>31.644848127624559</v>
      </c>
    </row>
    <row r="350" spans="1:51" x14ac:dyDescent="0.25">
      <c r="A350" s="1" t="s">
        <v>62</v>
      </c>
      <c r="B350" s="1" t="s">
        <v>64</v>
      </c>
      <c r="C350" s="1">
        <v>260</v>
      </c>
      <c r="D350" s="1" t="s">
        <v>164</v>
      </c>
      <c r="E350" s="1">
        <v>4930</v>
      </c>
      <c r="F350" s="1" t="s">
        <v>119</v>
      </c>
      <c r="G350" s="11"/>
      <c r="H350" s="11"/>
      <c r="I350" s="11"/>
      <c r="J350" s="11"/>
      <c r="K350" s="11"/>
      <c r="L350" s="11"/>
      <c r="M350" s="11"/>
      <c r="N350" s="11"/>
      <c r="O350" s="11">
        <v>12.742070092757295</v>
      </c>
      <c r="P350" s="11">
        <v>77.375189885295086</v>
      </c>
      <c r="Q350" s="11">
        <v>9.8559617666628085</v>
      </c>
      <c r="R350" s="11">
        <v>15.765612148665809</v>
      </c>
      <c r="S350" s="11">
        <v>27.1529783332563</v>
      </c>
      <c r="T350" s="11">
        <v>27.024670550308798</v>
      </c>
      <c r="U350" s="11">
        <v>21.125527611412714</v>
      </c>
      <c r="V350" s="11">
        <v>28.154281221901329</v>
      </c>
      <c r="W350" s="11">
        <v>119.15504374875813</v>
      </c>
      <c r="X350" s="11">
        <v>91.727197955873777</v>
      </c>
      <c r="Y350" s="11">
        <v>11.21066567482961</v>
      </c>
      <c r="Z350" s="11">
        <v>47.610970685572326</v>
      </c>
      <c r="AA350" s="11">
        <v>51.891049699780481</v>
      </c>
      <c r="AB350" s="11">
        <v>39.502380626544955</v>
      </c>
      <c r="AC350" s="11">
        <v>36.321771450848992</v>
      </c>
      <c r="AD350" s="11">
        <v>15.844145708559534</v>
      </c>
      <c r="AE350" s="11">
        <v>46.845268476608489</v>
      </c>
      <c r="AF350" s="11">
        <v>117.21133814138838</v>
      </c>
      <c r="AG350" s="11">
        <v>267.64237211782353</v>
      </c>
      <c r="AH350" s="11">
        <v>106.66820772565544</v>
      </c>
      <c r="AI350" s="11">
        <v>283.8595522358782</v>
      </c>
      <c r="AJ350" s="11">
        <v>186.94913932701843</v>
      </c>
      <c r="AK350" s="11">
        <v>231.08499998729334</v>
      </c>
      <c r="AL350" s="11">
        <v>182.35492607323539</v>
      </c>
      <c r="AM350" s="11">
        <v>144.69808410419301</v>
      </c>
      <c r="AN350" s="11">
        <v>102.66299617107535</v>
      </c>
      <c r="AO350" s="11">
        <v>162.60373575996289</v>
      </c>
      <c r="AP350" s="11">
        <v>154.69147960066988</v>
      </c>
      <c r="AQ350" s="11">
        <v>154.77001316056356</v>
      </c>
      <c r="AR350" s="11">
        <v>119.88147917777509</v>
      </c>
      <c r="AS350" s="11">
        <v>177.01464400046191</v>
      </c>
      <c r="AT350" s="11">
        <v>88.782189459858998</v>
      </c>
      <c r="AU350" s="11">
        <v>105.84360534677131</v>
      </c>
      <c r="AV350" s="11">
        <v>153.63127654210453</v>
      </c>
      <c r="AW350" s="11">
        <v>130.4049762035346</v>
      </c>
      <c r="AX350" s="11">
        <v>93.553103223402942</v>
      </c>
      <c r="AY350" s="11">
        <v>56.387096003696392</v>
      </c>
    </row>
    <row r="351" spans="1:51" x14ac:dyDescent="0.25">
      <c r="A351" s="1" t="s">
        <v>62</v>
      </c>
      <c r="B351" s="1" t="s">
        <v>64</v>
      </c>
      <c r="C351" s="1">
        <v>260</v>
      </c>
      <c r="D351" s="1" t="s">
        <v>164</v>
      </c>
      <c r="E351" s="1">
        <v>5320</v>
      </c>
      <c r="F351" s="1" t="s">
        <v>120</v>
      </c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>
        <v>7.4781423609680004</v>
      </c>
      <c r="R351" s="11">
        <v>18.694847030446926</v>
      </c>
      <c r="S351" s="11">
        <v>26.336066575582954</v>
      </c>
      <c r="T351" s="11">
        <v>51.371586653606258</v>
      </c>
      <c r="U351" s="11">
        <v>9.7540987316973915</v>
      </c>
      <c r="V351" s="11">
        <v>432.75684706297426</v>
      </c>
      <c r="W351" s="11">
        <v>5.5273226146285213</v>
      </c>
      <c r="X351" s="11">
        <v>144.6857978535113</v>
      </c>
      <c r="Y351" s="11">
        <v>7.8032789853579132</v>
      </c>
      <c r="Z351" s="11">
        <v>23.734973580463649</v>
      </c>
      <c r="AA351" s="11">
        <v>151.51366696569949</v>
      </c>
      <c r="AB351" s="11">
        <v>35.439892058500519</v>
      </c>
      <c r="AC351" s="11">
        <v>10.404371980477215</v>
      </c>
      <c r="AD351" s="11">
        <v>24.385246829243474</v>
      </c>
      <c r="AE351" s="11">
        <v>23.409836956073736</v>
      </c>
      <c r="AF351" s="11">
        <v>19.508197463394783</v>
      </c>
      <c r="AG351" s="11">
        <v>22.759563707293911</v>
      </c>
      <c r="AH351" s="11">
        <v>107.62022267306122</v>
      </c>
      <c r="AI351" s="11">
        <v>202.88525361930573</v>
      </c>
      <c r="AJ351" s="11">
        <v>19.833334087784692</v>
      </c>
      <c r="AK351" s="11">
        <v>504.61204105314505</v>
      </c>
      <c r="AL351" s="11">
        <v>77.382516604799306</v>
      </c>
      <c r="AM351" s="11">
        <v>172.6475475510438</v>
      </c>
      <c r="AN351" s="11">
        <v>19.508197463394783</v>
      </c>
      <c r="AO351" s="11">
        <v>26.98633982436278</v>
      </c>
      <c r="AP351" s="11">
        <v>392.11476901423509</v>
      </c>
      <c r="AQ351" s="11">
        <v>183.37705615591096</v>
      </c>
      <c r="AR351" s="11">
        <v>129.66911065113658</v>
      </c>
      <c r="AS351" s="11">
        <v>62.426231882863306</v>
      </c>
      <c r="AT351" s="11">
        <v>216.54099184368206</v>
      </c>
      <c r="AU351" s="11">
        <v>158.34153607788767</v>
      </c>
      <c r="AV351" s="11">
        <v>36.217883414473768</v>
      </c>
      <c r="AW351" s="11">
        <v>168.09563480958505</v>
      </c>
      <c r="AX351" s="11">
        <v>6.1775958634083477</v>
      </c>
      <c r="AY351" s="11">
        <v>0.1</v>
      </c>
    </row>
    <row r="352" spans="1:51" x14ac:dyDescent="0.25">
      <c r="A352" s="1" t="s">
        <v>62</v>
      </c>
      <c r="B352" s="1" t="s">
        <v>64</v>
      </c>
      <c r="C352" s="1">
        <v>260</v>
      </c>
      <c r="D352" s="1" t="s">
        <v>164</v>
      </c>
      <c r="E352" s="1">
        <v>5410</v>
      </c>
      <c r="F352" s="1" t="s">
        <v>121</v>
      </c>
      <c r="G352" s="11">
        <v>27.822539442879819</v>
      </c>
      <c r="H352" s="11">
        <v>34.778174303599776</v>
      </c>
      <c r="I352" s="11">
        <v>6.7556743605831944</v>
      </c>
      <c r="J352" s="11">
        <v>0.1</v>
      </c>
      <c r="K352" s="11">
        <v>4.7379684832081139</v>
      </c>
      <c r="L352" s="11">
        <v>5.879718604989244</v>
      </c>
      <c r="M352" s="11">
        <v>8.5406714286409482</v>
      </c>
      <c r="N352" s="11">
        <v>13.4446017827033</v>
      </c>
      <c r="O352" s="11">
        <v>21.389407577889308</v>
      </c>
      <c r="P352" s="11">
        <v>32.270666391802457</v>
      </c>
      <c r="Q352" s="11">
        <v>362.7631104283177</v>
      </c>
      <c r="R352" s="11">
        <v>19.796806911279873</v>
      </c>
      <c r="S352" s="11">
        <v>81.327422986879469</v>
      </c>
      <c r="T352" s="11">
        <v>15.516416227759899</v>
      </c>
      <c r="U352" s="11">
        <v>41.198760328879736</v>
      </c>
      <c r="V352" s="11">
        <v>24.077197594799845</v>
      </c>
      <c r="W352" s="11">
        <v>173.89087151799887</v>
      </c>
      <c r="X352" s="11">
        <v>169.0754319990389</v>
      </c>
      <c r="Y352" s="11">
        <v>44.193087192450797</v>
      </c>
      <c r="Z352" s="11">
        <v>34.778174303599776</v>
      </c>
      <c r="AA352" s="11">
        <v>13.911269721439909</v>
      </c>
      <c r="AB352" s="11">
        <v>24.612246430239843</v>
      </c>
      <c r="AC352" s="11">
        <v>6.4205860252799587</v>
      </c>
      <c r="AD352" s="11">
        <v>20.866904582159865</v>
      </c>
      <c r="AE352" s="11">
        <v>6.9556348607199547</v>
      </c>
      <c r="AF352" s="11">
        <v>5.3504883543999657</v>
      </c>
      <c r="AG352" s="11">
        <v>55.645078885759638</v>
      </c>
      <c r="AH352" s="11">
        <v>43.33895567063972</v>
      </c>
      <c r="AI352" s="11">
        <v>261.10383169471828</v>
      </c>
      <c r="AJ352" s="11">
        <v>245.58741546695845</v>
      </c>
      <c r="AK352" s="11">
        <v>231.67614574551854</v>
      </c>
      <c r="AL352" s="11">
        <v>286.25112696039821</v>
      </c>
      <c r="AM352" s="11">
        <v>215.08963184687863</v>
      </c>
      <c r="AN352" s="11">
        <v>480.4738542251169</v>
      </c>
      <c r="AO352" s="11">
        <v>135.90240420175914</v>
      </c>
      <c r="AP352" s="11">
        <v>133.76220885999913</v>
      </c>
      <c r="AQ352" s="11">
        <v>60.995567240159609</v>
      </c>
      <c r="AR352" s="11">
        <v>71.16149511351955</v>
      </c>
      <c r="AS352" s="11">
        <v>51.36468820223967</v>
      </c>
      <c r="AT352" s="11">
        <v>42.803906835199726</v>
      </c>
      <c r="AU352" s="11">
        <v>13.376220885999915</v>
      </c>
      <c r="AV352" s="11">
        <v>383.63001501047751</v>
      </c>
      <c r="AW352" s="11">
        <v>19.796806911279873</v>
      </c>
      <c r="AX352" s="11">
        <v>2.1401953417599864</v>
      </c>
      <c r="AY352" s="11">
        <v>565.5466190600763</v>
      </c>
    </row>
    <row r="353" spans="1:51" x14ac:dyDescent="0.25">
      <c r="A353" s="1" t="s">
        <v>62</v>
      </c>
      <c r="B353" s="1" t="s">
        <v>64</v>
      </c>
      <c r="C353" s="1">
        <v>260</v>
      </c>
      <c r="D353" s="1" t="s">
        <v>164</v>
      </c>
      <c r="E353" s="1">
        <v>5460</v>
      </c>
      <c r="F353" s="1" t="s">
        <v>122</v>
      </c>
      <c r="G353" s="11">
        <v>49.554155324846377</v>
      </c>
      <c r="H353" s="11">
        <v>33.036103549897589</v>
      </c>
      <c r="I353" s="11">
        <v>12.543955542690927</v>
      </c>
      <c r="J353" s="11">
        <v>5.9592779999843755</v>
      </c>
      <c r="K353" s="11">
        <v>2.8008268500449782</v>
      </c>
      <c r="L353" s="11">
        <v>0.1</v>
      </c>
      <c r="M353" s="11">
        <v>1.5953152530321504</v>
      </c>
      <c r="N353" s="11">
        <v>2.8191676591180874</v>
      </c>
      <c r="O353" s="11">
        <v>5.7940376343513176</v>
      </c>
      <c r="P353" s="11">
        <v>12.18362125593835</v>
      </c>
      <c r="Q353" s="11">
        <v>13.214441419959034</v>
      </c>
      <c r="R353" s="11">
        <v>55.020520579723154</v>
      </c>
      <c r="S353" s="11">
        <v>194.91301094439578</v>
      </c>
      <c r="T353" s="11">
        <v>383.21880117881199</v>
      </c>
      <c r="U353" s="11">
        <v>39.643324259877105</v>
      </c>
      <c r="V353" s="11">
        <v>151.9660763295289</v>
      </c>
      <c r="W353" s="11">
        <v>92.501089939713239</v>
      </c>
      <c r="X353" s="11">
        <v>70.250101833543383</v>
      </c>
      <c r="Y353" s="11">
        <v>42.946934614866862</v>
      </c>
      <c r="Z353" s="11">
        <v>49.554155324846377</v>
      </c>
      <c r="AA353" s="11">
        <v>89.197479584723482</v>
      </c>
      <c r="AB353" s="11">
        <v>56.161376034825892</v>
      </c>
      <c r="AC353" s="11">
        <v>122.23358313462107</v>
      </c>
      <c r="AD353" s="11">
        <v>360.09352869388368</v>
      </c>
      <c r="AE353" s="11">
        <v>317.14659407901684</v>
      </c>
      <c r="AF353" s="11">
        <v>132.14441419959036</v>
      </c>
      <c r="AG353" s="11">
        <v>155.26968668451866</v>
      </c>
      <c r="AH353" s="11">
        <v>320.45020443400659</v>
      </c>
      <c r="AI353" s="11">
        <v>237.85994555926263</v>
      </c>
      <c r="AJ353" s="11">
        <v>145.35885561954939</v>
      </c>
      <c r="AK353" s="11">
        <v>112.32275206965178</v>
      </c>
      <c r="AL353" s="11">
        <v>201.52023165437524</v>
      </c>
      <c r="AM353" s="11">
        <v>115.62636242464154</v>
      </c>
      <c r="AN353" s="11">
        <v>79.286648519754209</v>
      </c>
      <c r="AO353" s="11">
        <v>115.62636242464154</v>
      </c>
      <c r="AP353" s="11">
        <v>69.375817454784922</v>
      </c>
      <c r="AQ353" s="11">
        <v>277.50326981913969</v>
      </c>
      <c r="AR353" s="11">
        <v>99.108310649692754</v>
      </c>
      <c r="AS353" s="11">
        <v>89.197479584723482</v>
      </c>
      <c r="AT353" s="11">
        <v>49.554155324846377</v>
      </c>
      <c r="AU353" s="11">
        <v>39.643324259877105</v>
      </c>
      <c r="AV353" s="11">
        <v>46.25054496985662</v>
      </c>
      <c r="AW353" s="11">
        <v>13.214441419959034</v>
      </c>
      <c r="AX353" s="11">
        <v>26.428882839918067</v>
      </c>
      <c r="AY353" s="11">
        <v>9.9108310649692761</v>
      </c>
    </row>
    <row r="354" spans="1:51" x14ac:dyDescent="0.25">
      <c r="A354" s="1" t="s">
        <v>62</v>
      </c>
      <c r="B354" s="1" t="s">
        <v>64</v>
      </c>
      <c r="C354" s="1">
        <v>4440</v>
      </c>
      <c r="D354" s="1" t="s">
        <v>165</v>
      </c>
      <c r="E354" s="1">
        <v>1730</v>
      </c>
      <c r="F354" s="1" t="s">
        <v>116</v>
      </c>
      <c r="G354" s="11">
        <v>123.60500226192259</v>
      </c>
      <c r="H354" s="11">
        <v>119.98521752729265</v>
      </c>
      <c r="I354" s="11">
        <v>122.64682394981467</v>
      </c>
      <c r="J354" s="11">
        <v>66.859553333753141</v>
      </c>
      <c r="K354" s="11">
        <v>52.806271422836872</v>
      </c>
      <c r="L354" s="11">
        <v>22.251029692284085</v>
      </c>
      <c r="M354" s="11">
        <v>34.707347749687138</v>
      </c>
      <c r="N354" s="11">
        <v>31.832812813363358</v>
      </c>
      <c r="O354" s="11">
        <v>68.669445701068113</v>
      </c>
      <c r="P354" s="11">
        <v>52.775060736407006</v>
      </c>
      <c r="Q354" s="11">
        <v>52.273950138332459</v>
      </c>
      <c r="R354" s="11">
        <v>87.194226401821368</v>
      </c>
      <c r="S354" s="11">
        <v>60.258769405898526</v>
      </c>
      <c r="T354" s="11">
        <v>39.711167824028529</v>
      </c>
      <c r="U354" s="11">
        <v>45.247309182874332</v>
      </c>
      <c r="V354" s="11">
        <v>81.658085042975557</v>
      </c>
      <c r="W354" s="11">
        <v>68.350052930365464</v>
      </c>
      <c r="X354" s="11">
        <v>105.71900710257462</v>
      </c>
      <c r="Y354" s="11">
        <v>66.966017590654019</v>
      </c>
      <c r="Z354" s="11">
        <v>54.616163790151838</v>
      </c>
      <c r="AA354" s="11">
        <v>83.361513153389652</v>
      </c>
      <c r="AB354" s="11">
        <v>55.574342102259777</v>
      </c>
      <c r="AC354" s="11">
        <v>63.559161369825837</v>
      </c>
      <c r="AD354" s="11">
        <v>48.97355817440517</v>
      </c>
      <c r="AE354" s="11">
        <v>56.958377441971223</v>
      </c>
      <c r="AF354" s="11">
        <v>59.407055350691486</v>
      </c>
      <c r="AG354" s="11">
        <v>65.581982250942573</v>
      </c>
      <c r="AH354" s="11">
        <v>134.78374923651509</v>
      </c>
      <c r="AI354" s="11">
        <v>161.61274197553703</v>
      </c>
      <c r="AJ354" s="11">
        <v>253.38493142409629</v>
      </c>
      <c r="AK354" s="11">
        <v>228.36583105238927</v>
      </c>
      <c r="AL354" s="11">
        <v>205.47601581869995</v>
      </c>
      <c r="AM354" s="11">
        <v>197.81058932183652</v>
      </c>
      <c r="AN354" s="11">
        <v>190.5710198525766</v>
      </c>
      <c r="AO354" s="11">
        <v>101.46043682653941</v>
      </c>
      <c r="AP354" s="11">
        <v>118.81411070138297</v>
      </c>
      <c r="AQ354" s="11">
        <v>127.43771551035429</v>
      </c>
      <c r="AR354" s="11">
        <v>175.6660238864533</v>
      </c>
      <c r="AS354" s="11">
        <v>188.5481989714599</v>
      </c>
      <c r="AT354" s="11">
        <v>129.46053639147104</v>
      </c>
      <c r="AU354" s="11">
        <v>125.30843037233667</v>
      </c>
      <c r="AV354" s="11">
        <v>116.89775407716712</v>
      </c>
      <c r="AW354" s="11">
        <v>90.601082622649557</v>
      </c>
      <c r="AX354" s="11">
        <v>91.346332420955719</v>
      </c>
      <c r="AY354" s="11">
        <v>70.905195095986613</v>
      </c>
    </row>
    <row r="355" spans="1:51" x14ac:dyDescent="0.25">
      <c r="A355" s="1" t="s">
        <v>62</v>
      </c>
      <c r="B355" s="1" t="s">
        <v>64</v>
      </c>
      <c r="C355" s="1">
        <v>4440</v>
      </c>
      <c r="D355" s="1" t="s">
        <v>165</v>
      </c>
      <c r="E355" s="1">
        <v>4500</v>
      </c>
      <c r="F355" s="1" t="s">
        <v>117</v>
      </c>
      <c r="G355" s="11">
        <v>114.22711472261756</v>
      </c>
      <c r="H355" s="11">
        <v>106.61197374110971</v>
      </c>
      <c r="I355" s="11">
        <v>132.88421012731175</v>
      </c>
      <c r="J355" s="11">
        <v>146.59146389402588</v>
      </c>
      <c r="K355" s="11">
        <v>81.101251453058467</v>
      </c>
      <c r="L355" s="11">
        <v>84.147307845661601</v>
      </c>
      <c r="M355" s="11">
        <v>44.548574741820843</v>
      </c>
      <c r="N355" s="11">
        <v>36.171919662162225</v>
      </c>
      <c r="O355" s="11">
        <v>55.20977211593182</v>
      </c>
      <c r="P355" s="11">
        <v>58.729604199469421</v>
      </c>
      <c r="Q355" s="11">
        <v>58.376003893695753</v>
      </c>
      <c r="R355" s="11">
        <v>43.025546545519276</v>
      </c>
      <c r="S355" s="11">
        <v>116.13089996799452</v>
      </c>
      <c r="T355" s="11">
        <v>77.674438011379948</v>
      </c>
      <c r="U355" s="11">
        <v>23.987694091749688</v>
      </c>
      <c r="V355" s="11">
        <v>40.360247201991541</v>
      </c>
      <c r="W355" s="11">
        <v>201.42047896088232</v>
      </c>
      <c r="X355" s="11">
        <v>92.52396292532022</v>
      </c>
      <c r="Y355" s="11">
        <v>109.65803013371284</v>
      </c>
      <c r="Z355" s="11">
        <v>131.36118193101018</v>
      </c>
      <c r="AA355" s="11">
        <v>77.293680962304563</v>
      </c>
      <c r="AB355" s="11">
        <v>71.201568177098281</v>
      </c>
      <c r="AC355" s="11">
        <v>44.167817692745452</v>
      </c>
      <c r="AD355" s="11">
        <v>62.444156048364263</v>
      </c>
      <c r="AE355" s="11">
        <v>76.151409815078381</v>
      </c>
      <c r="AF355" s="11">
        <v>52.54447277240407</v>
      </c>
      <c r="AG355" s="11">
        <v>88.335635385490903</v>
      </c>
      <c r="AH355" s="11">
        <v>364.00373891607461</v>
      </c>
      <c r="AI355" s="11">
        <v>190.37852453769594</v>
      </c>
      <c r="AJ355" s="11">
        <v>238.35391272119529</v>
      </c>
      <c r="AK355" s="11">
        <v>182.76338355618807</v>
      </c>
      <c r="AL355" s="11">
        <v>158.394932415363</v>
      </c>
      <c r="AM355" s="11">
        <v>166.77158749502163</v>
      </c>
      <c r="AN355" s="11">
        <v>135.93026651991488</v>
      </c>
      <c r="AO355" s="11">
        <v>100.51986095590347</v>
      </c>
      <c r="AP355" s="11">
        <v>110.03878718278824</v>
      </c>
      <c r="AQ355" s="11">
        <v>106.61197374110971</v>
      </c>
      <c r="AR355" s="11">
        <v>76.532166864153766</v>
      </c>
      <c r="AS355" s="11">
        <v>82.624279649360034</v>
      </c>
      <c r="AT355" s="11">
        <v>66.63248358819358</v>
      </c>
      <c r="AU355" s="11">
        <v>84.528064894736985</v>
      </c>
      <c r="AV355" s="11">
        <v>102.8044032503558</v>
      </c>
      <c r="AW355" s="11">
        <v>46.833117036273194</v>
      </c>
      <c r="AX355" s="11">
        <v>28.937535729729781</v>
      </c>
      <c r="AY355" s="11">
        <v>30.460563926031348</v>
      </c>
    </row>
    <row r="356" spans="1:51" x14ac:dyDescent="0.25">
      <c r="A356" s="1" t="s">
        <v>62</v>
      </c>
      <c r="B356" s="1" t="s">
        <v>64</v>
      </c>
      <c r="C356" s="1">
        <v>4440</v>
      </c>
      <c r="D356" s="1" t="s">
        <v>165</v>
      </c>
      <c r="E356" s="1">
        <v>4850</v>
      </c>
      <c r="F356" s="1" t="s">
        <v>118</v>
      </c>
      <c r="G356" s="11">
        <v>88.484882695235129</v>
      </c>
      <c r="H356" s="11">
        <v>0.1</v>
      </c>
      <c r="I356" s="11">
        <v>0.1</v>
      </c>
      <c r="J356" s="11">
        <v>0.1</v>
      </c>
      <c r="K356" s="11">
        <v>0.1</v>
      </c>
      <c r="L356" s="11">
        <v>0.1</v>
      </c>
      <c r="M356" s="11">
        <v>0.1</v>
      </c>
      <c r="N356" s="11">
        <v>0.1</v>
      </c>
      <c r="O356" s="11">
        <v>0.1</v>
      </c>
      <c r="P356" s="11">
        <v>0.1</v>
      </c>
      <c r="Q356" s="11">
        <v>0.1</v>
      </c>
      <c r="R356" s="11">
        <v>1.7554798138438288</v>
      </c>
      <c r="S356" s="11">
        <v>0.1</v>
      </c>
      <c r="T356" s="11">
        <v>2.5571323678339399</v>
      </c>
      <c r="U356" s="11">
        <v>0.1</v>
      </c>
      <c r="V356" s="11">
        <v>90.549529958123941</v>
      </c>
      <c r="W356" s="11">
        <v>238.90918327713484</v>
      </c>
      <c r="X356" s="11">
        <v>176.08491656351791</v>
      </c>
      <c r="Y356" s="11">
        <v>0.1</v>
      </c>
      <c r="Z356" s="11">
        <v>7.3806717249946656</v>
      </c>
      <c r="AA356" s="11">
        <v>108.83640571513922</v>
      </c>
      <c r="AB356" s="11">
        <v>19.171724583967613</v>
      </c>
      <c r="AC356" s="11">
        <v>32.149507379268769</v>
      </c>
      <c r="AD356" s="11">
        <v>0.1</v>
      </c>
      <c r="AE356" s="11">
        <v>0.1</v>
      </c>
      <c r="AF356" s="11">
        <v>0.1</v>
      </c>
      <c r="AG356" s="11">
        <v>275.7778844001495</v>
      </c>
      <c r="AH356" s="11">
        <v>430.03652989884273</v>
      </c>
      <c r="AI356" s="11">
        <v>382.25469324341577</v>
      </c>
      <c r="AJ356" s="11">
        <v>1151.1883238650091</v>
      </c>
      <c r="AK356" s="11">
        <v>157.50309119751853</v>
      </c>
      <c r="AL356" s="11">
        <v>260.1455551239913</v>
      </c>
      <c r="AM356" s="11">
        <v>61.644468277680474</v>
      </c>
      <c r="AN356" s="11">
        <v>228.58594696269074</v>
      </c>
      <c r="AO356" s="11">
        <v>66.068712412442238</v>
      </c>
      <c r="AP356" s="11">
        <v>137.67684063841716</v>
      </c>
      <c r="AQ356" s="11">
        <v>158.38794002447088</v>
      </c>
      <c r="AR356" s="11">
        <v>101.30563059160582</v>
      </c>
      <c r="AS356" s="11">
        <v>83.556707073302846</v>
      </c>
      <c r="AT356" s="11">
        <v>110.01620415107567</v>
      </c>
      <c r="AU356" s="11">
        <v>20.646472628888198</v>
      </c>
      <c r="AV356" s="11">
        <v>43.698873745793811</v>
      </c>
      <c r="AW356" s="11">
        <v>35.187892038485401</v>
      </c>
      <c r="AX356" s="11">
        <v>30.084860116379947</v>
      </c>
      <c r="AY356" s="11">
        <v>0.35393953078094054</v>
      </c>
    </row>
    <row r="357" spans="1:51" x14ac:dyDescent="0.25">
      <c r="A357" s="1" t="s">
        <v>62</v>
      </c>
      <c r="B357" s="1" t="s">
        <v>64</v>
      </c>
      <c r="C357" s="1">
        <v>4440</v>
      </c>
      <c r="D357" s="1" t="s">
        <v>165</v>
      </c>
      <c r="E357" s="1">
        <v>4930</v>
      </c>
      <c r="F357" s="1" t="s">
        <v>119</v>
      </c>
      <c r="G357" s="11">
        <v>34.967363793792458</v>
      </c>
      <c r="H357" s="11">
        <v>158.11908885040631</v>
      </c>
      <c r="I357" s="11">
        <v>22.628879712268553</v>
      </c>
      <c r="J357" s="11">
        <v>80.075263087784748</v>
      </c>
      <c r="K357" s="11">
        <v>62.241907552950579</v>
      </c>
      <c r="L357" s="11">
        <v>5.3616624483815105</v>
      </c>
      <c r="M357" s="11">
        <v>22.74543759158119</v>
      </c>
      <c r="N357" s="11">
        <v>127.84734248035167</v>
      </c>
      <c r="O357" s="11">
        <v>65.938457439722924</v>
      </c>
      <c r="P357" s="11">
        <v>294.89143466098307</v>
      </c>
      <c r="Q357" s="11">
        <v>20.664046889569736</v>
      </c>
      <c r="R357" s="11">
        <v>73.797788730518192</v>
      </c>
      <c r="S357" s="11">
        <v>88.417477021446658</v>
      </c>
      <c r="T357" s="11">
        <v>282.16997469028911</v>
      </c>
      <c r="U357" s="11">
        <v>72.016118289596392</v>
      </c>
      <c r="V357" s="11">
        <v>33.218995604102844</v>
      </c>
      <c r="W357" s="11">
        <v>118.60596776342082</v>
      </c>
      <c r="X357" s="11">
        <v>63.623950979086196</v>
      </c>
      <c r="Y357" s="11">
        <v>44.291994138803787</v>
      </c>
      <c r="Z357" s="11">
        <v>139.02024776874919</v>
      </c>
      <c r="AA357" s="11">
        <v>119.65498867723458</v>
      </c>
      <c r="AB357" s="11">
        <v>57.19661649127481</v>
      </c>
      <c r="AC357" s="11">
        <v>100.42293859064873</v>
      </c>
      <c r="AD357" s="11">
        <v>10.40695351005728</v>
      </c>
      <c r="AE357" s="11">
        <v>9.2413747169308653</v>
      </c>
      <c r="AF357" s="11">
        <v>5.6780338350872528</v>
      </c>
      <c r="AG357" s="11">
        <v>135.07393099773546</v>
      </c>
      <c r="AH357" s="11">
        <v>297.82203276941522</v>
      </c>
      <c r="AI357" s="11">
        <v>271.39669641667774</v>
      </c>
      <c r="AJ357" s="11">
        <v>248.66790995071267</v>
      </c>
      <c r="AK357" s="11">
        <v>130.9611029705608</v>
      </c>
      <c r="AL357" s="11">
        <v>153.63993605967764</v>
      </c>
      <c r="AM357" s="11">
        <v>31.354069535100571</v>
      </c>
      <c r="AN357" s="11">
        <v>137.13867057413083</v>
      </c>
      <c r="AO357" s="11">
        <v>124.31730384974024</v>
      </c>
      <c r="AP357" s="11">
        <v>165.01265485546824</v>
      </c>
      <c r="AQ357" s="11">
        <v>53.350206473957641</v>
      </c>
      <c r="AR357" s="11">
        <v>116.82429732249899</v>
      </c>
      <c r="AS357" s="11">
        <v>135.88983615292395</v>
      </c>
      <c r="AT357" s="11">
        <v>86.918875715998411</v>
      </c>
      <c r="AU357" s="11">
        <v>43.492740109231384</v>
      </c>
      <c r="AV357" s="11">
        <v>144.73158385506861</v>
      </c>
      <c r="AW357" s="11">
        <v>53.333555348341555</v>
      </c>
      <c r="AX357" s="11">
        <v>28.090448914346609</v>
      </c>
      <c r="AY357" s="11">
        <v>28.739842813374189</v>
      </c>
    </row>
    <row r="358" spans="1:51" x14ac:dyDescent="0.25">
      <c r="A358" s="1" t="s">
        <v>62</v>
      </c>
      <c r="B358" s="1" t="s">
        <v>64</v>
      </c>
      <c r="C358" s="1">
        <v>4440</v>
      </c>
      <c r="D358" s="1" t="s">
        <v>165</v>
      </c>
      <c r="E358" s="1">
        <v>5320</v>
      </c>
      <c r="F358" s="1" t="s">
        <v>120</v>
      </c>
      <c r="G358" s="11">
        <v>571.52414551416791</v>
      </c>
      <c r="H358" s="11">
        <v>25.850476735563905</v>
      </c>
      <c r="I358" s="11">
        <v>126.61457992929259</v>
      </c>
      <c r="J358" s="11">
        <v>381.77812920346418</v>
      </c>
      <c r="K358" s="11">
        <v>444.90956558487539</v>
      </c>
      <c r="L358" s="11">
        <v>10.902922160577974</v>
      </c>
      <c r="M358" s="11">
        <v>138.04506283957596</v>
      </c>
      <c r="N358" s="11">
        <v>334.29766172997944</v>
      </c>
      <c r="O358" s="11">
        <v>213.13454288097589</v>
      </c>
      <c r="P358" s="11">
        <v>75.608848772035103</v>
      </c>
      <c r="Q358" s="11">
        <v>67.986775662192457</v>
      </c>
      <c r="R358" s="11">
        <v>17.057797573807477</v>
      </c>
      <c r="S358" s="11">
        <v>87.575084451094042</v>
      </c>
      <c r="T358" s="11">
        <v>84.585573536096859</v>
      </c>
      <c r="U358" s="11">
        <v>37.808520395552655</v>
      </c>
      <c r="V358" s="11">
        <v>17.233651157042601</v>
      </c>
      <c r="W358" s="11">
        <v>180.7774835657122</v>
      </c>
      <c r="X358" s="11">
        <v>37.046015100216842</v>
      </c>
      <c r="Y358" s="11">
        <v>11.430482910283359</v>
      </c>
      <c r="Z358" s="11">
        <v>50.469978388481906</v>
      </c>
      <c r="AA358" s="11">
        <v>26.202183902034161</v>
      </c>
      <c r="AB358" s="11">
        <v>45.370224474663182</v>
      </c>
      <c r="AC358" s="11">
        <v>18.640479822923634</v>
      </c>
      <c r="AD358" s="11">
        <v>2.6378037485269292</v>
      </c>
      <c r="AE358" s="11">
        <v>5.2756074970538585</v>
      </c>
      <c r="AF358" s="11">
        <v>17.057797573807477</v>
      </c>
      <c r="AG358" s="11">
        <v>39.391202644668809</v>
      </c>
      <c r="AH358" s="11">
        <v>507.33758763334606</v>
      </c>
      <c r="AI358" s="11">
        <v>77.375576623456581</v>
      </c>
      <c r="AJ358" s="11">
        <v>39.391202644668809</v>
      </c>
      <c r="AK358" s="11">
        <v>74.21021212522426</v>
      </c>
      <c r="AL358" s="11">
        <v>74.386065708459398</v>
      </c>
      <c r="AM358" s="11">
        <v>68.231190295229908</v>
      </c>
      <c r="AN358" s="11">
        <v>36.225838146436494</v>
      </c>
      <c r="AO358" s="11">
        <v>120.28385093282796</v>
      </c>
      <c r="AP358" s="11">
        <v>51.391895348983816</v>
      </c>
      <c r="AQ358" s="11">
        <v>100.23654244402331</v>
      </c>
      <c r="AR358" s="11">
        <v>25.49876956909365</v>
      </c>
      <c r="AS358" s="11">
        <v>14.947554574985929</v>
      </c>
      <c r="AT358" s="11">
        <v>23.916087319977493</v>
      </c>
      <c r="AU358" s="11">
        <v>42.732420726136247</v>
      </c>
      <c r="AV358" s="11">
        <v>157.91651774514548</v>
      </c>
      <c r="AW358" s="11">
        <v>7.2099969126402721</v>
      </c>
      <c r="AX358" s="11">
        <v>2.8136573317620575</v>
      </c>
      <c r="AY358" s="11">
        <v>6.6824361629348861</v>
      </c>
    </row>
    <row r="359" spans="1:51" x14ac:dyDescent="0.25">
      <c r="A359" s="1" t="s">
        <v>62</v>
      </c>
      <c r="B359" s="1" t="s">
        <v>64</v>
      </c>
      <c r="C359" s="1">
        <v>4440</v>
      </c>
      <c r="D359" s="1" t="s">
        <v>165</v>
      </c>
      <c r="E359" s="1">
        <v>5410</v>
      </c>
      <c r="F359" s="1" t="s">
        <v>121</v>
      </c>
      <c r="G359" s="11">
        <v>12.410403200754399</v>
      </c>
      <c r="H359" s="11">
        <v>33.259880578021786</v>
      </c>
      <c r="I359" s="11">
        <v>20.849477377267387</v>
      </c>
      <c r="J359" s="11">
        <v>1.4892483840905275</v>
      </c>
      <c r="K359" s="11">
        <v>22.83514188938809</v>
      </c>
      <c r="L359" s="11">
        <v>0.1</v>
      </c>
      <c r="M359" s="11">
        <v>27.054678977644585</v>
      </c>
      <c r="N359" s="11">
        <v>43.436411202640393</v>
      </c>
      <c r="O359" s="11">
        <v>34.617789876374538</v>
      </c>
      <c r="P359" s="11">
        <v>83.646117573084638</v>
      </c>
      <c r="Q359" s="11">
        <v>224.13188180562443</v>
      </c>
      <c r="R359" s="11">
        <v>52.371901507183551</v>
      </c>
      <c r="S359" s="11">
        <v>111.75327168458055</v>
      </c>
      <c r="T359" s="11">
        <v>119.51446778002233</v>
      </c>
      <c r="U359" s="11">
        <v>259.37742689576686</v>
      </c>
      <c r="V359" s="11">
        <v>43.436411202640393</v>
      </c>
      <c r="W359" s="11">
        <v>220.65696890941317</v>
      </c>
      <c r="X359" s="11">
        <v>42.195370882564944</v>
      </c>
      <c r="Y359" s="11">
        <v>51.130861187108124</v>
      </c>
      <c r="Z359" s="11">
        <v>133.53593844011732</v>
      </c>
      <c r="AA359" s="11">
        <v>10.921154816663869</v>
      </c>
      <c r="AB359" s="11">
        <v>4.4677451522715828</v>
      </c>
      <c r="AC359" s="11">
        <v>24.076182209463532</v>
      </c>
      <c r="AD359" s="11">
        <v>19.360228993176857</v>
      </c>
      <c r="AE359" s="11">
        <v>0.1</v>
      </c>
      <c r="AF359" s="11">
        <v>24.125672329344265</v>
      </c>
      <c r="AG359" s="11">
        <v>118.89166266322712</v>
      </c>
      <c r="AH359" s="11">
        <v>173.00102061851629</v>
      </c>
      <c r="AI359" s="11">
        <v>260.61846721584232</v>
      </c>
      <c r="AJ359" s="11">
        <v>367.59614280634526</v>
      </c>
      <c r="AK359" s="11">
        <v>118.89166266322712</v>
      </c>
      <c r="AL359" s="11">
        <v>304.0548784184827</v>
      </c>
      <c r="AM359" s="11">
        <v>45.173867650746004</v>
      </c>
      <c r="AN359" s="11">
        <v>262.35592366394792</v>
      </c>
      <c r="AO359" s="11">
        <v>135.7323721843527</v>
      </c>
      <c r="AP359" s="11">
        <v>123.53257013557139</v>
      </c>
      <c r="AQ359" s="11">
        <v>15.388899968935455</v>
      </c>
      <c r="AR359" s="11">
        <v>90.595943365507097</v>
      </c>
      <c r="AS359" s="11">
        <v>420.96087656958917</v>
      </c>
      <c r="AT359" s="11">
        <v>151.40691904920365</v>
      </c>
      <c r="AU359" s="11">
        <v>147.93200615299241</v>
      </c>
      <c r="AV359" s="11">
        <v>54.105459036889215</v>
      </c>
      <c r="AW359" s="11">
        <v>15.885316096965626</v>
      </c>
      <c r="AX359" s="11">
        <v>9.4319064325733422</v>
      </c>
      <c r="AY359" s="11">
        <v>63.789472451877607</v>
      </c>
    </row>
    <row r="360" spans="1:51" x14ac:dyDescent="0.25">
      <c r="A360" s="1" t="s">
        <v>62</v>
      </c>
      <c r="B360" s="1" t="s">
        <v>64</v>
      </c>
      <c r="C360" s="1">
        <v>4440</v>
      </c>
      <c r="D360" s="1" t="s">
        <v>165</v>
      </c>
      <c r="E360" s="1">
        <v>5460</v>
      </c>
      <c r="F360" s="1" t="s">
        <v>122</v>
      </c>
      <c r="G360" s="11">
        <v>79.865686650956604</v>
      </c>
      <c r="H360" s="11">
        <v>58.848400690178551</v>
      </c>
      <c r="I360" s="11">
        <v>67.255315074489758</v>
      </c>
      <c r="J360" s="11">
        <v>21.017285960778054</v>
      </c>
      <c r="K360" s="11">
        <v>18.915557364700248</v>
      </c>
      <c r="L360" s="11">
        <v>0.1</v>
      </c>
      <c r="M360" s="11">
        <v>79.865686650956604</v>
      </c>
      <c r="N360" s="11">
        <v>161.83310189799101</v>
      </c>
      <c r="O360" s="11">
        <v>41.879378042492327</v>
      </c>
      <c r="P360" s="11">
        <v>43.218802147929921</v>
      </c>
      <c r="Q360" s="11">
        <v>44.55234038647005</v>
      </c>
      <c r="R360" s="11">
        <v>16.813828768622439</v>
      </c>
      <c r="S360" s="11">
        <v>86.17087243919002</v>
      </c>
      <c r="T360" s="11">
        <v>115.5950727842793</v>
      </c>
      <c r="U360" s="11">
        <v>102.98470120781245</v>
      </c>
      <c r="V360" s="11">
        <v>21.017285960778054</v>
      </c>
      <c r="W360" s="11">
        <v>105.08642980389027</v>
      </c>
      <c r="X360" s="11">
        <v>84.069143843112215</v>
      </c>
      <c r="Y360" s="11">
        <v>56.970455014377727</v>
      </c>
      <c r="Z360" s="11">
        <v>98.781244015656839</v>
      </c>
      <c r="AA360" s="11">
        <v>39.932843325478302</v>
      </c>
      <c r="AB360" s="11">
        <v>50.441486305867336</v>
      </c>
      <c r="AC360" s="11">
        <v>10.508642980389027</v>
      </c>
      <c r="AD360" s="11">
        <v>0.1</v>
      </c>
      <c r="AE360" s="11">
        <v>46.238029113711718</v>
      </c>
      <c r="AF360" s="11">
        <v>31.525928941167081</v>
      </c>
      <c r="AG360" s="11">
        <v>184.95211645484687</v>
      </c>
      <c r="AH360" s="11">
        <v>315.25928941167081</v>
      </c>
      <c r="AI360" s="11">
        <v>46.238029113711718</v>
      </c>
      <c r="AJ360" s="11">
        <v>372.00596150577155</v>
      </c>
      <c r="AK360" s="11">
        <v>81.96741524703441</v>
      </c>
      <c r="AL360" s="11">
        <v>636.82376461157503</v>
      </c>
      <c r="AM360" s="11">
        <v>128.20544436074613</v>
      </c>
      <c r="AN360" s="11">
        <v>138.71408734113515</v>
      </c>
      <c r="AO360" s="11">
        <v>151.32445891760199</v>
      </c>
      <c r="AP360" s="11">
        <v>91.006274888418986</v>
      </c>
      <c r="AQ360" s="11">
        <v>166.0365590901466</v>
      </c>
      <c r="AR360" s="11">
        <v>77.763958054878799</v>
      </c>
      <c r="AS360" s="11">
        <v>159.73137330191321</v>
      </c>
      <c r="AT360" s="11">
        <v>151.32445891760199</v>
      </c>
      <c r="AU360" s="11">
        <v>31.525928941167081</v>
      </c>
      <c r="AV360" s="11">
        <v>77.763958054878799</v>
      </c>
      <c r="AW360" s="11">
        <v>69.357043670567577</v>
      </c>
      <c r="AX360" s="11">
        <v>77.763958054878799</v>
      </c>
      <c r="AY360" s="11">
        <v>58.848400690178551</v>
      </c>
    </row>
    <row r="361" spans="1:51" x14ac:dyDescent="0.25">
      <c r="A361" s="1" t="s">
        <v>62</v>
      </c>
      <c r="B361" s="1" t="s">
        <v>64</v>
      </c>
      <c r="C361" s="1">
        <v>4910</v>
      </c>
      <c r="D361" s="1" t="s">
        <v>166</v>
      </c>
      <c r="E361" s="1">
        <v>1730</v>
      </c>
      <c r="F361" s="1" t="s">
        <v>116</v>
      </c>
      <c r="G361" s="11">
        <v>71.892497200447934</v>
      </c>
      <c r="H361" s="11">
        <v>41.657334826427785</v>
      </c>
      <c r="I361" s="11">
        <v>72.900335946248603</v>
      </c>
      <c r="J361" s="11">
        <v>57.11086226203809</v>
      </c>
      <c r="K361" s="11">
        <v>22.172452407614788</v>
      </c>
      <c r="L361" s="11">
        <v>36.954087346024643</v>
      </c>
      <c r="M361" s="11">
        <v>152.85554311310193</v>
      </c>
      <c r="N361" s="11">
        <v>38.969764837625988</v>
      </c>
      <c r="O361" s="11">
        <v>57.446808510638313</v>
      </c>
      <c r="P361" s="11">
        <v>53.751399776035846</v>
      </c>
      <c r="Q361" s="11">
        <v>55.431131019036961</v>
      </c>
      <c r="R361" s="11">
        <v>189.13773796192612</v>
      </c>
      <c r="S361" s="11">
        <v>120.26875699888021</v>
      </c>
      <c r="T361" s="11">
        <v>146.80851063829789</v>
      </c>
      <c r="U361" s="11">
        <v>143.11310190369545</v>
      </c>
      <c r="V361" s="11">
        <v>41.993281075028008</v>
      </c>
      <c r="W361" s="11">
        <v>55.767077267637191</v>
      </c>
      <c r="X361" s="11">
        <v>137.06606942889141</v>
      </c>
      <c r="Y361" s="11">
        <v>55.095184770436745</v>
      </c>
      <c r="Z361" s="11">
        <v>56.774916013437874</v>
      </c>
      <c r="AA361" s="11">
        <v>30.571108622620386</v>
      </c>
      <c r="AB361" s="11">
        <v>44.008958566629346</v>
      </c>
      <c r="AC361" s="11">
        <v>83.986562150056017</v>
      </c>
      <c r="AD361" s="11">
        <v>30.907054871220613</v>
      </c>
      <c r="AE361" s="11">
        <v>20.828667413213893</v>
      </c>
      <c r="AF361" s="11">
        <v>56.774916013437874</v>
      </c>
      <c r="AG361" s="11">
        <v>25.867861142217251</v>
      </c>
      <c r="AH361" s="11">
        <v>127.3236282194849</v>
      </c>
      <c r="AI361" s="11">
        <v>127.3236282194849</v>
      </c>
      <c r="AJ361" s="11">
        <v>153.19148936170217</v>
      </c>
      <c r="AK361" s="11">
        <v>93.393057110862287</v>
      </c>
      <c r="AL361" s="11">
        <v>98.096304591265408</v>
      </c>
      <c r="AM361" s="11">
        <v>253.97536394176936</v>
      </c>
      <c r="AN361" s="11">
        <v>267.7491601343786</v>
      </c>
      <c r="AO361" s="11">
        <v>204.59126539753646</v>
      </c>
      <c r="AP361" s="11">
        <v>112.20604703247483</v>
      </c>
      <c r="AQ361" s="11">
        <v>64.165733482642779</v>
      </c>
      <c r="AR361" s="11">
        <v>170.99664053751403</v>
      </c>
      <c r="AS361" s="11">
        <v>244.56886898096309</v>
      </c>
      <c r="AT361" s="11">
        <v>178.7234042553192</v>
      </c>
      <c r="AU361" s="11">
        <v>100.78387458006721</v>
      </c>
      <c r="AV361" s="11">
        <v>136.39417693169099</v>
      </c>
      <c r="AW361" s="11">
        <v>87.681970884658483</v>
      </c>
      <c r="AX361" s="11">
        <v>97.088465845464739</v>
      </c>
      <c r="AY361" s="11">
        <v>81.634938409854442</v>
      </c>
    </row>
    <row r="362" spans="1:51" x14ac:dyDescent="0.25">
      <c r="A362" s="1" t="s">
        <v>62</v>
      </c>
      <c r="B362" s="1" t="s">
        <v>64</v>
      </c>
      <c r="C362" s="1">
        <v>4910</v>
      </c>
      <c r="D362" s="1" t="s">
        <v>166</v>
      </c>
      <c r="E362" s="1">
        <v>4500</v>
      </c>
      <c r="F362" s="1" t="s">
        <v>117</v>
      </c>
      <c r="G362" s="11">
        <v>152.57156421909571</v>
      </c>
      <c r="H362" s="11">
        <v>96.416752388456302</v>
      </c>
      <c r="I362" s="11">
        <v>46.619089066945904</v>
      </c>
      <c r="J362" s="11">
        <v>92.178653382370328</v>
      </c>
      <c r="K362" s="11">
        <v>39.202415806295427</v>
      </c>
      <c r="L362" s="11">
        <v>86.01988516143993</v>
      </c>
      <c r="M362" s="11">
        <v>42.380990060859922</v>
      </c>
      <c r="N362" s="11">
        <v>54.035762327596395</v>
      </c>
      <c r="O362" s="11">
        <v>68.869108848897369</v>
      </c>
      <c r="P362" s="11">
        <v>766.03639535004299</v>
      </c>
      <c r="Q362" s="11">
        <v>119.72629692192926</v>
      </c>
      <c r="R362" s="11">
        <v>87.940554376284325</v>
      </c>
      <c r="S362" s="11">
        <v>166.34538598887519</v>
      </c>
      <c r="T362" s="11">
        <v>136.67869294627323</v>
      </c>
      <c r="U362" s="11">
        <v>92.178653382370328</v>
      </c>
      <c r="V362" s="11">
        <v>119.72629692192926</v>
      </c>
      <c r="W362" s="11">
        <v>29.666693042601942</v>
      </c>
      <c r="X362" s="11">
        <v>119.72629692192926</v>
      </c>
      <c r="Y362" s="11">
        <v>96.416752388456302</v>
      </c>
      <c r="Z362" s="11">
        <v>254.28594036515952</v>
      </c>
      <c r="AA362" s="11">
        <v>29.666693042601942</v>
      </c>
      <c r="AB362" s="11">
        <v>12.714297018257975</v>
      </c>
      <c r="AC362" s="11">
        <v>130.32154443714427</v>
      </c>
      <c r="AD362" s="11">
        <v>29.666693042601942</v>
      </c>
      <c r="AE362" s="11">
        <v>43.440514812381416</v>
      </c>
      <c r="AF362" s="11">
        <v>30.726217794123439</v>
      </c>
      <c r="AG362" s="11">
        <v>2.1190495030429957</v>
      </c>
      <c r="AH362" s="11">
        <v>183.29778201321915</v>
      </c>
      <c r="AI362" s="11">
        <v>161.04776223126768</v>
      </c>
      <c r="AJ362" s="11">
        <v>56.154811830639396</v>
      </c>
      <c r="AK362" s="11">
        <v>38.142891054773926</v>
      </c>
      <c r="AL362" s="11">
        <v>56.154811830639396</v>
      </c>
      <c r="AM362" s="11">
        <v>50.857188073031899</v>
      </c>
      <c r="AN362" s="11">
        <v>188.59540577082666</v>
      </c>
      <c r="AO362" s="11">
        <v>118.66677217040777</v>
      </c>
      <c r="AP362" s="11">
        <v>121.84534642497226</v>
      </c>
      <c r="AQ362" s="11">
        <v>93.238178133891807</v>
      </c>
      <c r="AR362" s="11">
        <v>49.797663321510406</v>
      </c>
      <c r="AS362" s="11">
        <v>39.202415806295427</v>
      </c>
      <c r="AT362" s="11">
        <v>44.500039563902916</v>
      </c>
      <c r="AU362" s="11">
        <v>69.928633600418863</v>
      </c>
      <c r="AV362" s="11">
        <v>156.80966322518171</v>
      </c>
      <c r="AW362" s="11">
        <v>33.904792048687931</v>
      </c>
      <c r="AX362" s="11">
        <v>59.333386085203884</v>
      </c>
      <c r="AY362" s="11">
        <v>32.845267297166444</v>
      </c>
    </row>
    <row r="363" spans="1:51" x14ac:dyDescent="0.25">
      <c r="A363" s="1" t="s">
        <v>62</v>
      </c>
      <c r="B363" s="1" t="s">
        <v>64</v>
      </c>
      <c r="C363" s="1">
        <v>4910</v>
      </c>
      <c r="D363" s="1" t="s">
        <v>166</v>
      </c>
      <c r="E363" s="1">
        <v>4850</v>
      </c>
      <c r="F363" s="1" t="s">
        <v>118</v>
      </c>
      <c r="G363" s="11">
        <v>0.1</v>
      </c>
      <c r="H363" s="11">
        <v>0.1</v>
      </c>
      <c r="I363" s="11">
        <v>0.1</v>
      </c>
      <c r="J363" s="11">
        <v>0.1</v>
      </c>
      <c r="K363" s="11">
        <v>0.1</v>
      </c>
      <c r="L363" s="11">
        <v>0.1</v>
      </c>
      <c r="M363" s="11">
        <v>0.1</v>
      </c>
      <c r="N363" s="11">
        <v>0.1</v>
      </c>
      <c r="O363" s="11">
        <v>0.1</v>
      </c>
      <c r="P363" s="11">
        <v>0.1</v>
      </c>
      <c r="Q363" s="11">
        <v>95.909414037900348</v>
      </c>
      <c r="R363" s="11">
        <v>4315.9236317055165</v>
      </c>
      <c r="S363" s="11">
        <v>0.1</v>
      </c>
      <c r="T363" s="11">
        <v>9.0802370954639198</v>
      </c>
      <c r="U363" s="11">
        <v>8.7531468666603853</v>
      </c>
      <c r="V363" s="11">
        <v>0.1</v>
      </c>
      <c r="W363" s="11">
        <v>0.1</v>
      </c>
      <c r="X363" s="11">
        <v>0.1</v>
      </c>
      <c r="Y363" s="11">
        <v>0.1</v>
      </c>
      <c r="Z363" s="11">
        <v>0.1</v>
      </c>
      <c r="AA363" s="11">
        <v>0.1</v>
      </c>
      <c r="AB363" s="11">
        <v>0.1</v>
      </c>
      <c r="AC363" s="11">
        <v>0.1</v>
      </c>
      <c r="AD363" s="11">
        <v>0.1</v>
      </c>
      <c r="AE363" s="11">
        <v>0.1</v>
      </c>
      <c r="AF363" s="11">
        <v>0.1</v>
      </c>
      <c r="AG363" s="11">
        <v>0.1</v>
      </c>
      <c r="AH363" s="11">
        <v>0.1</v>
      </c>
      <c r="AI363" s="11">
        <v>0.1</v>
      </c>
      <c r="AJ363" s="11">
        <v>0.1</v>
      </c>
      <c r="AK363" s="11">
        <v>0.1</v>
      </c>
      <c r="AL363" s="11">
        <v>0.1</v>
      </c>
      <c r="AM363" s="11">
        <v>31.969804679300118</v>
      </c>
      <c r="AN363" s="11">
        <v>3.196980467930012</v>
      </c>
      <c r="AO363" s="11">
        <v>3.196980467930012</v>
      </c>
      <c r="AP363" s="11">
        <v>3.196980467930012</v>
      </c>
      <c r="AQ363" s="11">
        <v>3.196980467930012</v>
      </c>
      <c r="AR363" s="11">
        <v>3.196980467930012</v>
      </c>
      <c r="AS363" s="11">
        <v>3.196980467930012</v>
      </c>
      <c r="AT363" s="11">
        <v>3.196980467930012</v>
      </c>
      <c r="AU363" s="11">
        <v>3.196980467930012</v>
      </c>
      <c r="AV363" s="11">
        <v>3.1969804679299987</v>
      </c>
      <c r="AW363" s="11">
        <v>3.1969804679299987</v>
      </c>
      <c r="AX363" s="11">
        <v>3.1969804679299987</v>
      </c>
      <c r="AY363" s="11">
        <v>3.1969804679299987</v>
      </c>
    </row>
    <row r="364" spans="1:51" x14ac:dyDescent="0.25">
      <c r="A364" s="1" t="s">
        <v>62</v>
      </c>
      <c r="B364" s="1" t="s">
        <v>64</v>
      </c>
      <c r="C364" s="1">
        <v>4910</v>
      </c>
      <c r="D364" s="1" t="s">
        <v>166</v>
      </c>
      <c r="E364" s="1">
        <v>4930</v>
      </c>
      <c r="F364" s="1" t="s">
        <v>119</v>
      </c>
      <c r="G364" s="11">
        <v>60.621695844750555</v>
      </c>
      <c r="H364" s="11">
        <v>42.655418873552975</v>
      </c>
      <c r="I364" s="11">
        <v>14.9525788986096</v>
      </c>
      <c r="J364" s="11">
        <v>304.61532826004679</v>
      </c>
      <c r="K364" s="11">
        <v>95.953539954087844</v>
      </c>
      <c r="L364" s="11">
        <v>104.89574754502475</v>
      </c>
      <c r="M364" s="11">
        <v>134.22547569449549</v>
      </c>
      <c r="N364" s="11">
        <v>82.413051138848274</v>
      </c>
      <c r="O364" s="11">
        <v>127.8503451563286</v>
      </c>
      <c r="P364" s="11">
        <v>1196.6699577460893</v>
      </c>
      <c r="Q364" s="11">
        <v>66.185446132605293</v>
      </c>
      <c r="R364" s="11">
        <v>141.64380941163512</v>
      </c>
      <c r="S364" s="11">
        <v>86.469952390409006</v>
      </c>
      <c r="T364" s="11">
        <v>145.9325335918565</v>
      </c>
      <c r="U364" s="11">
        <v>266.48045649537579</v>
      </c>
      <c r="V364" s="11">
        <v>37.439402978689159</v>
      </c>
      <c r="W364" s="11">
        <v>4.6364585732122796</v>
      </c>
      <c r="X364" s="11">
        <v>21.095886508115871</v>
      </c>
      <c r="Y364" s="11">
        <v>71.169639098808489</v>
      </c>
      <c r="Z364" s="11">
        <v>74.415160100057093</v>
      </c>
      <c r="AA364" s="11">
        <v>21.791355294097713</v>
      </c>
      <c r="AB364" s="11">
        <v>28.398308760925211</v>
      </c>
      <c r="AC364" s="11">
        <v>50.189664055022931</v>
      </c>
      <c r="AD364" s="11">
        <v>25.500522152667536</v>
      </c>
      <c r="AE364" s="11">
        <v>29.209689011237362</v>
      </c>
      <c r="AF364" s="11">
        <v>6.7228649311578046</v>
      </c>
      <c r="AG364" s="11">
        <v>38.946252014983145</v>
      </c>
      <c r="AH364" s="11">
        <v>144.19386162690191</v>
      </c>
      <c r="AI364" s="11">
        <v>90.758676570630371</v>
      </c>
      <c r="AJ364" s="11">
        <v>38.477106647462648</v>
      </c>
      <c r="AK364" s="11">
        <v>6.2592190738365776</v>
      </c>
      <c r="AL364" s="11">
        <v>58.65120095113533</v>
      </c>
      <c r="AM364" s="11">
        <v>47.407788911095558</v>
      </c>
      <c r="AN364" s="11">
        <v>41.496304230249905</v>
      </c>
      <c r="AO364" s="11">
        <v>69.546878598184193</v>
      </c>
      <c r="AP364" s="11">
        <v>63.171748060017308</v>
      </c>
      <c r="AQ364" s="11">
        <v>108.84086500615825</v>
      </c>
      <c r="AR364" s="11">
        <v>91.685968285272835</v>
      </c>
      <c r="AS364" s="11">
        <v>126.22758465570432</v>
      </c>
      <c r="AT364" s="11">
        <v>97.481541501788172</v>
      </c>
      <c r="AU364" s="11">
        <v>50.537398448013846</v>
      </c>
      <c r="AV364" s="11">
        <v>90.526853641969751</v>
      </c>
      <c r="AW364" s="11">
        <v>68.619586883541743</v>
      </c>
      <c r="AX364" s="11">
        <v>8.2297139674517954</v>
      </c>
      <c r="AY364" s="11">
        <v>16.807162327894513</v>
      </c>
    </row>
    <row r="365" spans="1:51" x14ac:dyDescent="0.25">
      <c r="A365" s="1" t="s">
        <v>62</v>
      </c>
      <c r="B365" s="1" t="s">
        <v>64</v>
      </c>
      <c r="C365" s="1">
        <v>4910</v>
      </c>
      <c r="D365" s="1" t="s">
        <v>166</v>
      </c>
      <c r="E365" s="1">
        <v>5320</v>
      </c>
      <c r="F365" s="1" t="s">
        <v>120</v>
      </c>
      <c r="G365" s="11">
        <v>29.288149437613175</v>
      </c>
      <c r="H365" s="11">
        <v>17.228323198595984</v>
      </c>
      <c r="I365" s="11">
        <v>21.535403998244981</v>
      </c>
      <c r="J365" s="11">
        <v>16.860861154557284</v>
      </c>
      <c r="K365" s="11">
        <v>0.1</v>
      </c>
      <c r="L365" s="11">
        <v>17.937936824809096</v>
      </c>
      <c r="M365" s="11">
        <v>1.7228323198595983</v>
      </c>
      <c r="N365" s="11">
        <v>19.080472028215823</v>
      </c>
      <c r="O365" s="11">
        <v>19.687792939138944</v>
      </c>
      <c r="P365" s="11">
        <v>443.6293223638466</v>
      </c>
      <c r="Q365" s="11">
        <v>9.4755777592277912</v>
      </c>
      <c r="R365" s="11">
        <v>22.396820158174776</v>
      </c>
      <c r="S365" s="11">
        <v>22.284594813878535</v>
      </c>
      <c r="T365" s="11">
        <v>151.60924414764466</v>
      </c>
      <c r="U365" s="11">
        <v>11.198410079087388</v>
      </c>
      <c r="V365" s="11">
        <v>17.228323198595984</v>
      </c>
      <c r="W365" s="11">
        <v>0.1</v>
      </c>
      <c r="X365" s="11">
        <v>88.725864472769317</v>
      </c>
      <c r="Y365" s="11">
        <v>28.426733277683375</v>
      </c>
      <c r="Z365" s="11">
        <v>397.11284972763741</v>
      </c>
      <c r="AA365" s="11">
        <v>38.763727196840961</v>
      </c>
      <c r="AB365" s="11">
        <v>99.062858391926909</v>
      </c>
      <c r="AC365" s="11">
        <v>258.42484797893974</v>
      </c>
      <c r="AD365" s="11">
        <v>185.20447438490683</v>
      </c>
      <c r="AE365" s="11">
        <v>0.1</v>
      </c>
      <c r="AF365" s="11">
        <v>0.1</v>
      </c>
      <c r="AG365" s="11">
        <v>6.8913292794383931</v>
      </c>
      <c r="AH365" s="11">
        <v>641.75503914770036</v>
      </c>
      <c r="AI365" s="11">
        <v>911.37829720572756</v>
      </c>
      <c r="AJ365" s="11">
        <v>37.529560667834829</v>
      </c>
      <c r="AK365" s="11">
        <v>10.336993919157591</v>
      </c>
      <c r="AL365" s="11">
        <v>30.149565597542971</v>
      </c>
      <c r="AM365" s="11">
        <v>37.223658094982767</v>
      </c>
      <c r="AN365" s="11">
        <v>63.744795834805146</v>
      </c>
      <c r="AO365" s="11">
        <v>27.565317117753573</v>
      </c>
      <c r="AP365" s="11">
        <v>346.28929629177929</v>
      </c>
      <c r="AQ365" s="11">
        <v>77.527454393681921</v>
      </c>
      <c r="AR365" s="11">
        <v>256.70201565908013</v>
      </c>
      <c r="AS365" s="11">
        <v>31.010981757472774</v>
      </c>
      <c r="AT365" s="11">
        <v>5.1684969595787953</v>
      </c>
      <c r="AU365" s="11">
        <v>24.898572307375876</v>
      </c>
      <c r="AV365" s="11">
        <v>59.437715035156145</v>
      </c>
      <c r="AW365" s="11">
        <v>5.1684969595787953</v>
      </c>
      <c r="AX365" s="11">
        <v>8.6141615992979919</v>
      </c>
      <c r="AY365" s="11">
        <v>1.7228323198595983</v>
      </c>
    </row>
    <row r="366" spans="1:51" x14ac:dyDescent="0.25">
      <c r="A366" s="1" t="s">
        <v>62</v>
      </c>
      <c r="B366" s="1" t="s">
        <v>64</v>
      </c>
      <c r="C366" s="1">
        <v>4910</v>
      </c>
      <c r="D366" s="1" t="s">
        <v>166</v>
      </c>
      <c r="E366" s="1">
        <v>5410</v>
      </c>
      <c r="F366" s="1" t="s">
        <v>121</v>
      </c>
      <c r="G366" s="11">
        <v>120.98602776939353</v>
      </c>
      <c r="H366" s="11">
        <v>88.723087030888593</v>
      </c>
      <c r="I366" s="11">
        <v>137.11749813864603</v>
      </c>
      <c r="J366" s="11">
        <v>0.1</v>
      </c>
      <c r="K366" s="11">
        <v>161.31470369252472</v>
      </c>
      <c r="L366" s="11">
        <v>0.1</v>
      </c>
      <c r="M366" s="11">
        <v>8.0657351846262362</v>
      </c>
      <c r="N366" s="11">
        <v>157.28183610021159</v>
      </c>
      <c r="O366" s="11">
        <v>60.584142114680894</v>
      </c>
      <c r="P366" s="11">
        <v>237.93918794647396</v>
      </c>
      <c r="Q366" s="11">
        <v>338.76087775430193</v>
      </c>
      <c r="R366" s="11">
        <v>770.27771013180541</v>
      </c>
      <c r="S366" s="11">
        <v>621.06160921622018</v>
      </c>
      <c r="T366" s="11">
        <v>43.980414567202111</v>
      </c>
      <c r="U366" s="11">
        <v>189.54477683871653</v>
      </c>
      <c r="V366" s="11">
        <v>38.636346735919908</v>
      </c>
      <c r="W366" s="11">
        <v>4.0328675923131181</v>
      </c>
      <c r="X366" s="11">
        <v>149.21610091558537</v>
      </c>
      <c r="Y366" s="11">
        <v>8.0657351846262362</v>
      </c>
      <c r="Z366" s="11">
        <v>0.1</v>
      </c>
      <c r="AA366" s="11">
        <v>0.1</v>
      </c>
      <c r="AB366" s="11">
        <v>8.0657351846262362</v>
      </c>
      <c r="AC366" s="11">
        <v>322.62940738504943</v>
      </c>
      <c r="AD366" s="11">
        <v>84.690219438575483</v>
      </c>
      <c r="AE366" s="11">
        <v>0.1</v>
      </c>
      <c r="AF366" s="11">
        <v>0.1</v>
      </c>
      <c r="AG366" s="11">
        <v>149.21610091558537</v>
      </c>
      <c r="AH366" s="11">
        <v>423.4510971928774</v>
      </c>
      <c r="AI366" s="11">
        <v>0.1</v>
      </c>
      <c r="AJ366" s="11">
        <v>104.85455740014105</v>
      </c>
      <c r="AK366" s="11">
        <v>0.1</v>
      </c>
      <c r="AL366" s="11">
        <v>0.1</v>
      </c>
      <c r="AM366" s="11">
        <v>0.1</v>
      </c>
      <c r="AN366" s="11">
        <v>9.3835303290078471</v>
      </c>
      <c r="AO366" s="11">
        <v>189.54477683871653</v>
      </c>
      <c r="AP366" s="11">
        <v>36.295808330818055</v>
      </c>
      <c r="AQ366" s="11">
        <v>0.1</v>
      </c>
      <c r="AR366" s="11">
        <v>6.3637205001292507</v>
      </c>
      <c r="AS366" s="11">
        <v>5.7191840164594758</v>
      </c>
      <c r="AT366" s="11">
        <v>0.1</v>
      </c>
      <c r="AU366" s="11">
        <v>0.1</v>
      </c>
      <c r="AV366" s="11">
        <v>24.197205553878707</v>
      </c>
      <c r="AW366" s="11">
        <v>0.1</v>
      </c>
      <c r="AX366" s="11">
        <v>0.1</v>
      </c>
      <c r="AY366" s="11">
        <v>0.1</v>
      </c>
    </row>
    <row r="367" spans="1:51" x14ac:dyDescent="0.25">
      <c r="A367" s="1" t="s">
        <v>62</v>
      </c>
      <c r="B367" s="1" t="s">
        <v>64</v>
      </c>
      <c r="C367" s="1">
        <v>4910</v>
      </c>
      <c r="D367" s="1" t="s">
        <v>166</v>
      </c>
      <c r="E367" s="1">
        <v>5460</v>
      </c>
      <c r="F367" s="1" t="s">
        <v>122</v>
      </c>
      <c r="G367" s="11">
        <v>61.041772806051732</v>
      </c>
      <c r="H367" s="11">
        <v>30.520886403025866</v>
      </c>
      <c r="I367" s="11">
        <v>71.215401607060357</v>
      </c>
      <c r="J367" s="11">
        <v>0.1</v>
      </c>
      <c r="K367" s="11">
        <v>0.1</v>
      </c>
      <c r="L367" s="11">
        <v>0.1</v>
      </c>
      <c r="M367" s="11">
        <v>0.1</v>
      </c>
      <c r="N367" s="11">
        <v>33.677434217335183</v>
      </c>
      <c r="O367" s="11">
        <v>142.43080321412071</v>
      </c>
      <c r="P367" s="11">
        <v>274.68797762723278</v>
      </c>
      <c r="Q367" s="11">
        <v>0.1</v>
      </c>
      <c r="R367" s="11">
        <v>71.215401607060357</v>
      </c>
      <c r="S367" s="11">
        <v>41.544013171005602</v>
      </c>
      <c r="T367" s="11">
        <v>345.90337923429314</v>
      </c>
      <c r="U367" s="11">
        <v>132.25717441311207</v>
      </c>
      <c r="V367" s="11">
        <v>20.34725760201724</v>
      </c>
      <c r="W367" s="11">
        <v>233.99346242319831</v>
      </c>
      <c r="X367" s="11">
        <v>305.20886403025867</v>
      </c>
      <c r="Y367" s="11">
        <v>81.389030408068962</v>
      </c>
      <c r="Z367" s="11">
        <v>20.34725760201724</v>
      </c>
      <c r="AA367" s="11">
        <v>244.16709122420693</v>
      </c>
      <c r="AB367" s="11">
        <v>20.34725760201724</v>
      </c>
      <c r="AC367" s="11">
        <v>50.868144005043114</v>
      </c>
      <c r="AD367" s="11">
        <v>0.1</v>
      </c>
      <c r="AE367" s="11">
        <v>20.34725760201724</v>
      </c>
      <c r="AF367" s="11">
        <v>0.1</v>
      </c>
      <c r="AG367" s="11">
        <v>20.34725760201724</v>
      </c>
      <c r="AH367" s="11">
        <v>101.73628801008623</v>
      </c>
      <c r="AI367" s="11">
        <v>193.29894721916381</v>
      </c>
      <c r="AJ367" s="11">
        <v>80.639054580977614</v>
      </c>
      <c r="AK367" s="11">
        <v>71.215401607060357</v>
      </c>
      <c r="AL367" s="11">
        <v>386.59789443832761</v>
      </c>
      <c r="AM367" s="11">
        <v>101.73628801008623</v>
      </c>
      <c r="AN367" s="11">
        <v>81.389030408068962</v>
      </c>
      <c r="AO367" s="11">
        <v>142.43080321412071</v>
      </c>
      <c r="AP367" s="11">
        <v>132.25717441311207</v>
      </c>
      <c r="AQ367" s="11">
        <v>172.95168961714657</v>
      </c>
      <c r="AR367" s="11">
        <v>132.25717441311207</v>
      </c>
      <c r="AS367" s="11">
        <v>203.47257602017245</v>
      </c>
      <c r="AT367" s="11">
        <v>40.694515204034481</v>
      </c>
      <c r="AU367" s="11">
        <v>71.215401607060357</v>
      </c>
      <c r="AV367" s="11">
        <v>162.77806081613792</v>
      </c>
      <c r="AW367" s="11">
        <v>122.08354561210346</v>
      </c>
      <c r="AX367" s="11">
        <v>61.041772806051732</v>
      </c>
      <c r="AY367" s="11">
        <v>20.34725760201724</v>
      </c>
    </row>
    <row r="368" spans="1:51" x14ac:dyDescent="0.25">
      <c r="A368" s="1" t="s">
        <v>62</v>
      </c>
      <c r="B368" s="1" t="s">
        <v>64</v>
      </c>
      <c r="C368" s="1">
        <v>340</v>
      </c>
      <c r="D368" s="1" t="s">
        <v>282</v>
      </c>
      <c r="E368" s="1">
        <v>1730</v>
      </c>
      <c r="F368" s="1" t="s">
        <v>116</v>
      </c>
      <c r="G368" s="11">
        <v>18.245673102617886</v>
      </c>
      <c r="H368" s="11">
        <v>6.9702571403259332</v>
      </c>
      <c r="I368" s="11">
        <v>5.3301966367198306</v>
      </c>
      <c r="J368" s="11">
        <v>4.9201815108183053</v>
      </c>
      <c r="K368" s="11">
        <v>27.881028561303733</v>
      </c>
      <c r="L368" s="11">
        <v>15.170559658356444</v>
      </c>
      <c r="M368" s="11">
        <v>33.211225198023563</v>
      </c>
      <c r="N368" s="11">
        <v>23.780877302288474</v>
      </c>
      <c r="O368" s="11">
        <v>26.445975620648394</v>
      </c>
      <c r="P368" s="11">
        <v>23.993515284025282</v>
      </c>
      <c r="Q368" s="11">
        <v>16.195597473110254</v>
      </c>
      <c r="R368" s="11">
        <v>27.266005872451444</v>
      </c>
      <c r="S368" s="11">
        <v>22.5508319245839</v>
      </c>
      <c r="T368" s="11">
        <v>34.646278138678902</v>
      </c>
      <c r="U368" s="11">
        <v>46.946731915724662</v>
      </c>
      <c r="V368" s="11">
        <v>27.266005872451444</v>
      </c>
      <c r="W368" s="11">
        <v>31.812779430411837</v>
      </c>
      <c r="X368" s="11">
        <v>48.791799982281532</v>
      </c>
      <c r="Y368" s="11">
        <v>32.361734708553925</v>
      </c>
      <c r="Z368" s="11">
        <v>30.54612687966365</v>
      </c>
      <c r="AA368" s="11">
        <v>20.500756295076275</v>
      </c>
      <c r="AB368" s="11">
        <v>20.910771420977799</v>
      </c>
      <c r="AC368" s="11">
        <v>40.660713340846591</v>
      </c>
      <c r="AD368" s="11">
        <v>77.082843669486792</v>
      </c>
      <c r="AE368" s="11">
        <v>74.622752914077623</v>
      </c>
      <c r="AF368" s="11">
        <v>29.726096627860599</v>
      </c>
      <c r="AG368" s="11">
        <v>93.073433579646291</v>
      </c>
      <c r="AH368" s="11">
        <v>80.977987365551272</v>
      </c>
      <c r="AI368" s="11">
        <v>96.763569712760017</v>
      </c>
      <c r="AJ368" s="11">
        <v>86.513191565221874</v>
      </c>
      <c r="AK368" s="11">
        <v>129.35977222193128</v>
      </c>
      <c r="AL368" s="11">
        <v>125.05461339996526</v>
      </c>
      <c r="AM368" s="11">
        <v>208.08267639502418</v>
      </c>
      <c r="AN368" s="11">
        <v>235.75869739337713</v>
      </c>
      <c r="AO368" s="11">
        <v>255.23441587369962</v>
      </c>
      <c r="AP368" s="11">
        <v>261.9996654510748</v>
      </c>
      <c r="AQ368" s="11">
        <v>230.83851588255882</v>
      </c>
      <c r="AR368" s="11">
        <v>202.75247975830436</v>
      </c>
      <c r="AS368" s="11">
        <v>259.74458225861639</v>
      </c>
      <c r="AT368" s="11">
        <v>254.41438562189654</v>
      </c>
      <c r="AU368" s="11">
        <v>258.51453688091181</v>
      </c>
      <c r="AV368" s="11">
        <v>193.52713942552003</v>
      </c>
      <c r="AW368" s="11">
        <v>215.05293353535012</v>
      </c>
      <c r="AX368" s="11">
        <v>264.66476376943467</v>
      </c>
      <c r="AY368" s="11">
        <v>279.83532342779114</v>
      </c>
    </row>
    <row r="369" spans="1:51" x14ac:dyDescent="0.25">
      <c r="A369" s="1" t="s">
        <v>62</v>
      </c>
      <c r="B369" s="1" t="s">
        <v>64</v>
      </c>
      <c r="C369" s="1">
        <v>340</v>
      </c>
      <c r="D369" s="1" t="s">
        <v>282</v>
      </c>
      <c r="E369" s="1">
        <v>4500</v>
      </c>
      <c r="F369" s="1" t="s">
        <v>117</v>
      </c>
      <c r="G369" s="11">
        <v>3.8709792286213176</v>
      </c>
      <c r="H369" s="11">
        <v>7.4811994461797635</v>
      </c>
      <c r="I369" s="11">
        <v>15.48391691448527</v>
      </c>
      <c r="J369" s="11">
        <v>14.501371303023614</v>
      </c>
      <c r="K369" s="11">
        <v>19.804865803982587</v>
      </c>
      <c r="L369" s="11">
        <v>5.3225964393543119</v>
      </c>
      <c r="M369" s="11">
        <v>99.193842733421249</v>
      </c>
      <c r="N369" s="11">
        <v>46.747860029246077</v>
      </c>
      <c r="O369" s="11">
        <v>83.709925818936</v>
      </c>
      <c r="P369" s="11">
        <v>86.613160240401982</v>
      </c>
      <c r="Q369" s="11">
        <v>102.09707715488724</v>
      </c>
      <c r="R369" s="11">
        <v>95.322863504799955</v>
      </c>
      <c r="S369" s="11">
        <v>115.16163205148419</v>
      </c>
      <c r="T369" s="11">
        <v>57.580816025742095</v>
      </c>
      <c r="U369" s="11">
        <v>62.419540061518752</v>
      </c>
      <c r="V369" s="11">
        <v>65.322774482984741</v>
      </c>
      <c r="W369" s="11">
        <v>121.45197329799385</v>
      </c>
      <c r="X369" s="11">
        <v>64.838902079407063</v>
      </c>
      <c r="Y369" s="11">
        <v>54.677581604276114</v>
      </c>
      <c r="Z369" s="11">
        <v>98.226097926265936</v>
      </c>
      <c r="AA369" s="11">
        <v>85.645415433246654</v>
      </c>
      <c r="AB369" s="11">
        <v>35.32268546116952</v>
      </c>
      <c r="AC369" s="11">
        <v>152.90367953054204</v>
      </c>
      <c r="AD369" s="11">
        <v>118.06486647295019</v>
      </c>
      <c r="AE369" s="11">
        <v>120.00035608726085</v>
      </c>
      <c r="AF369" s="11">
        <v>95.322863504799955</v>
      </c>
      <c r="AG369" s="11">
        <v>115.64550445506188</v>
      </c>
      <c r="AH369" s="11">
        <v>73.548605343805036</v>
      </c>
      <c r="AI369" s="11">
        <v>123.38746291230451</v>
      </c>
      <c r="AJ369" s="11">
        <v>151.93593472338674</v>
      </c>
      <c r="AK369" s="11">
        <v>100.64545994415425</v>
      </c>
      <c r="AL369" s="11">
        <v>153.38755193411973</v>
      </c>
      <c r="AM369" s="11">
        <v>138.87137982678979</v>
      </c>
      <c r="AN369" s="11">
        <v>175.64568249869231</v>
      </c>
      <c r="AO369" s="11">
        <v>71.129243325916718</v>
      </c>
      <c r="AP369" s="11">
        <v>242.42007419241003</v>
      </c>
      <c r="AQ369" s="11">
        <v>60.967922850785747</v>
      </c>
      <c r="AR369" s="11">
        <v>97.258353119110609</v>
      </c>
      <c r="AS369" s="11">
        <v>119.03261128010551</v>
      </c>
      <c r="AT369" s="11">
        <v>138.87137982678979</v>
      </c>
      <c r="AU369" s="11">
        <v>102.09707715488724</v>
      </c>
      <c r="AV369" s="11">
        <v>403.06571218019479</v>
      </c>
      <c r="AW369" s="11">
        <v>117.58099406937252</v>
      </c>
      <c r="AX369" s="11">
        <v>154.83916914485272</v>
      </c>
      <c r="AY369" s="11">
        <v>132.58103858028011</v>
      </c>
    </row>
    <row r="370" spans="1:51" x14ac:dyDescent="0.25">
      <c r="A370" s="1" t="s">
        <v>62</v>
      </c>
      <c r="B370" s="1" t="s">
        <v>64</v>
      </c>
      <c r="C370" s="1">
        <v>340</v>
      </c>
      <c r="D370" s="1" t="s">
        <v>282</v>
      </c>
      <c r="E370" s="1">
        <v>4850</v>
      </c>
      <c r="F370" s="1" t="s">
        <v>118</v>
      </c>
      <c r="G370" s="11">
        <v>0.1</v>
      </c>
      <c r="H370" s="11">
        <v>0.1</v>
      </c>
      <c r="I370" s="11">
        <v>0.1</v>
      </c>
      <c r="J370" s="11">
        <v>0.1</v>
      </c>
      <c r="K370" s="11">
        <v>101.51851740014625</v>
      </c>
      <c r="L370" s="11">
        <v>22.585541715170155</v>
      </c>
      <c r="M370" s="11">
        <v>42.609836431712765</v>
      </c>
      <c r="N370" s="11">
        <v>20.722816625259213</v>
      </c>
      <c r="O370" s="11">
        <v>38.185864343174281</v>
      </c>
      <c r="P370" s="11">
        <v>20.024294716542613</v>
      </c>
      <c r="Q370" s="11">
        <v>44.705402157862572</v>
      </c>
      <c r="R370" s="11">
        <v>10.24852496570629</v>
      </c>
      <c r="S370" s="11">
        <v>3.0269282711052781</v>
      </c>
      <c r="T370" s="11">
        <v>19.325772807826009</v>
      </c>
      <c r="U370" s="11">
        <v>43.961598772306807</v>
      </c>
      <c r="V370" s="11">
        <v>104.20572145439861</v>
      </c>
      <c r="W370" s="11">
        <v>206.53548691557887</v>
      </c>
      <c r="X370" s="11">
        <v>342.03684333116109</v>
      </c>
      <c r="Y370" s="11">
        <v>470.17448794641507</v>
      </c>
      <c r="Z370" s="11">
        <v>534.94493142743102</v>
      </c>
      <c r="AA370" s="11">
        <v>501.7665851972007</v>
      </c>
      <c r="AB370" s="11">
        <v>385.67515042807258</v>
      </c>
      <c r="AC370" s="11">
        <v>249.37232141182716</v>
      </c>
      <c r="AD370" s="11">
        <v>123.31135802419078</v>
      </c>
      <c r="AE370" s="11">
        <v>68.732148771117465</v>
      </c>
      <c r="AF370" s="11">
        <v>47.732330428967842</v>
      </c>
      <c r="AG370" s="11">
        <v>110.13362094098436</v>
      </c>
      <c r="AH370" s="11">
        <v>75.151455248692628</v>
      </c>
      <c r="AI370" s="11">
        <v>40.281430069324088</v>
      </c>
      <c r="AJ370" s="11">
        <v>26.310991894992032</v>
      </c>
      <c r="AK370" s="11">
        <v>10.449574837713392</v>
      </c>
      <c r="AL370" s="11">
        <v>6.9852190871660262</v>
      </c>
      <c r="AM370" s="11">
        <v>99.888632946474189</v>
      </c>
      <c r="AN370" s="11">
        <v>104.54544567125153</v>
      </c>
      <c r="AO370" s="11">
        <v>197.43715982614049</v>
      </c>
      <c r="AP370" s="11">
        <v>199.82348917188014</v>
      </c>
      <c r="AQ370" s="11">
        <v>109.90078030474551</v>
      </c>
      <c r="AR370" s="11">
        <v>11.28156569629901</v>
      </c>
      <c r="AS370" s="11">
        <v>1.6298844536720729</v>
      </c>
      <c r="AT370" s="11">
        <v>18.161569626631671</v>
      </c>
      <c r="AU370" s="11">
        <v>25.379629350036563</v>
      </c>
      <c r="AV370" s="11">
        <v>30.502123347291647</v>
      </c>
      <c r="AW370" s="11">
        <v>13.970438174332052</v>
      </c>
      <c r="AX370" s="11">
        <v>11.176350539465643</v>
      </c>
      <c r="AY370" s="11">
        <v>5.5881752697328215</v>
      </c>
    </row>
    <row r="371" spans="1:51" x14ac:dyDescent="0.25">
      <c r="A371" s="1" t="s">
        <v>62</v>
      </c>
      <c r="B371" s="1" t="s">
        <v>64</v>
      </c>
      <c r="C371" s="1">
        <v>340</v>
      </c>
      <c r="D371" s="1" t="s">
        <v>282</v>
      </c>
      <c r="E371" s="1">
        <v>4930</v>
      </c>
      <c r="F371" s="1" t="s">
        <v>119</v>
      </c>
      <c r="G371" s="11">
        <v>0.1</v>
      </c>
      <c r="H371" s="11">
        <v>0.24733234593444106</v>
      </c>
      <c r="I371" s="11">
        <v>0.20934194013208182</v>
      </c>
      <c r="J371" s="11">
        <v>1.2037161557594707</v>
      </c>
      <c r="K371" s="11">
        <v>48.41032365554392</v>
      </c>
      <c r="L371" s="11">
        <v>32.343329750406639</v>
      </c>
      <c r="M371" s="11">
        <v>56.103639955397924</v>
      </c>
      <c r="N371" s="11">
        <v>52.178478577921396</v>
      </c>
      <c r="O371" s="11">
        <v>93.471176268974546</v>
      </c>
      <c r="P371" s="11">
        <v>90.435718137059354</v>
      </c>
      <c r="Q371" s="11">
        <v>50.242065631699639</v>
      </c>
      <c r="R371" s="11">
        <v>62.069885249162262</v>
      </c>
      <c r="S371" s="11">
        <v>59.610117452610304</v>
      </c>
      <c r="T371" s="11">
        <v>65.210014351143485</v>
      </c>
      <c r="U371" s="11">
        <v>105.97935719186641</v>
      </c>
      <c r="V371" s="11">
        <v>47.520620409982577</v>
      </c>
      <c r="W371" s="11">
        <v>38.937600864567216</v>
      </c>
      <c r="X371" s="11">
        <v>102.368208724588</v>
      </c>
      <c r="Y371" s="11">
        <v>40.874013810788973</v>
      </c>
      <c r="Z371" s="11">
        <v>96.349627945790644</v>
      </c>
      <c r="AA371" s="11">
        <v>38.414246014237015</v>
      </c>
      <c r="AB371" s="11">
        <v>25.016361845783781</v>
      </c>
      <c r="AC371" s="11">
        <v>104.82797652113997</v>
      </c>
      <c r="AD371" s="11">
        <v>82.480724412040246</v>
      </c>
      <c r="AE371" s="11">
        <v>63.744620770218916</v>
      </c>
      <c r="AF371" s="11">
        <v>27.162116732137616</v>
      </c>
      <c r="AG371" s="11">
        <v>112.20727991079585</v>
      </c>
      <c r="AH371" s="11">
        <v>74.944414567285293</v>
      </c>
      <c r="AI371" s="11">
        <v>144.86462257140062</v>
      </c>
      <c r="AJ371" s="11">
        <v>66.361395021869939</v>
      </c>
      <c r="AK371" s="11">
        <v>329.92289764816098</v>
      </c>
      <c r="AL371" s="11">
        <v>109.11948629384764</v>
      </c>
      <c r="AM371" s="11">
        <v>183.95922989106691</v>
      </c>
      <c r="AN371" s="11">
        <v>232.57889548674288</v>
      </c>
      <c r="AO371" s="11">
        <v>48.514994625609965</v>
      </c>
      <c r="AP371" s="11">
        <v>132.19943519340967</v>
      </c>
      <c r="AQ371" s="11">
        <v>364.83066616518556</v>
      </c>
      <c r="AR371" s="11">
        <v>88.70864713096968</v>
      </c>
      <c r="AS371" s="11">
        <v>140.73011925379203</v>
      </c>
      <c r="AT371" s="11">
        <v>226.14163082768138</v>
      </c>
      <c r="AU371" s="11">
        <v>199.39819797580793</v>
      </c>
      <c r="AV371" s="11">
        <v>191.23386231065672</v>
      </c>
      <c r="AW371" s="11">
        <v>187.15169447808114</v>
      </c>
      <c r="AX371" s="11">
        <v>107.44475077279101</v>
      </c>
      <c r="AY371" s="11">
        <v>174.2248296749251</v>
      </c>
    </row>
    <row r="372" spans="1:51" x14ac:dyDescent="0.25">
      <c r="A372" s="1" t="s">
        <v>62</v>
      </c>
      <c r="B372" s="1" t="s">
        <v>64</v>
      </c>
      <c r="C372" s="1">
        <v>340</v>
      </c>
      <c r="D372" s="1" t="s">
        <v>282</v>
      </c>
      <c r="E372" s="1">
        <v>5320</v>
      </c>
      <c r="F372" s="1" t="s">
        <v>120</v>
      </c>
      <c r="G372" s="11">
        <v>0.1</v>
      </c>
      <c r="H372" s="11">
        <v>0.1</v>
      </c>
      <c r="I372" s="11">
        <v>0.1</v>
      </c>
      <c r="J372" s="11">
        <v>0.1</v>
      </c>
      <c r="K372" s="11">
        <v>41.681105076625698</v>
      </c>
      <c r="L372" s="11">
        <v>0.1</v>
      </c>
      <c r="M372" s="11">
        <v>6.7852961752646488</v>
      </c>
      <c r="N372" s="11">
        <v>6.4186035063823619</v>
      </c>
      <c r="O372" s="11">
        <v>7.7546242003024553</v>
      </c>
      <c r="P372" s="11">
        <v>21.628364372351299</v>
      </c>
      <c r="Q372" s="11">
        <v>46.527745201814739</v>
      </c>
      <c r="R372" s="11">
        <v>8.7239522253402626</v>
      </c>
      <c r="S372" s="11">
        <v>18.417232475718333</v>
      </c>
      <c r="T372" s="11">
        <v>21.325216550831751</v>
      </c>
      <c r="U372" s="11">
        <v>28.573700501626103</v>
      </c>
      <c r="V372" s="11">
        <v>36.287968099276185</v>
      </c>
      <c r="W372" s="11">
        <v>42.650433101663502</v>
      </c>
      <c r="X372" s="11">
        <v>37.803792976474469</v>
      </c>
      <c r="Y372" s="11">
        <v>40.996169566150712</v>
      </c>
      <c r="Z372" s="11">
        <v>37.154816452974934</v>
      </c>
      <c r="AA372" s="11">
        <v>25.20252865098298</v>
      </c>
      <c r="AB372" s="11">
        <v>8.3663909634494633</v>
      </c>
      <c r="AC372" s="11">
        <v>1.9690207862219047</v>
      </c>
      <c r="AD372" s="11">
        <v>0.13678024843171335</v>
      </c>
      <c r="AE372" s="11">
        <v>0.1</v>
      </c>
      <c r="AF372" s="11">
        <v>0.1</v>
      </c>
      <c r="AG372" s="11">
        <v>5.3895235733377245</v>
      </c>
      <c r="AH372" s="11">
        <v>46.527745201814739</v>
      </c>
      <c r="AI372" s="11">
        <v>57.190353477230616</v>
      </c>
      <c r="AJ372" s="11">
        <v>127.52024981654783</v>
      </c>
      <c r="AK372" s="11">
        <v>200.65090118282603</v>
      </c>
      <c r="AL372" s="11">
        <v>170.60173240665401</v>
      </c>
      <c r="AM372" s="11">
        <v>107.59541077919657</v>
      </c>
      <c r="AN372" s="11">
        <v>80.454226078137978</v>
      </c>
      <c r="AO372" s="11">
        <v>218.09880563350657</v>
      </c>
      <c r="AP372" s="11">
        <v>421.65769089144601</v>
      </c>
      <c r="AQ372" s="11">
        <v>226.82275785884681</v>
      </c>
      <c r="AR372" s="11">
        <v>188.04963685733458</v>
      </c>
      <c r="AS372" s="11">
        <v>349.92741703864829</v>
      </c>
      <c r="AT372" s="11">
        <v>1129.2671491690451</v>
      </c>
      <c r="AU372" s="11">
        <v>89.178178303478248</v>
      </c>
      <c r="AV372" s="11">
        <v>108.56473880423438</v>
      </c>
      <c r="AW372" s="11">
        <v>280.13579923592624</v>
      </c>
      <c r="AX372" s="11">
        <v>187.08030883229674</v>
      </c>
      <c r="AY372" s="11">
        <v>66.883633727608682</v>
      </c>
    </row>
    <row r="373" spans="1:51" x14ac:dyDescent="0.25">
      <c r="A373" s="1" t="s">
        <v>62</v>
      </c>
      <c r="B373" s="1" t="s">
        <v>64</v>
      </c>
      <c r="C373" s="1">
        <v>340</v>
      </c>
      <c r="D373" s="1" t="s">
        <v>282</v>
      </c>
      <c r="E373" s="1">
        <v>5410</v>
      </c>
      <c r="F373" s="1" t="s">
        <v>121</v>
      </c>
      <c r="G373" s="11">
        <v>6.8781133039514577</v>
      </c>
      <c r="H373" s="11">
        <v>1.0581712775309937</v>
      </c>
      <c r="I373" s="11">
        <v>1.5872569162964905</v>
      </c>
      <c r="J373" s="11">
        <v>5.8199420264204651</v>
      </c>
      <c r="K373" s="11">
        <v>88.357301673837981</v>
      </c>
      <c r="L373" s="11">
        <v>153.43483524199408</v>
      </c>
      <c r="M373" s="11">
        <v>266.1300762990449</v>
      </c>
      <c r="N373" s="11">
        <v>215.33785497755721</v>
      </c>
      <c r="O373" s="11">
        <v>223.80322519780518</v>
      </c>
      <c r="P373" s="11">
        <v>169.8364900437245</v>
      </c>
      <c r="Q373" s="11">
        <v>101.58444264297539</v>
      </c>
      <c r="R373" s="11">
        <v>120.63152563853328</v>
      </c>
      <c r="S373" s="11">
        <v>356.07463488917944</v>
      </c>
      <c r="T373" s="11">
        <v>245.49573638719053</v>
      </c>
      <c r="U373" s="11">
        <v>150.78940704816662</v>
      </c>
      <c r="V373" s="11">
        <v>136.80204586306428</v>
      </c>
      <c r="W373" s="11">
        <v>111.90813507677892</v>
      </c>
      <c r="X373" s="11">
        <v>89.975002980537383</v>
      </c>
      <c r="Y373" s="11">
        <v>104.75895647556837</v>
      </c>
      <c r="Z373" s="11">
        <v>57.352252911672394</v>
      </c>
      <c r="AA373" s="11">
        <v>29.099710132102324</v>
      </c>
      <c r="AB373" s="11">
        <v>40.0557718101661</v>
      </c>
      <c r="AC373" s="11">
        <v>53.437649515315179</v>
      </c>
      <c r="AD373" s="11">
        <v>34.3905665197573</v>
      </c>
      <c r="AE373" s="11">
        <v>1.5872569162964905</v>
      </c>
      <c r="AF373" s="11">
        <v>91.002729867665465</v>
      </c>
      <c r="AG373" s="11">
        <v>112.16615541828534</v>
      </c>
      <c r="AH373" s="11">
        <v>45.501364933832733</v>
      </c>
      <c r="AI373" s="11">
        <v>52.908563876549685</v>
      </c>
      <c r="AJ373" s="11">
        <v>164.54563365606953</v>
      </c>
      <c r="AK373" s="11">
        <v>147.61489321557363</v>
      </c>
      <c r="AL373" s="11">
        <v>158.72569162964905</v>
      </c>
      <c r="AM373" s="11">
        <v>23.27976810568186</v>
      </c>
      <c r="AN373" s="11">
        <v>15.872569162964906</v>
      </c>
      <c r="AO373" s="11">
        <v>60.315762819266638</v>
      </c>
      <c r="AP373" s="11">
        <v>70.368389955811082</v>
      </c>
      <c r="AQ373" s="11">
        <v>151.3184926869321</v>
      </c>
      <c r="AR373" s="11">
        <v>144.44037938298064</v>
      </c>
      <c r="AS373" s="11">
        <v>16.401654801730402</v>
      </c>
      <c r="AT373" s="11">
        <v>94.177243700258444</v>
      </c>
      <c r="AU373" s="11">
        <v>82.537359647417503</v>
      </c>
      <c r="AV373" s="11">
        <v>15.872569162964906</v>
      </c>
      <c r="AW373" s="11">
        <v>128.03872458125025</v>
      </c>
      <c r="AX373" s="11">
        <v>71.955646872107565</v>
      </c>
      <c r="AY373" s="11">
        <v>86.77004475754147</v>
      </c>
    </row>
    <row r="374" spans="1:51" x14ac:dyDescent="0.25">
      <c r="A374" s="1" t="s">
        <v>62</v>
      </c>
      <c r="B374" s="1" t="s">
        <v>64</v>
      </c>
      <c r="C374" s="1">
        <v>340</v>
      </c>
      <c r="D374" s="1" t="s">
        <v>282</v>
      </c>
      <c r="E374" s="1">
        <v>5460</v>
      </c>
      <c r="F374" s="1" t="s">
        <v>122</v>
      </c>
      <c r="G374" s="11">
        <v>7.3703813613111038</v>
      </c>
      <c r="H374" s="11">
        <v>0.1</v>
      </c>
      <c r="I374" s="11">
        <v>0.1</v>
      </c>
      <c r="J374" s="11">
        <v>0.1</v>
      </c>
      <c r="K374" s="11">
        <v>6.751444913200003</v>
      </c>
      <c r="L374" s="11">
        <v>0.1</v>
      </c>
      <c r="M374" s="11">
        <v>143.72243654556652</v>
      </c>
      <c r="N374" s="11">
        <v>17.606614585343795</v>
      </c>
      <c r="O374" s="11">
        <v>22.320678997445278</v>
      </c>
      <c r="P374" s="11">
        <v>27.418368924479608</v>
      </c>
      <c r="Q374" s="11">
        <v>32.705837634058213</v>
      </c>
      <c r="R374" s="11">
        <v>36.851906806555526</v>
      </c>
      <c r="S374" s="11">
        <v>73.703813613111052</v>
      </c>
      <c r="T374" s="11">
        <v>22.111144083933315</v>
      </c>
      <c r="U374" s="11">
        <v>52.650161852266429</v>
      </c>
      <c r="V374" s="11">
        <v>56.614216311505992</v>
      </c>
      <c r="W374" s="11">
        <v>33.166716125899967</v>
      </c>
      <c r="X374" s="11">
        <v>61.767150968262705</v>
      </c>
      <c r="Y374" s="11">
        <v>512.24150461112185</v>
      </c>
      <c r="Z374" s="11">
        <v>60.214995141375816</v>
      </c>
      <c r="AA374" s="11">
        <v>25.79633476458887</v>
      </c>
      <c r="AB374" s="11">
        <v>53.8457136127385</v>
      </c>
      <c r="AC374" s="11">
        <v>50.821435162988102</v>
      </c>
      <c r="AD374" s="11">
        <v>121.61129246163323</v>
      </c>
      <c r="AE374" s="11">
        <v>46.48004494564001</v>
      </c>
      <c r="AF374" s="11">
        <v>7.3703813613111038</v>
      </c>
      <c r="AG374" s="11">
        <v>25.79633476458887</v>
      </c>
      <c r="AH374" s="11">
        <v>25.79633476458887</v>
      </c>
      <c r="AI374" s="11">
        <v>60.278927287943439</v>
      </c>
      <c r="AJ374" s="11">
        <v>33.166716125899967</v>
      </c>
      <c r="AK374" s="11">
        <v>294.81525445244421</v>
      </c>
      <c r="AL374" s="11">
        <v>114.24091110032212</v>
      </c>
      <c r="AM374" s="11">
        <v>121.61129246163323</v>
      </c>
      <c r="AN374" s="11">
        <v>147.4076272262221</v>
      </c>
      <c r="AO374" s="11">
        <v>110.55572041966657</v>
      </c>
      <c r="AP374" s="11">
        <v>390.63021214948861</v>
      </c>
      <c r="AQ374" s="11">
        <v>427.48211895604402</v>
      </c>
      <c r="AR374" s="11">
        <v>77.38900429376659</v>
      </c>
      <c r="AS374" s="11">
        <v>165.83358062949983</v>
      </c>
      <c r="AT374" s="11">
        <v>143.72243654556652</v>
      </c>
      <c r="AU374" s="11">
        <v>132.66686450359987</v>
      </c>
      <c r="AV374" s="11">
        <v>132.66686450359987</v>
      </c>
      <c r="AW374" s="11">
        <v>151.09281790687763</v>
      </c>
      <c r="AX374" s="11">
        <v>165.83358062949983</v>
      </c>
      <c r="AY374" s="11">
        <v>305.87082649441084</v>
      </c>
    </row>
    <row r="375" spans="1:51" x14ac:dyDescent="0.25">
      <c r="A375" s="1" t="s">
        <v>62</v>
      </c>
      <c r="B375" s="1" t="s">
        <v>64</v>
      </c>
      <c r="C375" s="1">
        <v>340</v>
      </c>
      <c r="D375" s="1" t="s">
        <v>282</v>
      </c>
      <c r="E375" s="1">
        <v>5820</v>
      </c>
      <c r="F375" s="1" t="s">
        <v>123</v>
      </c>
      <c r="G375" s="11">
        <v>6.5198007125569317</v>
      </c>
      <c r="H375" s="11">
        <v>18.824776705270011</v>
      </c>
      <c r="I375" s="11">
        <v>20.959781868184781</v>
      </c>
      <c r="J375" s="11">
        <v>38.705577469616145</v>
      </c>
      <c r="K375" s="11">
        <v>69.950115391411856</v>
      </c>
      <c r="L375" s="11">
        <v>13.361000051789205</v>
      </c>
      <c r="M375" s="11">
        <v>79.752773505009785</v>
      </c>
      <c r="N375" s="11">
        <v>55.670833549121689</v>
      </c>
      <c r="O375" s="11">
        <v>62.029934948340937</v>
      </c>
      <c r="P375" s="11">
        <v>66.231074139882907</v>
      </c>
      <c r="Q375" s="11">
        <v>65.381663483669499</v>
      </c>
      <c r="R375" s="11">
        <v>46.993070628887459</v>
      </c>
      <c r="S375" s="11">
        <v>45.684519077423566</v>
      </c>
      <c r="T375" s="11">
        <v>89.176020030265747</v>
      </c>
      <c r="U375" s="11">
        <v>128.51353658061163</v>
      </c>
      <c r="V375" s="11">
        <v>103.61146893734028</v>
      </c>
      <c r="W375" s="11">
        <v>149.84063116499681</v>
      </c>
      <c r="X375" s="11">
        <v>107.76036811528957</v>
      </c>
      <c r="Y375" s="11">
        <v>187.76566911268714</v>
      </c>
      <c r="Z375" s="11">
        <v>154.271340804164</v>
      </c>
      <c r="AA375" s="11">
        <v>124.67971010527003</v>
      </c>
      <c r="AB375" s="11">
        <v>105.0743938780742</v>
      </c>
      <c r="AC375" s="11">
        <v>136.29597475510741</v>
      </c>
      <c r="AD375" s="11">
        <v>55.762661728171778</v>
      </c>
      <c r="AE375" s="11">
        <v>131.17655377306446</v>
      </c>
      <c r="AF375" s="11">
        <v>116.35807554403841</v>
      </c>
      <c r="AG375" s="11">
        <v>109.18370489056606</v>
      </c>
      <c r="AH375" s="11">
        <v>66.506558677033198</v>
      </c>
      <c r="AI375" s="11">
        <v>250.23178791151602</v>
      </c>
      <c r="AJ375" s="11">
        <v>105.41874954951207</v>
      </c>
      <c r="AK375" s="11">
        <v>73.187058702927814</v>
      </c>
      <c r="AL375" s="11">
        <v>274.33668491216667</v>
      </c>
      <c r="AM375" s="11">
        <v>82.760146368900493</v>
      </c>
      <c r="AN375" s="11">
        <v>77.15862744684452</v>
      </c>
      <c r="AO375" s="11">
        <v>56.887556921535477</v>
      </c>
      <c r="AP375" s="11">
        <v>143.84884248197793</v>
      </c>
      <c r="AQ375" s="11">
        <v>138.75237854469751</v>
      </c>
      <c r="AR375" s="11">
        <v>108.74752104007813</v>
      </c>
      <c r="AS375" s="11">
        <v>68.067637720884861</v>
      </c>
      <c r="AT375" s="11">
        <v>86.708758068054678</v>
      </c>
      <c r="AU375" s="11">
        <v>85.974132635653902</v>
      </c>
      <c r="AV375" s="11">
        <v>112.09924957540667</v>
      </c>
      <c r="AW375" s="11">
        <v>131.84230807117765</v>
      </c>
      <c r="AX375" s="11">
        <v>166.78293019973981</v>
      </c>
      <c r="AY375" s="11">
        <v>181.15404022108009</v>
      </c>
    </row>
    <row r="376" spans="1:51" x14ac:dyDescent="0.25">
      <c r="A376" s="1" t="s">
        <v>62</v>
      </c>
      <c r="B376" s="1" t="s">
        <v>64</v>
      </c>
      <c r="C376" s="1">
        <v>340</v>
      </c>
      <c r="D376" s="1" t="s">
        <v>282</v>
      </c>
      <c r="E376" s="1">
        <v>5900</v>
      </c>
      <c r="F376" s="1" t="s">
        <v>124</v>
      </c>
      <c r="G376" s="11">
        <v>38.41779419981436</v>
      </c>
      <c r="H376" s="11">
        <v>63.689300018961347</v>
      </c>
      <c r="I376" s="11">
        <v>68.794654729900131</v>
      </c>
      <c r="J376" s="11">
        <v>89.471341309202217</v>
      </c>
      <c r="K376" s="11">
        <v>130.56944673225942</v>
      </c>
      <c r="L376" s="11">
        <v>56.79707115919399</v>
      </c>
      <c r="M376" s="11">
        <v>223.48690247134533</v>
      </c>
      <c r="N376" s="11">
        <v>148.56582208831867</v>
      </c>
      <c r="O376" s="11">
        <v>109.25459081408999</v>
      </c>
      <c r="P376" s="11">
        <v>138.86564813753498</v>
      </c>
      <c r="Q376" s="11">
        <v>68.539386994353194</v>
      </c>
      <c r="R376" s="11">
        <v>100.57548780549408</v>
      </c>
      <c r="S376" s="11">
        <v>39.949400613095989</v>
      </c>
      <c r="T376" s="11">
        <v>63.689300018961347</v>
      </c>
      <c r="U376" s="11">
        <v>55.393098613685822</v>
      </c>
      <c r="V376" s="11">
        <v>53.733858332630724</v>
      </c>
      <c r="W376" s="11">
        <v>55.010197010365417</v>
      </c>
      <c r="X376" s="11">
        <v>61.774792002359305</v>
      </c>
      <c r="Y376" s="11">
        <v>141.67359322855128</v>
      </c>
      <c r="Z376" s="11">
        <v>72.623670763104215</v>
      </c>
      <c r="AA376" s="11">
        <v>125.20882428577372</v>
      </c>
      <c r="AB376" s="11">
        <v>84.748888201583839</v>
      </c>
      <c r="AC376" s="11">
        <v>93.300357342406301</v>
      </c>
      <c r="AD376" s="11">
        <v>67.135414448845026</v>
      </c>
      <c r="AE376" s="11">
        <v>115.50865033499002</v>
      </c>
      <c r="AF376" s="11">
        <v>91.653840972132357</v>
      </c>
      <c r="AG376" s="11">
        <v>48.37323588614499</v>
      </c>
      <c r="AH376" s="11">
        <v>90.492412251389979</v>
      </c>
      <c r="AI376" s="11">
        <v>281.30504457272707</v>
      </c>
      <c r="AJ376" s="11">
        <v>133.50502569104924</v>
      </c>
      <c r="AK376" s="11">
        <v>100.19258620217366</v>
      </c>
      <c r="AL376" s="11">
        <v>160.94630726234521</v>
      </c>
      <c r="AM376" s="11">
        <v>72.623670763104215</v>
      </c>
      <c r="AN376" s="11">
        <v>172.05045375863705</v>
      </c>
      <c r="AO376" s="11">
        <v>54.627295407044997</v>
      </c>
      <c r="AP376" s="11">
        <v>69.305190200994019</v>
      </c>
      <c r="AQ376" s="11">
        <v>93.683258945726706</v>
      </c>
      <c r="AR376" s="11">
        <v>135.54716757542477</v>
      </c>
      <c r="AS376" s="11">
        <v>131.0799822033533</v>
      </c>
      <c r="AT376" s="11">
        <v>109.63749241741041</v>
      </c>
      <c r="AU376" s="11">
        <v>37.651990993173541</v>
      </c>
      <c r="AV376" s="11">
        <v>131.46288380667372</v>
      </c>
      <c r="AW376" s="11">
        <v>95.8530346978757</v>
      </c>
      <c r="AX376" s="11">
        <v>90.364778383616496</v>
      </c>
      <c r="AY376" s="11">
        <v>132.86685635218188</v>
      </c>
    </row>
    <row r="377" spans="1:51" x14ac:dyDescent="0.25">
      <c r="A377" s="1" t="s">
        <v>62</v>
      </c>
      <c r="B377" s="1" t="s">
        <v>64</v>
      </c>
      <c r="C377" s="1">
        <v>350</v>
      </c>
      <c r="D377" s="1" t="s">
        <v>283</v>
      </c>
      <c r="E377" s="1">
        <v>1730</v>
      </c>
      <c r="F377" s="1" t="s">
        <v>116</v>
      </c>
      <c r="G377" s="11">
        <v>78.419501492615638</v>
      </c>
      <c r="H377" s="11">
        <v>181.81421267625575</v>
      </c>
      <c r="I377" s="11">
        <v>70.076718680932998</v>
      </c>
      <c r="J377" s="11">
        <v>41.780337488442512</v>
      </c>
      <c r="K377" s="11">
        <v>74.540373178903323</v>
      </c>
      <c r="L377" s="11">
        <v>78.419501492615638</v>
      </c>
      <c r="M377" s="11">
        <v>109.46581268831999</v>
      </c>
      <c r="N377" s="11">
        <v>47.067642518776424</v>
      </c>
      <c r="O377" s="11">
        <v>48.475819235398006</v>
      </c>
      <c r="P377" s="11">
        <v>52.979327791385934</v>
      </c>
      <c r="Q377" s="11">
        <v>74.952198445085116</v>
      </c>
      <c r="R377" s="11">
        <v>53.763124265731911</v>
      </c>
      <c r="S377" s="11">
        <v>78.074099656463176</v>
      </c>
      <c r="T377" s="11">
        <v>98.904487313658038</v>
      </c>
      <c r="U377" s="11">
        <v>84.78286608942453</v>
      </c>
      <c r="V377" s="11">
        <v>74.565543668542205</v>
      </c>
      <c r="W377" s="11">
        <v>70.395551145073725</v>
      </c>
      <c r="X377" s="11">
        <v>66.091312879173771</v>
      </c>
      <c r="Y377" s="11">
        <v>63.527368480042014</v>
      </c>
      <c r="Z377" s="11">
        <v>80.040233185331061</v>
      </c>
      <c r="AA377" s="11">
        <v>61.069701568957157</v>
      </c>
      <c r="AB377" s="11">
        <v>90.349149525881572</v>
      </c>
      <c r="AC377" s="11">
        <v>101.2160226786784</v>
      </c>
      <c r="AD377" s="11">
        <v>54.905607262236224</v>
      </c>
      <c r="AE377" s="11">
        <v>115.59005293702333</v>
      </c>
      <c r="AF377" s="11">
        <v>136.52671808226512</v>
      </c>
      <c r="AG377" s="11">
        <v>117.68903332594985</v>
      </c>
      <c r="AH377" s="11">
        <v>120.18655429505229</v>
      </c>
      <c r="AI377" s="11">
        <v>152.53476471933132</v>
      </c>
      <c r="AJ377" s="11">
        <v>160.65170786891429</v>
      </c>
      <c r="AK377" s="11">
        <v>169.180476284679</v>
      </c>
      <c r="AL377" s="11">
        <v>143.88643412951382</v>
      </c>
      <c r="AM377" s="11">
        <v>117.06465308367424</v>
      </c>
      <c r="AN377" s="11">
        <v>133.72364933502777</v>
      </c>
      <c r="AO377" s="11">
        <v>87.346810488556287</v>
      </c>
      <c r="AP377" s="11">
        <v>92.55440740285502</v>
      </c>
      <c r="AQ377" s="11">
        <v>86.13790406202267</v>
      </c>
      <c r="AR377" s="11">
        <v>108.77500901601506</v>
      </c>
      <c r="AS377" s="11">
        <v>113.71691221019648</v>
      </c>
      <c r="AT377" s="11">
        <v>86.191042806046113</v>
      </c>
      <c r="AU377" s="11">
        <v>108.97427930610301</v>
      </c>
      <c r="AV377" s="11">
        <v>106.94172234720583</v>
      </c>
      <c r="AW377" s="11">
        <v>144.78979277791254</v>
      </c>
      <c r="AX377" s="11">
        <v>161.30265748320161</v>
      </c>
      <c r="AY377" s="11">
        <v>200.55890463052992</v>
      </c>
    </row>
    <row r="378" spans="1:51" x14ac:dyDescent="0.25">
      <c r="A378" s="1" t="s">
        <v>62</v>
      </c>
      <c r="B378" s="1" t="s">
        <v>64</v>
      </c>
      <c r="C378" s="1">
        <v>350</v>
      </c>
      <c r="D378" s="1" t="s">
        <v>283</v>
      </c>
      <c r="E378" s="1">
        <v>4500</v>
      </c>
      <c r="F378" s="1" t="s">
        <v>117</v>
      </c>
      <c r="G378" s="11"/>
      <c r="H378" s="11">
        <v>401.09416003202421</v>
      </c>
      <c r="I378" s="11">
        <v>18.591824934394879</v>
      </c>
      <c r="J378" s="11">
        <v>11.791131076813592</v>
      </c>
      <c r="K378" s="11">
        <v>188.65809722901747</v>
      </c>
      <c r="L378" s="11">
        <v>122.41248943646312</v>
      </c>
      <c r="M378" s="11">
        <v>129.89814526531157</v>
      </c>
      <c r="N378" s="11">
        <v>107.39225192367567</v>
      </c>
      <c r="O378" s="11">
        <v>91.393497309077972</v>
      </c>
      <c r="P378" s="11">
        <v>109.88747053329182</v>
      </c>
      <c r="Q378" s="11">
        <v>150.8873370991416</v>
      </c>
      <c r="R378" s="11">
        <v>160.9171373926967</v>
      </c>
      <c r="S378" s="11">
        <v>113.75261308544233</v>
      </c>
      <c r="T378" s="11">
        <v>85.86487568385003</v>
      </c>
      <c r="U378" s="11">
        <v>67.860161010541304</v>
      </c>
      <c r="V378" s="11">
        <v>76.86251834719566</v>
      </c>
      <c r="W378" s="11">
        <v>74.905484143575151</v>
      </c>
      <c r="X378" s="11">
        <v>75.688297825023355</v>
      </c>
      <c r="Y378" s="11">
        <v>57.87928657207668</v>
      </c>
      <c r="Z378" s="11">
        <v>95.552194991771572</v>
      </c>
      <c r="AA378" s="11">
        <v>66.88164390873105</v>
      </c>
      <c r="AB378" s="11">
        <v>57.096472890628483</v>
      </c>
      <c r="AC378" s="11">
        <v>99.270559978650553</v>
      </c>
      <c r="AD378" s="11">
        <v>136.25850642707826</v>
      </c>
      <c r="AE378" s="11">
        <v>179.65573989236313</v>
      </c>
      <c r="AF378" s="11">
        <v>127.10937152515234</v>
      </c>
      <c r="AG378" s="11">
        <v>90.855312903082336</v>
      </c>
      <c r="AH378" s="11">
        <v>84.201396610772576</v>
      </c>
      <c r="AI378" s="11">
        <v>153.92074011475339</v>
      </c>
      <c r="AJ378" s="11">
        <v>113.45905795489925</v>
      </c>
      <c r="AK378" s="11">
        <v>86.256282524574118</v>
      </c>
      <c r="AL378" s="11">
        <v>142.32531245830182</v>
      </c>
      <c r="AM378" s="11">
        <v>104.79918160387849</v>
      </c>
      <c r="AN378" s="11">
        <v>68.20264199617489</v>
      </c>
      <c r="AO378" s="11">
        <v>61.597651558955654</v>
      </c>
      <c r="AP378" s="11">
        <v>78.134590579548998</v>
      </c>
      <c r="AQ378" s="11">
        <v>56.998621180447451</v>
      </c>
      <c r="AR378" s="11">
        <v>53.475959613930527</v>
      </c>
      <c r="AS378" s="11">
        <v>81.657252146065929</v>
      </c>
      <c r="AT378" s="11">
        <v>75.296890984299253</v>
      </c>
      <c r="AU378" s="11">
        <v>50.54040830849975</v>
      </c>
      <c r="AV378" s="11">
        <v>103.33140595116311</v>
      </c>
      <c r="AW378" s="11">
        <v>41.293421696392826</v>
      </c>
      <c r="AX378" s="11">
        <v>78.036738869367966</v>
      </c>
      <c r="AY378" s="11">
        <v>68.055864430903355</v>
      </c>
    </row>
    <row r="379" spans="1:51" x14ac:dyDescent="0.25">
      <c r="A379" s="1" t="s">
        <v>62</v>
      </c>
      <c r="B379" s="1" t="s">
        <v>64</v>
      </c>
      <c r="C379" s="1">
        <v>350</v>
      </c>
      <c r="D379" s="1" t="s">
        <v>283</v>
      </c>
      <c r="E379" s="1">
        <v>4850</v>
      </c>
      <c r="F379" s="1" t="s">
        <v>118</v>
      </c>
      <c r="G379" s="11">
        <v>25.564902043061483</v>
      </c>
      <c r="H379" s="11">
        <v>166.47026722644131</v>
      </c>
      <c r="I379" s="11">
        <v>123.94036704228965</v>
      </c>
      <c r="J379" s="11">
        <v>45.504155913616131</v>
      </c>
      <c r="K379" s="11">
        <v>207.2977973549126</v>
      </c>
      <c r="L379" s="11">
        <v>228.16650614092489</v>
      </c>
      <c r="M379" s="11">
        <v>109.69524749590714</v>
      </c>
      <c r="N379" s="11">
        <v>127.43316077721998</v>
      </c>
      <c r="O379" s="11">
        <v>38.048949118050551</v>
      </c>
      <c r="P379" s="11">
        <v>140.19115245887025</v>
      </c>
      <c r="Q379" s="11">
        <v>80.578849302202201</v>
      </c>
      <c r="R379" s="11">
        <v>95.156615870959044</v>
      </c>
      <c r="S379" s="11">
        <v>81.32241323456833</v>
      </c>
      <c r="T379" s="11">
        <v>197.82714095319679</v>
      </c>
      <c r="U379" s="11">
        <v>93.229219888378452</v>
      </c>
      <c r="V379" s="11">
        <v>263.43687424855472</v>
      </c>
      <c r="W379" s="11">
        <v>104.62727227267487</v>
      </c>
      <c r="X379" s="11">
        <v>99.09946145968992</v>
      </c>
      <c r="Y379" s="11">
        <v>194.33434721826643</v>
      </c>
      <c r="Z379" s="11">
        <v>73.700882927815599</v>
      </c>
      <c r="AA379" s="11">
        <v>75.403252983495918</v>
      </c>
      <c r="AB379" s="11">
        <v>117.06240066790303</v>
      </c>
      <c r="AC379" s="11">
        <v>31.591683389607926</v>
      </c>
      <c r="AD379" s="11">
        <v>127.66797044007245</v>
      </c>
      <c r="AE379" s="11">
        <v>388.00340039178428</v>
      </c>
      <c r="AF379" s="11">
        <v>293.11094539153424</v>
      </c>
      <c r="AG379" s="11">
        <v>114.92954623032652</v>
      </c>
      <c r="AH379" s="11">
        <v>64.66071090799592</v>
      </c>
      <c r="AI379" s="11">
        <v>78.43621112867352</v>
      </c>
      <c r="AJ379" s="11">
        <v>45.37696734623772</v>
      </c>
      <c r="AK379" s="11">
        <v>92.475872220060126</v>
      </c>
      <c r="AL379" s="11">
        <v>56.775019730534162</v>
      </c>
      <c r="AM379" s="11">
        <v>70.697275990494546</v>
      </c>
      <c r="AN379" s="11">
        <v>112.86517794441534</v>
      </c>
      <c r="AO379" s="11">
        <v>16.925863197281423</v>
      </c>
      <c r="AP379" s="11">
        <v>39.027322713269136</v>
      </c>
      <c r="AQ379" s="11">
        <v>41.854822403450832</v>
      </c>
      <c r="AR379" s="11">
        <v>18.902177859622952</v>
      </c>
      <c r="AS379" s="11">
        <v>5.3223523579890726</v>
      </c>
      <c r="AT379" s="11">
        <v>19.606606848180334</v>
      </c>
      <c r="AU379" s="11">
        <v>34.927937349303285</v>
      </c>
      <c r="AV379" s="11">
        <v>24.009288026663942</v>
      </c>
      <c r="AW379" s="11">
        <v>47.245660913105205</v>
      </c>
      <c r="AX379" s="11">
        <v>79.36566604413116</v>
      </c>
      <c r="AY379" s="11">
        <v>8.130284576266396</v>
      </c>
    </row>
    <row r="380" spans="1:51" x14ac:dyDescent="0.25">
      <c r="A380" s="1" t="s">
        <v>62</v>
      </c>
      <c r="B380" s="1" t="s">
        <v>64</v>
      </c>
      <c r="C380" s="1">
        <v>350</v>
      </c>
      <c r="D380" s="1" t="s">
        <v>283</v>
      </c>
      <c r="E380" s="1">
        <v>4930</v>
      </c>
      <c r="F380" s="1" t="s">
        <v>119</v>
      </c>
      <c r="G380" s="11"/>
      <c r="H380" s="11">
        <v>33.085926281085122</v>
      </c>
      <c r="I380" s="11">
        <v>9.2218664476635617</v>
      </c>
      <c r="J380" s="11">
        <v>9.4829611941999037</v>
      </c>
      <c r="K380" s="11">
        <v>52.344274785605627</v>
      </c>
      <c r="L380" s="11">
        <v>44.82474608535901</v>
      </c>
      <c r="M380" s="11">
        <v>39.689882736810972</v>
      </c>
      <c r="N380" s="11">
        <v>54.969147304117641</v>
      </c>
      <c r="O380" s="11">
        <v>35.59243584783399</v>
      </c>
      <c r="P380" s="11">
        <v>74.042988854419136</v>
      </c>
      <c r="Q380" s="11">
        <v>34.854408030957941</v>
      </c>
      <c r="R380" s="11">
        <v>63.915993952096258</v>
      </c>
      <c r="S380" s="11">
        <v>60.664494041897029</v>
      </c>
      <c r="T380" s="11">
        <v>176.27028528161449</v>
      </c>
      <c r="U380" s="11">
        <v>132.3367425977662</v>
      </c>
      <c r="V380" s="11">
        <v>91.142954120905898</v>
      </c>
      <c r="W380" s="11">
        <v>94.460598033560984</v>
      </c>
      <c r="X380" s="11">
        <v>267.52115856442208</v>
      </c>
      <c r="Y380" s="11">
        <v>103.6580956382145</v>
      </c>
      <c r="Z380" s="11">
        <v>180.95258440283285</v>
      </c>
      <c r="AA380" s="11">
        <v>77.65305888319493</v>
      </c>
      <c r="AB380" s="11">
        <v>103.56062026617427</v>
      </c>
      <c r="AC380" s="11">
        <v>178.15364871996329</v>
      </c>
      <c r="AD380" s="11">
        <v>182.39034614042632</v>
      </c>
      <c r="AE380" s="11">
        <v>196.19007381069372</v>
      </c>
      <c r="AF380" s="11">
        <v>221.47448906527299</v>
      </c>
      <c r="AG380" s="11">
        <v>145.84404415191287</v>
      </c>
      <c r="AH380" s="11">
        <v>90.50240167607005</v>
      </c>
      <c r="AI380" s="11">
        <v>141.04338207893136</v>
      </c>
      <c r="AJ380" s="11">
        <v>67.439032398693271</v>
      </c>
      <c r="AK380" s="11">
        <v>150.67603759447877</v>
      </c>
      <c r="AL380" s="11">
        <v>162.48100140120854</v>
      </c>
      <c r="AM380" s="11">
        <v>85.137774950570048</v>
      </c>
      <c r="AN380" s="11">
        <v>177.09882594395646</v>
      </c>
      <c r="AO380" s="11">
        <v>61.110095742652383</v>
      </c>
      <c r="AP380" s="11">
        <v>94.554592142314078</v>
      </c>
      <c r="AQ380" s="11">
        <v>110.38737757227779</v>
      </c>
      <c r="AR380" s="11">
        <v>57.747195407264307</v>
      </c>
      <c r="AS380" s="11">
        <v>60.796782046808772</v>
      </c>
      <c r="AT380" s="11">
        <v>88.410162440492186</v>
      </c>
      <c r="AU380" s="11">
        <v>85.252656639046037</v>
      </c>
      <c r="AV380" s="11">
        <v>76.535573368019399</v>
      </c>
      <c r="AW380" s="11">
        <v>88.204767906550259</v>
      </c>
      <c r="AX380" s="11">
        <v>66.537385207321122</v>
      </c>
      <c r="AY380" s="11">
        <v>71.78713024434515</v>
      </c>
    </row>
    <row r="381" spans="1:51" x14ac:dyDescent="0.25">
      <c r="A381" s="1" t="s">
        <v>62</v>
      </c>
      <c r="B381" s="1" t="s">
        <v>64</v>
      </c>
      <c r="C381" s="1">
        <v>350</v>
      </c>
      <c r="D381" s="1" t="s">
        <v>283</v>
      </c>
      <c r="E381" s="1">
        <v>5320</v>
      </c>
      <c r="F381" s="1" t="s">
        <v>120</v>
      </c>
      <c r="G381" s="11"/>
      <c r="H381" s="11">
        <v>19.770876592753705</v>
      </c>
      <c r="I381" s="11">
        <v>4.8625669457853711</v>
      </c>
      <c r="J381" s="11">
        <v>3.7404361121425929</v>
      </c>
      <c r="K381" s="11">
        <v>15.27495988223842</v>
      </c>
      <c r="L381" s="11">
        <v>19.296846755096617</v>
      </c>
      <c r="M381" s="11">
        <v>39.221144375895193</v>
      </c>
      <c r="N381" s="11">
        <v>30.476478595807666</v>
      </c>
      <c r="O381" s="11">
        <v>43.335624099252037</v>
      </c>
      <c r="P381" s="11">
        <v>22.92352988727389</v>
      </c>
      <c r="Q381" s="11">
        <v>105.10625475120685</v>
      </c>
      <c r="R381" s="11">
        <v>143.09839869025521</v>
      </c>
      <c r="S381" s="11">
        <v>161.15936163174374</v>
      </c>
      <c r="T381" s="11">
        <v>50.282148307516863</v>
      </c>
      <c r="U381" s="11">
        <v>87.36590061933056</v>
      </c>
      <c r="V381" s="11">
        <v>32.114315762824262</v>
      </c>
      <c r="W381" s="11">
        <v>291.48684273911203</v>
      </c>
      <c r="X381" s="11">
        <v>87.526205024136672</v>
      </c>
      <c r="Y381" s="11">
        <v>86.991857008116298</v>
      </c>
      <c r="Z381" s="11">
        <v>236.87647550183021</v>
      </c>
      <c r="AA381" s="11">
        <v>140.80070222136763</v>
      </c>
      <c r="AB381" s="11">
        <v>272.62435777359298</v>
      </c>
      <c r="AC381" s="11">
        <v>585.37825155031578</v>
      </c>
      <c r="AD381" s="11">
        <v>185.31189195586447</v>
      </c>
      <c r="AE381" s="11">
        <v>205.45681215983245</v>
      </c>
      <c r="AF381" s="11">
        <v>95.6482948676463</v>
      </c>
      <c r="AG381" s="11">
        <v>110.9306481258289</v>
      </c>
      <c r="AH381" s="11">
        <v>286.30366698371444</v>
      </c>
      <c r="AI381" s="11">
        <v>212.77737997931149</v>
      </c>
      <c r="AJ381" s="11">
        <v>43.549363305660194</v>
      </c>
      <c r="AK381" s="11">
        <v>96.610121296482959</v>
      </c>
      <c r="AL381" s="11">
        <v>46.327972988966117</v>
      </c>
      <c r="AM381" s="11">
        <v>44.297450528088703</v>
      </c>
      <c r="AN381" s="11">
        <v>67.969067637791113</v>
      </c>
      <c r="AO381" s="11">
        <v>28.053270841069448</v>
      </c>
      <c r="AP381" s="11">
        <v>51.297409537955559</v>
      </c>
      <c r="AQ381" s="11">
        <v>54.450062832475751</v>
      </c>
      <c r="AR381" s="11">
        <v>124.55652253434835</v>
      </c>
      <c r="AS381" s="11">
        <v>81.220898435096316</v>
      </c>
      <c r="AT381" s="11">
        <v>73.045373789984637</v>
      </c>
      <c r="AU381" s="11">
        <v>7.2671330178770379</v>
      </c>
      <c r="AV381" s="11">
        <v>27.198314015436853</v>
      </c>
      <c r="AW381" s="11">
        <v>15.122048853376482</v>
      </c>
      <c r="AX381" s="11">
        <v>32.541794175640561</v>
      </c>
      <c r="AY381" s="11">
        <v>30.350967309957046</v>
      </c>
    </row>
    <row r="382" spans="1:51" x14ac:dyDescent="0.25">
      <c r="A382" s="1" t="s">
        <v>62</v>
      </c>
      <c r="B382" s="1" t="s">
        <v>64</v>
      </c>
      <c r="C382" s="1">
        <v>350</v>
      </c>
      <c r="D382" s="1" t="s">
        <v>283</v>
      </c>
      <c r="E382" s="1">
        <v>5410</v>
      </c>
      <c r="F382" s="1" t="s">
        <v>121</v>
      </c>
      <c r="G382" s="11">
        <v>47.878119642986491</v>
      </c>
      <c r="H382" s="11">
        <v>199.26279445969112</v>
      </c>
      <c r="I382" s="11">
        <v>35.999130805694826</v>
      </c>
      <c r="J382" s="11">
        <v>26.256911301940395</v>
      </c>
      <c r="K382" s="11">
        <v>111.76390107281114</v>
      </c>
      <c r="L382" s="11">
        <v>127.59048071273934</v>
      </c>
      <c r="M382" s="11">
        <v>293.86010800544051</v>
      </c>
      <c r="N382" s="11">
        <v>112.41579680168689</v>
      </c>
      <c r="O382" s="11">
        <v>181.00971405116979</v>
      </c>
      <c r="P382" s="11">
        <v>142.62029890626386</v>
      </c>
      <c r="Q382" s="11">
        <v>112.6693118073608</v>
      </c>
      <c r="R382" s="11">
        <v>115.74770830482966</v>
      </c>
      <c r="S382" s="11">
        <v>173.65777888662649</v>
      </c>
      <c r="T382" s="11">
        <v>203.60876598552954</v>
      </c>
      <c r="U382" s="11">
        <v>116.25473831617748</v>
      </c>
      <c r="V382" s="11">
        <v>122.41153131111524</v>
      </c>
      <c r="W382" s="11">
        <v>113.46607325376451</v>
      </c>
      <c r="X382" s="11">
        <v>141.06299244283841</v>
      </c>
      <c r="Y382" s="11">
        <v>172.06425599381907</v>
      </c>
      <c r="Z382" s="11">
        <v>105.2811602134355</v>
      </c>
      <c r="AA382" s="11">
        <v>62.835504977747028</v>
      </c>
      <c r="AB382" s="11">
        <v>59.213862039548339</v>
      </c>
      <c r="AC382" s="11">
        <v>73.664217362961054</v>
      </c>
      <c r="AD382" s="11">
        <v>95.140559986479204</v>
      </c>
      <c r="AE382" s="11">
        <v>100.46437510563125</v>
      </c>
      <c r="AF382" s="11">
        <v>73.736650221725029</v>
      </c>
      <c r="AG382" s="11">
        <v>83.768601160535354</v>
      </c>
      <c r="AH382" s="11">
        <v>85.362124053342768</v>
      </c>
      <c r="AI382" s="11">
        <v>73.664217362961054</v>
      </c>
      <c r="AJ382" s="11">
        <v>83.442653296097475</v>
      </c>
      <c r="AK382" s="11">
        <v>96.263269297320804</v>
      </c>
      <c r="AL382" s="11">
        <v>104.33953304950386</v>
      </c>
      <c r="AM382" s="11">
        <v>65.877685045833914</v>
      </c>
      <c r="AN382" s="11">
        <v>75.800986696498271</v>
      </c>
      <c r="AO382" s="11">
        <v>39.548340885129534</v>
      </c>
      <c r="AP382" s="11">
        <v>70.839335871166085</v>
      </c>
      <c r="AQ382" s="11">
        <v>78.625868188293239</v>
      </c>
      <c r="AR382" s="11">
        <v>66.783095780383576</v>
      </c>
      <c r="AS382" s="11">
        <v>78.408569612001315</v>
      </c>
      <c r="AT382" s="11">
        <v>54.578159078654032</v>
      </c>
      <c r="AU382" s="11">
        <v>60.300354921007951</v>
      </c>
      <c r="AV382" s="11">
        <v>55.302487666293779</v>
      </c>
      <c r="AW382" s="11">
        <v>61.459280661231517</v>
      </c>
      <c r="AX382" s="11">
        <v>72.541508052119468</v>
      </c>
      <c r="AY382" s="11">
        <v>73.157187351613246</v>
      </c>
    </row>
    <row r="383" spans="1:51" x14ac:dyDescent="0.25">
      <c r="A383" s="1" t="s">
        <v>62</v>
      </c>
      <c r="B383" s="1" t="s">
        <v>64</v>
      </c>
      <c r="C383" s="1">
        <v>350</v>
      </c>
      <c r="D383" s="1" t="s">
        <v>283</v>
      </c>
      <c r="E383" s="1">
        <v>5460</v>
      </c>
      <c r="F383" s="1" t="s">
        <v>122</v>
      </c>
      <c r="G383" s="11">
        <v>69.247719704993969</v>
      </c>
      <c r="H383" s="11">
        <v>111.69678627338035</v>
      </c>
      <c r="I383" s="11">
        <v>36.017389815600573</v>
      </c>
      <c r="J383" s="11">
        <v>38.804449741807765</v>
      </c>
      <c r="K383" s="11">
        <v>80.42908550897468</v>
      </c>
      <c r="L383" s="11">
        <v>77.394510258522658</v>
      </c>
      <c r="M383" s="11">
        <v>153.93146361667388</v>
      </c>
      <c r="N383" s="11">
        <v>150.50123601518811</v>
      </c>
      <c r="O383" s="11">
        <v>93.473702140487219</v>
      </c>
      <c r="P383" s="11">
        <v>116.62773845051615</v>
      </c>
      <c r="Q383" s="11">
        <v>115.77018155014471</v>
      </c>
      <c r="R383" s="11">
        <v>88.328360738258567</v>
      </c>
      <c r="S383" s="11">
        <v>94.545648265951513</v>
      </c>
      <c r="T383" s="11">
        <v>108.20835589810062</v>
      </c>
      <c r="U383" s="11">
        <v>145.1415053878666</v>
      </c>
      <c r="V383" s="11">
        <v>109.07921665753817</v>
      </c>
      <c r="W383" s="11">
        <v>95.83198361650868</v>
      </c>
      <c r="X383" s="11">
        <v>108.64291541822115</v>
      </c>
      <c r="Y383" s="11">
        <v>108.20835589810062</v>
      </c>
      <c r="Z383" s="11">
        <v>107.55976713940265</v>
      </c>
      <c r="AA383" s="11">
        <v>89.400306863722861</v>
      </c>
      <c r="AB383" s="11">
        <v>104.19316339513026</v>
      </c>
      <c r="AC383" s="11">
        <v>98.619043542715872</v>
      </c>
      <c r="AD383" s="11">
        <v>72.677947306479737</v>
      </c>
      <c r="AE383" s="11">
        <v>137.4234932845236</v>
      </c>
      <c r="AF383" s="11">
        <v>112.55434317375179</v>
      </c>
      <c r="AG383" s="11">
        <v>92.401756015022912</v>
      </c>
      <c r="AH383" s="11">
        <v>133.99326568303786</v>
      </c>
      <c r="AI383" s="11">
        <v>137.85227173470935</v>
      </c>
      <c r="AJ383" s="11">
        <v>81.253516310194158</v>
      </c>
      <c r="AK383" s="11">
        <v>102.04927114420164</v>
      </c>
      <c r="AL383" s="11">
        <v>95.188815941230104</v>
      </c>
      <c r="AM383" s="11">
        <v>86.184468487329951</v>
      </c>
      <c r="AN383" s="11">
        <v>95.188815941230104</v>
      </c>
      <c r="AO383" s="11">
        <v>78.037677933801248</v>
      </c>
      <c r="AP383" s="11">
        <v>87.899582288072835</v>
      </c>
      <c r="AQ383" s="11">
        <v>74.178671882129748</v>
      </c>
      <c r="AR383" s="11">
        <v>135.27960103359501</v>
      </c>
      <c r="AS383" s="11">
        <v>78.680845609079824</v>
      </c>
      <c r="AT383" s="11">
        <v>96.260762066694397</v>
      </c>
      <c r="AU383" s="11">
        <v>48.880743321172211</v>
      </c>
      <c r="AV383" s="11">
        <v>80.610348634915567</v>
      </c>
      <c r="AW383" s="11">
        <v>106.33705564605884</v>
      </c>
      <c r="AX383" s="11">
        <v>99.690989668180165</v>
      </c>
      <c r="AY383" s="11">
        <v>165.72287099678124</v>
      </c>
    </row>
    <row r="384" spans="1:51" x14ac:dyDescent="0.25">
      <c r="A384" s="1" t="s">
        <v>62</v>
      </c>
      <c r="B384" s="1" t="s">
        <v>64</v>
      </c>
      <c r="C384" s="1">
        <v>350</v>
      </c>
      <c r="D384" s="1" t="s">
        <v>283</v>
      </c>
      <c r="E384" s="1">
        <v>5820</v>
      </c>
      <c r="F384" s="1" t="s">
        <v>123</v>
      </c>
      <c r="G384" s="11">
        <v>27.793243636810573</v>
      </c>
      <c r="H384" s="11">
        <v>46.567899584566561</v>
      </c>
      <c r="I384" s="11">
        <v>36.687437012912675</v>
      </c>
      <c r="J384" s="11">
        <v>43.24479436712182</v>
      </c>
      <c r="K384" s="11">
        <v>78.06187403171333</v>
      </c>
      <c r="L384" s="11">
        <v>60.611128986094421</v>
      </c>
      <c r="M384" s="11">
        <v>78.692730904543737</v>
      </c>
      <c r="N384" s="11">
        <v>51.885756463284963</v>
      </c>
      <c r="O384" s="11">
        <v>61.939482542265502</v>
      </c>
      <c r="P384" s="11">
        <v>69.203221887883359</v>
      </c>
      <c r="Q384" s="11">
        <v>87.613580204849967</v>
      </c>
      <c r="R384" s="11">
        <v>40.890187729092794</v>
      </c>
      <c r="S384" s="11">
        <v>61.250871166992873</v>
      </c>
      <c r="T384" s="11">
        <v>151.44119071157269</v>
      </c>
      <c r="U384" s="11">
        <v>120.8268617631613</v>
      </c>
      <c r="V384" s="11">
        <v>107.28139732531675</v>
      </c>
      <c r="W384" s="11">
        <v>161.49491679055325</v>
      </c>
      <c r="X384" s="11">
        <v>107.33896411588559</v>
      </c>
      <c r="Y384" s="11">
        <v>148.45572720071326</v>
      </c>
      <c r="Z384" s="11">
        <v>141.52962956168068</v>
      </c>
      <c r="AA384" s="11">
        <v>120.35594043555551</v>
      </c>
      <c r="AB384" s="11">
        <v>153.00944758558072</v>
      </c>
      <c r="AC384" s="11">
        <v>117.31272242225384</v>
      </c>
      <c r="AD384" s="11">
        <v>92.469401064030578</v>
      </c>
      <c r="AE384" s="11">
        <v>123.80343996595271</v>
      </c>
      <c r="AF384" s="11">
        <v>109.87571956930931</v>
      </c>
      <c r="AG384" s="11">
        <v>117.07726175845094</v>
      </c>
      <c r="AH384" s="11">
        <v>87.742417171836436</v>
      </c>
      <c r="AI384" s="11">
        <v>252.11173112239874</v>
      </c>
      <c r="AJ384" s="11">
        <v>103.02070439482102</v>
      </c>
      <c r="AK384" s="11">
        <v>124.30990252583068</v>
      </c>
      <c r="AL384" s="11">
        <v>119.89834707005174</v>
      </c>
      <c r="AM384" s="11">
        <v>111.31069682229682</v>
      </c>
      <c r="AN384" s="11">
        <v>88.915277836816941</v>
      </c>
      <c r="AO384" s="11">
        <v>105.881773592728</v>
      </c>
      <c r="AP384" s="11">
        <v>95.525947039434286</v>
      </c>
      <c r="AQ384" s="11">
        <v>112.50132810341339</v>
      </c>
      <c r="AR384" s="11">
        <v>74.694342273928399</v>
      </c>
      <c r="AS384" s="11">
        <v>77.719789671094006</v>
      </c>
      <c r="AT384" s="11">
        <v>86.769475938386705</v>
      </c>
      <c r="AU384" s="11">
        <v>77.266638959624274</v>
      </c>
      <c r="AV384" s="11">
        <v>127.50861343032294</v>
      </c>
      <c r="AW384" s="11">
        <v>104.60228923093109</v>
      </c>
      <c r="AX384" s="11">
        <v>120.52920394288218</v>
      </c>
      <c r="AY384" s="11">
        <v>112.97669208505319</v>
      </c>
    </row>
    <row r="385" spans="1:51" x14ac:dyDescent="0.25">
      <c r="A385" s="1" t="s">
        <v>62</v>
      </c>
      <c r="B385" s="1" t="s">
        <v>64</v>
      </c>
      <c r="C385" s="1">
        <v>350</v>
      </c>
      <c r="D385" s="1" t="s">
        <v>283</v>
      </c>
      <c r="E385" s="1">
        <v>5900</v>
      </c>
      <c r="F385" s="1" t="s">
        <v>124</v>
      </c>
      <c r="G385" s="11">
        <v>90.724656057820312</v>
      </c>
      <c r="H385" s="11">
        <v>119.39707094401825</v>
      </c>
      <c r="I385" s="11">
        <v>81.452482089646864</v>
      </c>
      <c r="J385" s="11">
        <v>94.909021746021679</v>
      </c>
      <c r="K385" s="11">
        <v>170.46535218411211</v>
      </c>
      <c r="L385" s="11">
        <v>104.65669181512712</v>
      </c>
      <c r="M385" s="11">
        <v>167.23197869777465</v>
      </c>
      <c r="N385" s="11">
        <v>128.52659608191212</v>
      </c>
      <c r="O385" s="11">
        <v>80.644138718062521</v>
      </c>
      <c r="P385" s="11">
        <v>154.01318709186583</v>
      </c>
      <c r="Q385" s="11">
        <v>136.89532745831482</v>
      </c>
      <c r="R385" s="11">
        <v>122.39269637988967</v>
      </c>
      <c r="S385" s="11">
        <v>70.563621378304703</v>
      </c>
      <c r="T385" s="11">
        <v>157.43675901857605</v>
      </c>
      <c r="U385" s="11">
        <v>81.262283649274067</v>
      </c>
      <c r="V385" s="11">
        <v>79.312749635452988</v>
      </c>
      <c r="W385" s="11">
        <v>88.252076332974056</v>
      </c>
      <c r="X385" s="11">
        <v>112.16953020985227</v>
      </c>
      <c r="Y385" s="11">
        <v>105.84543206745704</v>
      </c>
      <c r="Z385" s="11">
        <v>104.9895390857795</v>
      </c>
      <c r="AA385" s="11">
        <v>133.04380904076584</v>
      </c>
      <c r="AB385" s="11">
        <v>221.5336334242059</v>
      </c>
      <c r="AC385" s="11">
        <v>98.094845622265893</v>
      </c>
      <c r="AD385" s="11">
        <v>133.09135865085906</v>
      </c>
      <c r="AE385" s="11">
        <v>142.64883027959169</v>
      </c>
      <c r="AF385" s="11">
        <v>109.74450009509921</v>
      </c>
      <c r="AG385" s="11">
        <v>157.34165979838966</v>
      </c>
      <c r="AH385" s="11">
        <v>87.253534521016917</v>
      </c>
      <c r="AI385" s="11">
        <v>111.74158371901351</v>
      </c>
      <c r="AJ385" s="11">
        <v>78.551955873961816</v>
      </c>
      <c r="AK385" s="11">
        <v>111.93178215938629</v>
      </c>
      <c r="AL385" s="11">
        <v>77.93381094275027</v>
      </c>
      <c r="AM385" s="11">
        <v>46.979014772078862</v>
      </c>
      <c r="AN385" s="11">
        <v>58.581119634819004</v>
      </c>
      <c r="AO385" s="11">
        <v>63.716477524884297</v>
      </c>
      <c r="AP385" s="11">
        <v>87.063336080644135</v>
      </c>
      <c r="AQ385" s="11">
        <v>77.077917961072714</v>
      </c>
      <c r="AR385" s="11">
        <v>52.78006720344893</v>
      </c>
      <c r="AS385" s="11">
        <v>64.429721676282256</v>
      </c>
      <c r="AT385" s="11">
        <v>42.937297914157099</v>
      </c>
      <c r="AU385" s="11">
        <v>57.867875483421038</v>
      </c>
      <c r="AV385" s="11">
        <v>46.503518671146892</v>
      </c>
      <c r="AW385" s="11">
        <v>35.091612248779555</v>
      </c>
      <c r="AX385" s="11">
        <v>42.081404932479558</v>
      </c>
      <c r="AY385" s="11">
        <v>110.83814112724275</v>
      </c>
    </row>
    <row r="386" spans="1:51" x14ac:dyDescent="0.25">
      <c r="A386" s="1" t="s">
        <v>62</v>
      </c>
      <c r="B386" s="1" t="s">
        <v>64</v>
      </c>
      <c r="C386" s="1">
        <v>360</v>
      </c>
      <c r="D386" s="1" t="s">
        <v>284</v>
      </c>
      <c r="E386" s="1">
        <v>1730</v>
      </c>
      <c r="F386" s="1" t="s">
        <v>116</v>
      </c>
      <c r="G386" s="11"/>
      <c r="H386" s="11"/>
      <c r="I386" s="11"/>
      <c r="J386" s="11"/>
      <c r="K386" s="11">
        <v>64.226889668040045</v>
      </c>
      <c r="L386" s="11">
        <v>50.195693777609371</v>
      </c>
      <c r="M386" s="11">
        <v>43.627481545788989</v>
      </c>
      <c r="N386" s="11">
        <v>43.873297871830168</v>
      </c>
      <c r="O386" s="11">
        <v>33.352359117267582</v>
      </c>
      <c r="P386" s="11">
        <v>26.430171375947893</v>
      </c>
      <c r="Q386" s="11">
        <v>52.624359078896255</v>
      </c>
      <c r="R386" s="11">
        <v>64.689024360997465</v>
      </c>
      <c r="S386" s="11">
        <v>57.93399172138578</v>
      </c>
      <c r="T386" s="11">
        <v>156.73248948385765</v>
      </c>
      <c r="U386" s="11">
        <v>172.12059149403566</v>
      </c>
      <c r="V386" s="11">
        <v>140.95108135201377</v>
      </c>
      <c r="W386" s="11">
        <v>128.73892627428785</v>
      </c>
      <c r="X386" s="11">
        <v>122.15104873638418</v>
      </c>
      <c r="Y386" s="11">
        <v>115.79915487148003</v>
      </c>
      <c r="Z386" s="11">
        <v>151.8554935752006</v>
      </c>
      <c r="AA386" s="11">
        <v>113.69496712056753</v>
      </c>
      <c r="AB386" s="11">
        <v>88.149734518367879</v>
      </c>
      <c r="AC386" s="11">
        <v>108.19851407028669</v>
      </c>
      <c r="AD386" s="11">
        <v>118.69978751876597</v>
      </c>
      <c r="AE386" s="11">
        <v>137.46048952222901</v>
      </c>
      <c r="AF386" s="11">
        <v>140.82325686247236</v>
      </c>
      <c r="AG386" s="11">
        <v>145.64125685287951</v>
      </c>
      <c r="AH386" s="11">
        <v>136.46739156502261</v>
      </c>
      <c r="AI386" s="11">
        <v>123.25230587704867</v>
      </c>
      <c r="AJ386" s="11">
        <v>132.62282422573853</v>
      </c>
      <c r="AK386" s="11">
        <v>95.130918177937446</v>
      </c>
      <c r="AL386" s="11">
        <v>124.39289362987975</v>
      </c>
      <c r="AM386" s="11">
        <v>109.31943651703446</v>
      </c>
      <c r="AN386" s="11">
        <v>79.821477392092632</v>
      </c>
      <c r="AO386" s="11">
        <v>89.368983495532134</v>
      </c>
      <c r="AP386" s="11">
        <v>95.888032462144281</v>
      </c>
      <c r="AQ386" s="11">
        <v>72.083179448316216</v>
      </c>
      <c r="AR386" s="11">
        <v>68.317273333365307</v>
      </c>
      <c r="AS386" s="11">
        <v>80.362273309383241</v>
      </c>
      <c r="AT386" s="11">
        <v>94.167318179856025</v>
      </c>
      <c r="AU386" s="11">
        <v>93.479032466940708</v>
      </c>
      <c r="AV386" s="11">
        <v>96.045354910810644</v>
      </c>
      <c r="AW386" s="11">
        <v>99.152473271971189</v>
      </c>
      <c r="AX386" s="11">
        <v>100.06691000484437</v>
      </c>
      <c r="AY386" s="11">
        <v>132.09186096148957</v>
      </c>
    </row>
    <row r="387" spans="1:51" x14ac:dyDescent="0.25">
      <c r="A387" s="1" t="s">
        <v>62</v>
      </c>
      <c r="B387" s="1" t="s">
        <v>64</v>
      </c>
      <c r="C387" s="1">
        <v>360</v>
      </c>
      <c r="D387" s="1" t="s">
        <v>284</v>
      </c>
      <c r="E387" s="1">
        <v>4500</v>
      </c>
      <c r="F387" s="1" t="s">
        <v>117</v>
      </c>
      <c r="G387" s="11"/>
      <c r="H387" s="11"/>
      <c r="I387" s="11"/>
      <c r="J387" s="11">
        <v>569.56448009673306</v>
      </c>
      <c r="K387" s="11">
        <v>367.93210991587466</v>
      </c>
      <c r="L387" s="11">
        <v>273.50531958033196</v>
      </c>
      <c r="M387" s="11">
        <v>357.14549033775467</v>
      </c>
      <c r="N387" s="11">
        <v>350.178056638969</v>
      </c>
      <c r="O387" s="11">
        <v>365.8676851162345</v>
      </c>
      <c r="P387" s="11">
        <v>388.30798268832342</v>
      </c>
      <c r="Q387" s="11">
        <v>426.23146625771398</v>
      </c>
      <c r="R387" s="11">
        <v>662.26747572457634</v>
      </c>
      <c r="S387" s="11">
        <v>57.979370497895019</v>
      </c>
      <c r="T387" s="11">
        <v>26.352382567407158</v>
      </c>
      <c r="U387" s="11">
        <v>19.075285148675452</v>
      </c>
      <c r="V387" s="11">
        <v>21.54227278424549</v>
      </c>
      <c r="W387" s="11">
        <v>23.431221475916271</v>
      </c>
      <c r="X387" s="11">
        <v>23.937005551828122</v>
      </c>
      <c r="Y387" s="11">
        <v>18.538534700768995</v>
      </c>
      <c r="Z387" s="11">
        <v>17.444389556959695</v>
      </c>
      <c r="AA387" s="11">
        <v>17.41342318496509</v>
      </c>
      <c r="AB387" s="11">
        <v>13.057486857724268</v>
      </c>
      <c r="AC387" s="11">
        <v>14.203242621524579</v>
      </c>
      <c r="AD387" s="11">
        <v>19.983632060517138</v>
      </c>
      <c r="AE387" s="11">
        <v>16.886994861056838</v>
      </c>
      <c r="AF387" s="11">
        <v>10.662754090141634</v>
      </c>
      <c r="AG387" s="11">
        <v>12.716856765783636</v>
      </c>
      <c r="AH387" s="11">
        <v>10.167292138227985</v>
      </c>
      <c r="AI387" s="11">
        <v>11.622711621974327</v>
      </c>
      <c r="AJ387" s="11">
        <v>11.467879762001312</v>
      </c>
      <c r="AK387" s="11">
        <v>7.0603328147694846</v>
      </c>
      <c r="AL387" s="11">
        <v>9.713118682307142</v>
      </c>
      <c r="AM387" s="11">
        <v>6.9880779467820773</v>
      </c>
      <c r="AN387" s="11">
        <v>9.0112142504294734</v>
      </c>
      <c r="AO387" s="11">
        <v>5.4087929750573238</v>
      </c>
      <c r="AP387" s="11">
        <v>7.8757806106273645</v>
      </c>
      <c r="AQ387" s="11">
        <v>6.6474478548414444</v>
      </c>
      <c r="AR387" s="11">
        <v>5.0888071311130938</v>
      </c>
      <c r="AS387" s="11">
        <v>7.3080637907263091</v>
      </c>
      <c r="AT387" s="11">
        <v>4.3559363272408227</v>
      </c>
      <c r="AU387" s="11">
        <v>4.8617204031526713</v>
      </c>
      <c r="AV387" s="11">
        <v>5.9042549269709728</v>
      </c>
      <c r="AW387" s="11">
        <v>4.0359504832965918</v>
      </c>
      <c r="AX387" s="11">
        <v>4.8101097831616668</v>
      </c>
      <c r="AY387" s="11">
        <v>3.447589415399134</v>
      </c>
    </row>
    <row r="388" spans="1:51" x14ac:dyDescent="0.25">
      <c r="A388" s="1" t="s">
        <v>62</v>
      </c>
      <c r="B388" s="1" t="s">
        <v>64</v>
      </c>
      <c r="C388" s="1">
        <v>360</v>
      </c>
      <c r="D388" s="1" t="s">
        <v>284</v>
      </c>
      <c r="E388" s="1">
        <v>4850</v>
      </c>
      <c r="F388" s="1" t="s">
        <v>118</v>
      </c>
      <c r="G388" s="11"/>
      <c r="H388" s="11"/>
      <c r="I388" s="11"/>
      <c r="J388" s="11">
        <v>66.767766487134963</v>
      </c>
      <c r="K388" s="11">
        <v>62.184106327502285</v>
      </c>
      <c r="L388" s="11">
        <v>35.715456041530928</v>
      </c>
      <c r="M388" s="11">
        <v>23.077271670751806</v>
      </c>
      <c r="N388" s="11">
        <v>33.940281297626939</v>
      </c>
      <c r="O388" s="11">
        <v>35.818582231669751</v>
      </c>
      <c r="P388" s="11">
        <v>36.360311202225319</v>
      </c>
      <c r="Q388" s="11">
        <v>8.8228834286571196</v>
      </c>
      <c r="R388" s="11">
        <v>21.699524108318862</v>
      </c>
      <c r="S388" s="11">
        <v>47.240844304191128</v>
      </c>
      <c r="T388" s="11">
        <v>379.94038548631562</v>
      </c>
      <c r="U388" s="11">
        <v>48.088688957996013</v>
      </c>
      <c r="V388" s="11">
        <v>60.196970420147075</v>
      </c>
      <c r="W388" s="11">
        <v>57.901816848325396</v>
      </c>
      <c r="X388" s="11">
        <v>61.309766528265996</v>
      </c>
      <c r="Y388" s="11">
        <v>54.553504443258291</v>
      </c>
      <c r="Z388" s="11">
        <v>49.042514193526515</v>
      </c>
      <c r="AA388" s="11">
        <v>118.75124182354719</v>
      </c>
      <c r="AB388" s="11">
        <v>45.121232669678903</v>
      </c>
      <c r="AC388" s="11">
        <v>86.24169837921599</v>
      </c>
      <c r="AD388" s="11">
        <v>39.3187958202017</v>
      </c>
      <c r="AE388" s="11">
        <v>178.52428991679182</v>
      </c>
      <c r="AF388" s="11">
        <v>226.21555169331677</v>
      </c>
      <c r="AG388" s="11">
        <v>149.03519305164053</v>
      </c>
      <c r="AH388" s="11">
        <v>127.94505728824394</v>
      </c>
      <c r="AI388" s="11">
        <v>116.84359135248619</v>
      </c>
      <c r="AJ388" s="11">
        <v>160.05717355110409</v>
      </c>
      <c r="AK388" s="11">
        <v>144.95494065520452</v>
      </c>
      <c r="AL388" s="11">
        <v>470.15635568024203</v>
      </c>
      <c r="AM388" s="11">
        <v>361.60574484778488</v>
      </c>
      <c r="AN388" s="11">
        <v>213.65685275883189</v>
      </c>
      <c r="AO388" s="11">
        <v>63.190921853895588</v>
      </c>
      <c r="AP388" s="11">
        <v>173.88763946629632</v>
      </c>
      <c r="AQ388" s="11">
        <v>91.196290574888309</v>
      </c>
      <c r="AR388" s="11">
        <v>48.777562739212485</v>
      </c>
      <c r="AS388" s="11">
        <v>34.867611387726036</v>
      </c>
      <c r="AT388" s="11">
        <v>114.96243602685658</v>
      </c>
      <c r="AU388" s="11">
        <v>63.376387871915405</v>
      </c>
      <c r="AV388" s="11">
        <v>14.492844550977313</v>
      </c>
      <c r="AW388" s="11">
        <v>39.186320093044685</v>
      </c>
      <c r="AX388" s="11">
        <v>7.3656504299299677</v>
      </c>
      <c r="AY388" s="11">
        <v>27.607941539521679</v>
      </c>
    </row>
    <row r="389" spans="1:51" x14ac:dyDescent="0.25">
      <c r="A389" s="1" t="s">
        <v>62</v>
      </c>
      <c r="B389" s="1" t="s">
        <v>64</v>
      </c>
      <c r="C389" s="1">
        <v>360</v>
      </c>
      <c r="D389" s="1" t="s">
        <v>284</v>
      </c>
      <c r="E389" s="1">
        <v>4930</v>
      </c>
      <c r="F389" s="1" t="s">
        <v>119</v>
      </c>
      <c r="G389" s="11"/>
      <c r="H389" s="11"/>
      <c r="I389" s="11"/>
      <c r="J389" s="11">
        <v>34.686949988163484</v>
      </c>
      <c r="K389" s="11">
        <v>21.528042240909041</v>
      </c>
      <c r="L389" s="11">
        <v>15.718064575892626</v>
      </c>
      <c r="M389" s="11">
        <v>11.784225531871096</v>
      </c>
      <c r="N389" s="11">
        <v>18.674928208981338</v>
      </c>
      <c r="O389" s="11">
        <v>20.551066829976225</v>
      </c>
      <c r="P389" s="11">
        <v>32.222896960589559</v>
      </c>
      <c r="Q389" s="11">
        <v>17.663369597661514</v>
      </c>
      <c r="R389" s="11">
        <v>27.139166503700196</v>
      </c>
      <c r="S389" s="11">
        <v>40.868697057340178</v>
      </c>
      <c r="T389" s="11">
        <v>183.04023384830739</v>
      </c>
      <c r="U389" s="11">
        <v>99.815762116985923</v>
      </c>
      <c r="V389" s="11">
        <v>98.786911905472579</v>
      </c>
      <c r="W389" s="11">
        <v>75.668042446761433</v>
      </c>
      <c r="X389" s="11">
        <v>213.93167759399736</v>
      </c>
      <c r="Y389" s="11">
        <v>140.70175077451961</v>
      </c>
      <c r="Z389" s="11">
        <v>148.24953425898289</v>
      </c>
      <c r="AA389" s="11">
        <v>123.50525438208263</v>
      </c>
      <c r="AB389" s="11">
        <v>77.665222269110828</v>
      </c>
      <c r="AC389" s="11">
        <v>125.93472420926952</v>
      </c>
      <c r="AD389" s="11">
        <v>99.314305711374374</v>
      </c>
      <c r="AE389" s="11">
        <v>146.77974824253528</v>
      </c>
      <c r="AF389" s="11">
        <v>170.10611690356845</v>
      </c>
      <c r="AG389" s="11">
        <v>179.32253980670464</v>
      </c>
      <c r="AH389" s="11">
        <v>129.34981524748602</v>
      </c>
      <c r="AI389" s="11">
        <v>131.51126527167366</v>
      </c>
      <c r="AJ389" s="11">
        <v>109.27426742283109</v>
      </c>
      <c r="AK389" s="11">
        <v>188.84156571322706</v>
      </c>
      <c r="AL389" s="11">
        <v>308.06714904741807</v>
      </c>
      <c r="AM389" s="11">
        <v>199.97735623784186</v>
      </c>
      <c r="AN389" s="11">
        <v>126.37566001420382</v>
      </c>
      <c r="AO389" s="11">
        <v>62.457259898926473</v>
      </c>
      <c r="AP389" s="11">
        <v>140.86602097635785</v>
      </c>
      <c r="AQ389" s="11">
        <v>98.9598279074076</v>
      </c>
      <c r="AR389" s="11">
        <v>47.897732535998436</v>
      </c>
      <c r="AS389" s="11">
        <v>50.7767839682164</v>
      </c>
      <c r="AT389" s="11">
        <v>83.449262533836986</v>
      </c>
      <c r="AU389" s="11">
        <v>105.8591763846146</v>
      </c>
      <c r="AV389" s="11">
        <v>61.653200489928672</v>
      </c>
      <c r="AW389" s="11">
        <v>125.10472739998147</v>
      </c>
      <c r="AX389" s="11">
        <v>43.773685889848387</v>
      </c>
      <c r="AY389" s="11">
        <v>62.146011095443455</v>
      </c>
    </row>
    <row r="390" spans="1:51" x14ac:dyDescent="0.25">
      <c r="A390" s="1" t="s">
        <v>62</v>
      </c>
      <c r="B390" s="1" t="s">
        <v>64</v>
      </c>
      <c r="C390" s="1">
        <v>360</v>
      </c>
      <c r="D390" s="1" t="s">
        <v>284</v>
      </c>
      <c r="E390" s="1">
        <v>5320</v>
      </c>
      <c r="F390" s="1" t="s">
        <v>120</v>
      </c>
      <c r="G390" s="11"/>
      <c r="H390" s="11"/>
      <c r="I390" s="11"/>
      <c r="J390" s="11"/>
      <c r="K390" s="11">
        <v>23.749485153982441</v>
      </c>
      <c r="L390" s="11">
        <v>19.879538123034777</v>
      </c>
      <c r="M390" s="11">
        <v>17.620585759406325</v>
      </c>
      <c r="N390" s="11">
        <v>16.061500820913619</v>
      </c>
      <c r="O390" s="11">
        <v>15.346326620286405</v>
      </c>
      <c r="P390" s="11">
        <v>11.300158258749709</v>
      </c>
      <c r="Q390" s="11">
        <v>23.941013260062942</v>
      </c>
      <c r="R390" s="11">
        <v>20.685035456694383</v>
      </c>
      <c r="S390" s="11">
        <v>18.961282501969851</v>
      </c>
      <c r="T390" s="11">
        <v>18.195170077647838</v>
      </c>
      <c r="U390" s="11">
        <v>28.537687805995027</v>
      </c>
      <c r="V390" s="11">
        <v>26.622406745189998</v>
      </c>
      <c r="W390" s="11">
        <v>64.161915536968692</v>
      </c>
      <c r="X390" s="11">
        <v>85.038479099743583</v>
      </c>
      <c r="Y390" s="11">
        <v>192.10269039874507</v>
      </c>
      <c r="Z390" s="11">
        <v>155.5208221373689</v>
      </c>
      <c r="AA390" s="11">
        <v>293.99564283357296</v>
      </c>
      <c r="AB390" s="11">
        <v>318.31971230579688</v>
      </c>
      <c r="AC390" s="11">
        <v>192.67727471698657</v>
      </c>
      <c r="AD390" s="11">
        <v>244.00680714656153</v>
      </c>
      <c r="AE390" s="11">
        <v>197.65700547507967</v>
      </c>
      <c r="AF390" s="11">
        <v>187.31448774673248</v>
      </c>
      <c r="AG390" s="11">
        <v>395.12248284407877</v>
      </c>
      <c r="AH390" s="11">
        <v>487.63055808096203</v>
      </c>
      <c r="AI390" s="11">
        <v>312.1908129112208</v>
      </c>
      <c r="AJ390" s="11">
        <v>96.338637358493287</v>
      </c>
      <c r="AK390" s="11">
        <v>113.00158258749708</v>
      </c>
      <c r="AL390" s="11">
        <v>87.719872584870615</v>
      </c>
      <c r="AM390" s="11">
        <v>61.672050157922143</v>
      </c>
      <c r="AN390" s="11">
        <v>45.392161141079342</v>
      </c>
      <c r="AO390" s="11">
        <v>54.393982126863015</v>
      </c>
      <c r="AP390" s="11">
        <v>40.79548659514726</v>
      </c>
      <c r="AQ390" s="11">
        <v>19.918923032372369</v>
      </c>
      <c r="AR390" s="11">
        <v>26.813934851270492</v>
      </c>
      <c r="AS390" s="11">
        <v>18.386698183728342</v>
      </c>
      <c r="AT390" s="11">
        <v>15.130720380359779</v>
      </c>
      <c r="AU390" s="11">
        <v>20.110451138452873</v>
      </c>
      <c r="AV390" s="11">
        <v>35.241171518812649</v>
      </c>
      <c r="AW390" s="11">
        <v>33.517418564088125</v>
      </c>
      <c r="AX390" s="11">
        <v>31.027553185041572</v>
      </c>
      <c r="AY390" s="11">
        <v>33.900474776249126</v>
      </c>
    </row>
    <row r="391" spans="1:51" x14ac:dyDescent="0.25">
      <c r="A391" s="1" t="s">
        <v>62</v>
      </c>
      <c r="B391" s="1" t="s">
        <v>64</v>
      </c>
      <c r="C391" s="1">
        <v>360</v>
      </c>
      <c r="D391" s="1" t="s">
        <v>284</v>
      </c>
      <c r="E391" s="1">
        <v>5410</v>
      </c>
      <c r="F391" s="1" t="s">
        <v>121</v>
      </c>
      <c r="G391" s="11"/>
      <c r="H391" s="11"/>
      <c r="I391" s="11"/>
      <c r="J391" s="11">
        <v>612.3993273741039</v>
      </c>
      <c r="K391" s="11">
        <v>292.81794849101692</v>
      </c>
      <c r="L391" s="11">
        <v>168.24719001681567</v>
      </c>
      <c r="M391" s="11">
        <v>320.27834321621384</v>
      </c>
      <c r="N391" s="11">
        <v>259.03841047880343</v>
      </c>
      <c r="O391" s="11">
        <v>220.79830073457831</v>
      </c>
      <c r="P391" s="11">
        <v>216.24480042481636</v>
      </c>
      <c r="Q391" s="11">
        <v>305.87441366492618</v>
      </c>
      <c r="R391" s="11">
        <v>356.33463138330831</v>
      </c>
      <c r="S391" s="11">
        <v>203.97822816178427</v>
      </c>
      <c r="T391" s="11">
        <v>157.93211788653863</v>
      </c>
      <c r="U391" s="11">
        <v>88.653863173732191</v>
      </c>
      <c r="V391" s="11">
        <v>49.252146207628996</v>
      </c>
      <c r="W391" s="11">
        <v>38.844145499601737</v>
      </c>
      <c r="X391" s="11">
        <v>36.985573944596865</v>
      </c>
      <c r="Y391" s="11">
        <v>81.823612709089304</v>
      </c>
      <c r="Z391" s="11">
        <v>57.104611027524562</v>
      </c>
      <c r="AA391" s="11">
        <v>19.050358438799893</v>
      </c>
      <c r="AB391" s="11">
        <v>17.470572617045757</v>
      </c>
      <c r="AC391" s="11">
        <v>20.86246570492964</v>
      </c>
      <c r="AD391" s="11">
        <v>26.624037525444734</v>
      </c>
      <c r="AE391" s="11">
        <v>23.603858748561823</v>
      </c>
      <c r="AF391" s="11">
        <v>24.951323125940352</v>
      </c>
      <c r="AG391" s="11">
        <v>33.686609434463229</v>
      </c>
      <c r="AH391" s="11">
        <v>30.619966368705199</v>
      </c>
      <c r="AI391" s="11">
        <v>28.52907336932472</v>
      </c>
      <c r="AJ391" s="11">
        <v>35.545180989468101</v>
      </c>
      <c r="AK391" s="11">
        <v>50.73900345163289</v>
      </c>
      <c r="AL391" s="11">
        <v>46.139038852995846</v>
      </c>
      <c r="AM391" s="11">
        <v>22.767501548809634</v>
      </c>
      <c r="AN391" s="11">
        <v>15.658465350916012</v>
      </c>
      <c r="AO391" s="11">
        <v>21.977608637932562</v>
      </c>
      <c r="AP391" s="11">
        <v>24.440215948314016</v>
      </c>
      <c r="AQ391" s="11">
        <v>13.799893795911144</v>
      </c>
      <c r="AR391" s="11">
        <v>24.765465970439866</v>
      </c>
      <c r="AS391" s="11">
        <v>36.799716789096387</v>
      </c>
      <c r="AT391" s="11">
        <v>16.262501106292596</v>
      </c>
      <c r="AU391" s="11">
        <v>27.87857332507302</v>
      </c>
      <c r="AV391" s="11">
        <v>14.543322417913091</v>
      </c>
      <c r="AW391" s="11">
        <v>53.387467917514833</v>
      </c>
      <c r="AX391" s="11">
        <v>58.08036109390212</v>
      </c>
      <c r="AY391" s="11">
        <v>45.20975307549341</v>
      </c>
    </row>
    <row r="392" spans="1:51" x14ac:dyDescent="0.25">
      <c r="A392" s="1" t="s">
        <v>62</v>
      </c>
      <c r="B392" s="1" t="s">
        <v>64</v>
      </c>
      <c r="C392" s="1">
        <v>360</v>
      </c>
      <c r="D392" s="1" t="s">
        <v>284</v>
      </c>
      <c r="E392" s="1">
        <v>5460</v>
      </c>
      <c r="F392" s="1" t="s">
        <v>122</v>
      </c>
      <c r="G392" s="11"/>
      <c r="H392" s="11"/>
      <c r="I392" s="11"/>
      <c r="J392" s="11">
        <v>380.38504749259528</v>
      </c>
      <c r="K392" s="11">
        <v>200.11234807476254</v>
      </c>
      <c r="L392" s="11">
        <v>177.91338984781945</v>
      </c>
      <c r="M392" s="11">
        <v>271.53508323970993</v>
      </c>
      <c r="N392" s="11">
        <v>267.99611888469002</v>
      </c>
      <c r="O392" s="11">
        <v>446.98192217342455</v>
      </c>
      <c r="P392" s="11">
        <v>153.56960473904607</v>
      </c>
      <c r="Q392" s="11">
        <v>162.89960167500766</v>
      </c>
      <c r="R392" s="11">
        <v>378.13297926667349</v>
      </c>
      <c r="S392" s="11">
        <v>61.878255540802783</v>
      </c>
      <c r="T392" s="11">
        <v>81.825145541824128</v>
      </c>
      <c r="U392" s="11">
        <v>90.297211725053629</v>
      </c>
      <c r="V392" s="11">
        <v>59.733428658972521</v>
      </c>
      <c r="W392" s="11">
        <v>69.599632315391688</v>
      </c>
      <c r="X392" s="11">
        <v>65.309978551731191</v>
      </c>
      <c r="Y392" s="11">
        <v>77.535491778163617</v>
      </c>
      <c r="Z392" s="11">
        <v>56.194464303952607</v>
      </c>
      <c r="AA392" s="11">
        <v>59.840670003064048</v>
      </c>
      <c r="AB392" s="11">
        <v>72.280665917679499</v>
      </c>
      <c r="AC392" s="11">
        <v>95.337554897354721</v>
      </c>
      <c r="AD392" s="11">
        <v>90.51169441323664</v>
      </c>
      <c r="AE392" s="11">
        <v>86.86548871412522</v>
      </c>
      <c r="AF392" s="11">
        <v>73.245838014503121</v>
      </c>
      <c r="AG392" s="11">
        <v>72.387907261771019</v>
      </c>
      <c r="AH392" s="11">
        <v>79.358594627719341</v>
      </c>
      <c r="AI392" s="11">
        <v>67.776529465835978</v>
      </c>
      <c r="AJ392" s="11">
        <v>63.057910325809416</v>
      </c>
      <c r="AK392" s="11">
        <v>56.945153712593196</v>
      </c>
      <c r="AL392" s="11">
        <v>44.934123174343782</v>
      </c>
      <c r="AM392" s="11">
        <v>34.31723010928404</v>
      </c>
      <c r="AN392" s="11">
        <v>26.059646614237565</v>
      </c>
      <c r="AO392" s="11">
        <v>31.636196506996221</v>
      </c>
      <c r="AP392" s="11">
        <v>26.166887958329077</v>
      </c>
      <c r="AQ392" s="11">
        <v>30.778265754264122</v>
      </c>
      <c r="AR392" s="11">
        <v>10.938617097334287</v>
      </c>
      <c r="AS392" s="11">
        <v>15.871718925543869</v>
      </c>
      <c r="AT392" s="11">
        <v>19.839648656929835</v>
      </c>
      <c r="AU392" s="11">
        <v>30.456541721989584</v>
      </c>
      <c r="AV392" s="11">
        <v>27.775508119701769</v>
      </c>
      <c r="AW392" s="11">
        <v>31.636196506996221</v>
      </c>
      <c r="AX392" s="11">
        <v>19.946890001021348</v>
      </c>
      <c r="AY392" s="11">
        <v>30.134817689715049</v>
      </c>
    </row>
    <row r="393" spans="1:51" x14ac:dyDescent="0.25">
      <c r="A393" s="1" t="s">
        <v>62</v>
      </c>
      <c r="B393" s="1" t="s">
        <v>64</v>
      </c>
      <c r="C393" s="1">
        <v>360</v>
      </c>
      <c r="D393" s="1" t="s">
        <v>284</v>
      </c>
      <c r="E393" s="1">
        <v>5820</v>
      </c>
      <c r="F393" s="1" t="s">
        <v>123</v>
      </c>
      <c r="G393" s="11"/>
      <c r="H393" s="11"/>
      <c r="I393" s="11"/>
      <c r="J393" s="11">
        <v>161.419081194553</v>
      </c>
      <c r="K393" s="11">
        <v>76.719927540229151</v>
      </c>
      <c r="L393" s="11">
        <v>61.070918984054487</v>
      </c>
      <c r="M393" s="11">
        <v>94.829750059568738</v>
      </c>
      <c r="N393" s="11">
        <v>70.474196963120079</v>
      </c>
      <c r="O393" s="11">
        <v>69.403795009023199</v>
      </c>
      <c r="P393" s="11">
        <v>81.037403535482611</v>
      </c>
      <c r="Q393" s="11">
        <v>76.867281669759976</v>
      </c>
      <c r="R393" s="11">
        <v>57.026048128433068</v>
      </c>
      <c r="S393" s="11">
        <v>191.44248508646061</v>
      </c>
      <c r="T393" s="11">
        <v>273.66608936466645</v>
      </c>
      <c r="U393" s="11">
        <v>224.81819542519469</v>
      </c>
      <c r="V393" s="11">
        <v>253.46383820598896</v>
      </c>
      <c r="W393" s="11">
        <v>255.68888556190456</v>
      </c>
      <c r="X393" s="11">
        <v>186.94818413577013</v>
      </c>
      <c r="Y393" s="11">
        <v>247.96752917448882</v>
      </c>
      <c r="Z393" s="11">
        <v>113.54372450998476</v>
      </c>
      <c r="AA393" s="11">
        <v>151.56108992894016</v>
      </c>
      <c r="AB393" s="11">
        <v>160.66757513394575</v>
      </c>
      <c r="AC393" s="11">
        <v>99.117755228916025</v>
      </c>
      <c r="AD393" s="11">
        <v>67.628177748176626</v>
      </c>
      <c r="AE393" s="11">
        <v>77.390388829594443</v>
      </c>
      <c r="AF393" s="11">
        <v>50.468789364310929</v>
      </c>
      <c r="AG393" s="11">
        <v>77.567213785031456</v>
      </c>
      <c r="AH393" s="11">
        <v>64.216929649537818</v>
      </c>
      <c r="AI393" s="11">
        <v>61.60876155684204</v>
      </c>
      <c r="AJ393" s="11">
        <v>67.547132976934677</v>
      </c>
      <c r="AK393" s="11">
        <v>59.354243375020268</v>
      </c>
      <c r="AL393" s="11">
        <v>42.843213161090219</v>
      </c>
      <c r="AM393" s="11">
        <v>46.615478877079589</v>
      </c>
      <c r="AN393" s="11">
        <v>51.632886987604522</v>
      </c>
      <c r="AO393" s="11">
        <v>53.305356357779488</v>
      </c>
      <c r="AP393" s="11">
        <v>59.97313071904977</v>
      </c>
      <c r="AQ393" s="11">
        <v>76.719927540229151</v>
      </c>
      <c r="AR393" s="11">
        <v>54.02002388600404</v>
      </c>
      <c r="AS393" s="11">
        <v>66.928245632905174</v>
      </c>
      <c r="AT393" s="11">
        <v>82.009940790386111</v>
      </c>
      <c r="AU393" s="11">
        <v>48.287948247254562</v>
      </c>
      <c r="AV393" s="11">
        <v>56.856590879472613</v>
      </c>
      <c r="AW393" s="11">
        <v>48.774216874706319</v>
      </c>
      <c r="AX393" s="11">
        <v>42.415886185450802</v>
      </c>
      <c r="AY393" s="11">
        <v>36.101761735054524</v>
      </c>
    </row>
    <row r="394" spans="1:51" x14ac:dyDescent="0.25">
      <c r="A394" s="1" t="s">
        <v>62</v>
      </c>
      <c r="B394" s="1" t="s">
        <v>64</v>
      </c>
      <c r="C394" s="1">
        <v>360</v>
      </c>
      <c r="D394" s="1" t="s">
        <v>284</v>
      </c>
      <c r="E394" s="1">
        <v>5900</v>
      </c>
      <c r="F394" s="1" t="s">
        <v>124</v>
      </c>
      <c r="G394" s="11"/>
      <c r="H394" s="11"/>
      <c r="I394" s="11"/>
      <c r="J394" s="11">
        <v>298.01782912744585</v>
      </c>
      <c r="K394" s="11">
        <v>153.55544640572629</v>
      </c>
      <c r="L394" s="11">
        <v>104.57023236607721</v>
      </c>
      <c r="M394" s="11">
        <v>180.54131282277845</v>
      </c>
      <c r="N394" s="11">
        <v>122.02304814667073</v>
      </c>
      <c r="O394" s="11">
        <v>59.544900898495591</v>
      </c>
      <c r="P394" s="11">
        <v>112.48999751021209</v>
      </c>
      <c r="Q394" s="11">
        <v>101.0815509577473</v>
      </c>
      <c r="R394" s="11">
        <v>108.0901279856927</v>
      </c>
      <c r="S394" s="11">
        <v>116.59654239976351</v>
      </c>
      <c r="T394" s="11">
        <v>67.171341407662496</v>
      </c>
      <c r="U394" s="11">
        <v>90.930636840067137</v>
      </c>
      <c r="V394" s="11">
        <v>73.771145694441572</v>
      </c>
      <c r="W394" s="11">
        <v>65.118068962886781</v>
      </c>
      <c r="X394" s="11">
        <v>72.304522519601775</v>
      </c>
      <c r="Y394" s="11">
        <v>67.171341407662496</v>
      </c>
      <c r="Z394" s="11">
        <v>72.304522519601775</v>
      </c>
      <c r="AA394" s="11">
        <v>177.02141720316297</v>
      </c>
      <c r="AB394" s="11">
        <v>122.90302205157462</v>
      </c>
      <c r="AC394" s="11">
        <v>130.38280024325755</v>
      </c>
      <c r="AD394" s="11">
        <v>117.76984093963536</v>
      </c>
      <c r="AE394" s="11">
        <v>109.11676420808057</v>
      </c>
      <c r="AF394" s="11">
        <v>108.67677725562864</v>
      </c>
      <c r="AG394" s="11">
        <v>191.10099968162498</v>
      </c>
      <c r="AH394" s="11">
        <v>82.424222425996348</v>
      </c>
      <c r="AI394" s="11">
        <v>86.970754267999695</v>
      </c>
      <c r="AJ394" s="11">
        <v>82.130897791028374</v>
      </c>
      <c r="AK394" s="11">
        <v>93.277233919810811</v>
      </c>
      <c r="AL394" s="11">
        <v>52.211785024296617</v>
      </c>
      <c r="AM394" s="11">
        <v>82.86420937844828</v>
      </c>
      <c r="AN394" s="11">
        <v>89.317351347743369</v>
      </c>
      <c r="AO394" s="11">
        <v>87.264078902967668</v>
      </c>
      <c r="AP394" s="11">
        <v>101.34366138142967</v>
      </c>
      <c r="AQ394" s="11">
        <v>77.437703631541055</v>
      </c>
      <c r="AR394" s="11">
        <v>60.424874803399462</v>
      </c>
      <c r="AS394" s="11">
        <v>68.637964582502292</v>
      </c>
      <c r="AT394" s="11">
        <v>65.118068962886781</v>
      </c>
      <c r="AU394" s="11">
        <v>64.971406645402809</v>
      </c>
      <c r="AV394" s="11">
        <v>72.304522519601775</v>
      </c>
      <c r="AW394" s="11">
        <v>62.03816029572323</v>
      </c>
      <c r="AX394" s="11">
        <v>91.517286110003056</v>
      </c>
      <c r="AY394" s="11">
        <v>57.491628453719869</v>
      </c>
    </row>
    <row r="395" spans="1:51" x14ac:dyDescent="0.25">
      <c r="A395" s="1" t="s">
        <v>62</v>
      </c>
      <c r="B395" s="1" t="s">
        <v>64</v>
      </c>
      <c r="C395" s="1">
        <v>370</v>
      </c>
      <c r="D395" s="1" t="s">
        <v>285</v>
      </c>
      <c r="E395" s="1">
        <v>1730</v>
      </c>
      <c r="F395" s="1" t="s">
        <v>116</v>
      </c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>
        <v>151.7499725365264</v>
      </c>
      <c r="T395" s="11">
        <v>363.75041195210366</v>
      </c>
      <c r="U395" s="11">
        <v>236.86916401186423</v>
      </c>
      <c r="V395" s="11">
        <v>149.64736899923102</v>
      </c>
      <c r="W395" s="11">
        <v>117.02076238602659</v>
      </c>
      <c r="X395" s="11">
        <v>156.39020103262661</v>
      </c>
      <c r="Y395" s="11">
        <v>127.46127650225201</v>
      </c>
      <c r="Z395" s="11">
        <v>145.80467977589805</v>
      </c>
      <c r="AA395" s="11">
        <v>108.24783038558716</v>
      </c>
      <c r="AB395" s="11">
        <v>115.93320883225309</v>
      </c>
      <c r="AC395" s="11">
        <v>83.669120070306491</v>
      </c>
      <c r="AD395" s="11">
        <v>88.019334285400419</v>
      </c>
      <c r="AE395" s="11">
        <v>111.36548390640448</v>
      </c>
      <c r="AF395" s="11">
        <v>116.65824453476876</v>
      </c>
      <c r="AG395" s="11">
        <v>81.784027243765792</v>
      </c>
      <c r="AH395" s="11">
        <v>115.49818741074371</v>
      </c>
      <c r="AI395" s="11">
        <v>66.558277490937044</v>
      </c>
      <c r="AJ395" s="11">
        <v>64.09315610238383</v>
      </c>
      <c r="AK395" s="11">
        <v>61.048006151818079</v>
      </c>
      <c r="AL395" s="11">
        <v>43.357135010436124</v>
      </c>
      <c r="AM395" s="11">
        <v>49.084917060309785</v>
      </c>
      <c r="AN395" s="11">
        <v>64.09315610238383</v>
      </c>
      <c r="AO395" s="11">
        <v>61.628034713830594</v>
      </c>
      <c r="AP395" s="11">
        <v>58.365374052510155</v>
      </c>
      <c r="AQ395" s="11">
        <v>58.365374052510155</v>
      </c>
      <c r="AR395" s="11">
        <v>40.166977919367234</v>
      </c>
      <c r="AS395" s="11">
        <v>20.373503240689882</v>
      </c>
      <c r="AT395" s="11">
        <v>33.569153026474794</v>
      </c>
      <c r="AU395" s="11">
        <v>40.964517192134458</v>
      </c>
      <c r="AV395" s="11">
        <v>86.42425573986597</v>
      </c>
      <c r="AW395" s="11">
        <v>80.333955838734468</v>
      </c>
      <c r="AX395" s="11">
        <v>122.53103372514556</v>
      </c>
      <c r="AY395" s="11">
        <v>79.173898714709438</v>
      </c>
    </row>
    <row r="396" spans="1:51" x14ac:dyDescent="0.25">
      <c r="A396" s="1" t="s">
        <v>62</v>
      </c>
      <c r="B396" s="1" t="s">
        <v>64</v>
      </c>
      <c r="C396" s="1">
        <v>370</v>
      </c>
      <c r="D396" s="1" t="s">
        <v>285</v>
      </c>
      <c r="E396" s="1">
        <v>4500</v>
      </c>
      <c r="F396" s="1" t="s">
        <v>117</v>
      </c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>
        <v>212.68626982229662</v>
      </c>
      <c r="S396" s="11">
        <v>622.34440991314045</v>
      </c>
      <c r="T396" s="11">
        <v>296.40608813451269</v>
      </c>
      <c r="U396" s="11">
        <v>128.42457566339945</v>
      </c>
      <c r="V396" s="11">
        <v>253.86883417005336</v>
      </c>
      <c r="W396" s="11">
        <v>93.744521475814807</v>
      </c>
      <c r="X396" s="11">
        <v>169.87807793449676</v>
      </c>
      <c r="Y396" s="11">
        <v>124.08956888995138</v>
      </c>
      <c r="Z396" s="11">
        <v>143.32616144712728</v>
      </c>
      <c r="AA396" s="11">
        <v>106.47860387281855</v>
      </c>
      <c r="AB396" s="11">
        <v>96.453900709219866</v>
      </c>
      <c r="AC396" s="11">
        <v>91.035142242409748</v>
      </c>
      <c r="AD396" s="11">
        <v>121.38018965654634</v>
      </c>
      <c r="AE396" s="11">
        <v>151.18336122400191</v>
      </c>
      <c r="AF396" s="11">
        <v>130.05020320344249</v>
      </c>
      <c r="AG396" s="11">
        <v>58.251653518208627</v>
      </c>
      <c r="AH396" s="11">
        <v>127.34082397003745</v>
      </c>
      <c r="AI396" s="11">
        <v>78.030121922065504</v>
      </c>
      <c r="AJ396" s="11">
        <v>73.695115148617418</v>
      </c>
      <c r="AK396" s="11">
        <v>61.502908598294695</v>
      </c>
      <c r="AL396" s="11">
        <v>61.773846521635193</v>
      </c>
      <c r="AM396" s="11">
        <v>48.49788827795043</v>
      </c>
      <c r="AN396" s="11">
        <v>33.867240417563153</v>
      </c>
      <c r="AO396" s="11">
        <v>17.069089170451829</v>
      </c>
      <c r="AP396" s="11">
        <v>19.236592557175872</v>
      </c>
      <c r="AQ396" s="11">
        <v>17.340027093792333</v>
      </c>
      <c r="AR396" s="11">
        <v>10.024703163598693</v>
      </c>
      <c r="AS396" s="11">
        <v>15.714399553749301</v>
      </c>
      <c r="AT396" s="11">
        <v>6.5025101601721254</v>
      </c>
      <c r="AU396" s="11">
        <v>11.108454856960712</v>
      </c>
      <c r="AV396" s="11">
        <v>5.1478205434695985</v>
      </c>
      <c r="AW396" s="11">
        <v>5.1478205434695985</v>
      </c>
      <c r="AX396" s="11">
        <v>3.793130926767073</v>
      </c>
      <c r="AY396" s="11">
        <v>4.6059446967885886</v>
      </c>
    </row>
    <row r="397" spans="1:51" x14ac:dyDescent="0.25">
      <c r="A397" s="1" t="s">
        <v>62</v>
      </c>
      <c r="B397" s="1" t="s">
        <v>64</v>
      </c>
      <c r="C397" s="1">
        <v>370</v>
      </c>
      <c r="D397" s="1" t="s">
        <v>285</v>
      </c>
      <c r="E397" s="1">
        <v>4850</v>
      </c>
      <c r="F397" s="1" t="s">
        <v>118</v>
      </c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>
        <v>9.4740095725808864</v>
      </c>
      <c r="T397" s="11">
        <v>156.2264178518588</v>
      </c>
      <c r="U397" s="11">
        <v>23.96924421862964</v>
      </c>
      <c r="V397" s="11">
        <v>23.400803644274788</v>
      </c>
      <c r="W397" s="11">
        <v>1.1368811487097064</v>
      </c>
      <c r="X397" s="11">
        <v>0.28221923587846631</v>
      </c>
      <c r="Y397" s="11">
        <v>0.1</v>
      </c>
      <c r="Z397" s="11">
        <v>0.1</v>
      </c>
      <c r="AA397" s="11">
        <v>0.16485869014615129</v>
      </c>
      <c r="AB397" s="11">
        <v>0.44556680235560409</v>
      </c>
      <c r="AC397" s="11">
        <v>1.2856719368270946</v>
      </c>
      <c r="AD397" s="11">
        <v>3.6801906193806353</v>
      </c>
      <c r="AE397" s="11">
        <v>9.5593534682069805</v>
      </c>
      <c r="AF397" s="11">
        <v>20.099189191800075</v>
      </c>
      <c r="AG397" s="11">
        <v>30.061203228203681</v>
      </c>
      <c r="AH397" s="11">
        <v>32.40111273822663</v>
      </c>
      <c r="AI397" s="11">
        <v>12.126732252903533</v>
      </c>
      <c r="AJ397" s="11">
        <v>14.760936119321183</v>
      </c>
      <c r="AK397" s="11">
        <v>25.860720859802289</v>
      </c>
      <c r="AL397" s="11">
        <v>61.920615725726613</v>
      </c>
      <c r="AM397" s="11">
        <v>166.6363088636931</v>
      </c>
      <c r="AN397" s="11">
        <v>405.10576905615966</v>
      </c>
      <c r="AO397" s="11">
        <v>730.88228432758888</v>
      </c>
      <c r="AP397" s="11">
        <v>797.32566879801414</v>
      </c>
      <c r="AQ397" s="11">
        <v>429.30231572197073</v>
      </c>
      <c r="AR397" s="11">
        <v>110.56169171201896</v>
      </c>
      <c r="AS397" s="11">
        <v>8.4318685195969891</v>
      </c>
      <c r="AT397" s="11">
        <v>0.18948019145161771</v>
      </c>
      <c r="AU397" s="11">
        <v>10.989851104193828</v>
      </c>
      <c r="AV397" s="11">
        <v>36.190716567258988</v>
      </c>
      <c r="AW397" s="11">
        <v>91.234712183953931</v>
      </c>
      <c r="AX397" s="11">
        <v>5.4001854563711049</v>
      </c>
      <c r="AY397" s="11">
        <v>80.71856155838914</v>
      </c>
    </row>
    <row r="398" spans="1:51" x14ac:dyDescent="0.25">
      <c r="A398" s="1" t="s">
        <v>62</v>
      </c>
      <c r="B398" s="1" t="s">
        <v>64</v>
      </c>
      <c r="C398" s="1">
        <v>370</v>
      </c>
      <c r="D398" s="1" t="s">
        <v>285</v>
      </c>
      <c r="E398" s="1">
        <v>4930</v>
      </c>
      <c r="F398" s="1" t="s">
        <v>119</v>
      </c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>
        <v>19.487400698678485</v>
      </c>
      <c r="T398" s="11">
        <v>118.0874453478276</v>
      </c>
      <c r="U398" s="11">
        <v>168.74434902078494</v>
      </c>
      <c r="V398" s="11">
        <v>110.23045620671586</v>
      </c>
      <c r="W398" s="11">
        <v>64.484170746953339</v>
      </c>
      <c r="X398" s="11">
        <v>161.04243203377408</v>
      </c>
      <c r="Y398" s="11">
        <v>103.92418860661299</v>
      </c>
      <c r="Z398" s="11">
        <v>94.547509069400263</v>
      </c>
      <c r="AA398" s="11">
        <v>71.17811873230842</v>
      </c>
      <c r="AB398" s="11">
        <v>87.04716916863282</v>
      </c>
      <c r="AC398" s="11">
        <v>104.82877617220151</v>
      </c>
      <c r="AD398" s="11">
        <v>145.35429911056738</v>
      </c>
      <c r="AE398" s="11">
        <v>110.23045620671586</v>
      </c>
      <c r="AF398" s="11">
        <v>70.842129065089836</v>
      </c>
      <c r="AG398" s="11">
        <v>100.09478581521995</v>
      </c>
      <c r="AH398" s="11">
        <v>78.130520307831659</v>
      </c>
      <c r="AI398" s="11">
        <v>114.88262082974255</v>
      </c>
      <c r="AJ398" s="11">
        <v>58.77234640423724</v>
      </c>
      <c r="AK398" s="11">
        <v>131.60456811362181</v>
      </c>
      <c r="AL398" s="11">
        <v>202.11070751149305</v>
      </c>
      <c r="AM398" s="11">
        <v>86.530261988296516</v>
      </c>
      <c r="AN398" s="11">
        <v>146.7499484974754</v>
      </c>
      <c r="AO398" s="11">
        <v>93.046376483259891</v>
      </c>
      <c r="AP398" s="11">
        <v>91.294697910709218</v>
      </c>
      <c r="AQ398" s="11">
        <v>132.27654744805901</v>
      </c>
      <c r="AR398" s="11">
        <v>55.464140450084933</v>
      </c>
      <c r="AS398" s="11">
        <v>53.344821010706099</v>
      </c>
      <c r="AT398" s="11">
        <v>54.042645704160094</v>
      </c>
      <c r="AU398" s="11">
        <v>42.92914132692966</v>
      </c>
      <c r="AV398" s="11">
        <v>182.80422432593227</v>
      </c>
      <c r="AW398" s="11">
        <v>91.440880201491353</v>
      </c>
      <c r="AX398" s="11">
        <v>56.54964552879116</v>
      </c>
      <c r="AY398" s="11">
        <v>97.902219955695116</v>
      </c>
    </row>
    <row r="399" spans="1:51" x14ac:dyDescent="0.25">
      <c r="A399" s="1" t="s">
        <v>62</v>
      </c>
      <c r="B399" s="1" t="s">
        <v>64</v>
      </c>
      <c r="C399" s="1">
        <v>370</v>
      </c>
      <c r="D399" s="1" t="s">
        <v>285</v>
      </c>
      <c r="E399" s="1">
        <v>5320</v>
      </c>
      <c r="F399" s="1" t="s">
        <v>120</v>
      </c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>
        <v>332.75451414543716</v>
      </c>
      <c r="T399" s="11">
        <v>236.84291889175233</v>
      </c>
      <c r="U399" s="11">
        <v>19.5737949497316</v>
      </c>
      <c r="V399" s="11">
        <v>97.86897474865799</v>
      </c>
      <c r="W399" s="11">
        <v>66.550902829087434</v>
      </c>
      <c r="X399" s="11">
        <v>121.71136631901878</v>
      </c>
      <c r="Y399" s="11">
        <v>135.05918515314804</v>
      </c>
      <c r="Z399" s="11">
        <v>129.35861447575198</v>
      </c>
      <c r="AA399" s="11">
        <v>133.22253434643929</v>
      </c>
      <c r="AB399" s="11">
        <v>136.36770315781993</v>
      </c>
      <c r="AC399" s="11">
        <v>311.22333970073242</v>
      </c>
      <c r="AD399" s="11">
        <v>150.71822111293332</v>
      </c>
      <c r="AE399" s="11">
        <v>134.30831097287384</v>
      </c>
      <c r="AF399" s="11">
        <v>129.35861447575198</v>
      </c>
      <c r="AG399" s="11">
        <v>122.70468425960301</v>
      </c>
      <c r="AH399" s="11">
        <v>114.62598431704573</v>
      </c>
      <c r="AI399" s="11">
        <v>105.66262935664167</v>
      </c>
      <c r="AJ399" s="11">
        <v>37.190210404490031</v>
      </c>
      <c r="AK399" s="11">
        <v>86.330831361318218</v>
      </c>
      <c r="AL399" s="11">
        <v>125.27228767828223</v>
      </c>
      <c r="AM399" s="11">
        <v>39.147589899463199</v>
      </c>
      <c r="AN399" s="11">
        <v>270.11837030629607</v>
      </c>
      <c r="AO399" s="11">
        <v>39.997996884517804</v>
      </c>
      <c r="AP399" s="11">
        <v>25.445933434651074</v>
      </c>
      <c r="AQ399" s="11">
        <v>28.265722126629427</v>
      </c>
      <c r="AR399" s="11">
        <v>23.515302568938594</v>
      </c>
      <c r="AS399" s="11">
        <v>74.380420808980062</v>
      </c>
      <c r="AT399" s="11">
        <v>0.1</v>
      </c>
      <c r="AU399" s="11">
        <v>17.616415454758439</v>
      </c>
      <c r="AV399" s="11">
        <v>0.1</v>
      </c>
      <c r="AW399" s="11">
        <v>5.8721384849194793</v>
      </c>
      <c r="AX399" s="11">
        <v>41.104969394436353</v>
      </c>
      <c r="AY399" s="11">
        <v>7.8295179798926391</v>
      </c>
    </row>
    <row r="400" spans="1:51" x14ac:dyDescent="0.25">
      <c r="A400" s="1" t="s">
        <v>62</v>
      </c>
      <c r="B400" s="1" t="s">
        <v>64</v>
      </c>
      <c r="C400" s="1">
        <v>370</v>
      </c>
      <c r="D400" s="1" t="s">
        <v>285</v>
      </c>
      <c r="E400" s="1">
        <v>5410</v>
      </c>
      <c r="F400" s="1" t="s">
        <v>121</v>
      </c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>
        <v>75.438778213519669</v>
      </c>
      <c r="S400" s="11">
        <v>277.58540721285391</v>
      </c>
      <c r="T400" s="11">
        <v>385.25045961467328</v>
      </c>
      <c r="U400" s="11">
        <v>227.04874996302036</v>
      </c>
      <c r="V400" s="11">
        <v>218.25976609348405</v>
      </c>
      <c r="W400" s="11">
        <v>172.85001610088003</v>
      </c>
      <c r="X400" s="11">
        <v>151.87182098718904</v>
      </c>
      <c r="Y400" s="11">
        <v>139.8864191797698</v>
      </c>
      <c r="Z400" s="11">
        <v>128.84460458088583</v>
      </c>
      <c r="AA400" s="11">
        <v>118.55311161904547</v>
      </c>
      <c r="AB400" s="11">
        <v>109.08132426500774</v>
      </c>
      <c r="AC400" s="11">
        <v>40.649050396605254</v>
      </c>
      <c r="AD400" s="11">
        <v>39.550427412913223</v>
      </c>
      <c r="AE400" s="11">
        <v>98.143653209821693</v>
      </c>
      <c r="AF400" s="11">
        <v>59.325641119369834</v>
      </c>
      <c r="AG400" s="11">
        <v>71.402264550404269</v>
      </c>
      <c r="AH400" s="11">
        <v>65.422307003759457</v>
      </c>
      <c r="AI400" s="11">
        <v>66.649794343983388</v>
      </c>
      <c r="AJ400" s="11">
        <v>80.565685470749145</v>
      </c>
      <c r="AK400" s="11">
        <v>74.34015522982763</v>
      </c>
      <c r="AL400" s="11">
        <v>136.2292499778122</v>
      </c>
      <c r="AM400" s="11">
        <v>75.438778213519669</v>
      </c>
      <c r="AN400" s="11">
        <v>88.622254017824076</v>
      </c>
      <c r="AO400" s="11">
        <v>190.06177617872186</v>
      </c>
      <c r="AP400" s="11">
        <v>68.114624988906101</v>
      </c>
      <c r="AQ400" s="11">
        <v>32.075513153967584</v>
      </c>
      <c r="AR400" s="11">
        <v>4.7606995959988136</v>
      </c>
      <c r="AS400" s="11">
        <v>35.155935478145082</v>
      </c>
      <c r="AT400" s="11">
        <v>0.1</v>
      </c>
      <c r="AU400" s="11">
        <v>15.380721771688474</v>
      </c>
      <c r="AV400" s="11">
        <v>38.818012090451873</v>
      </c>
      <c r="AW400" s="11">
        <v>20.141421367687286</v>
      </c>
      <c r="AX400" s="11">
        <v>72.509116923674242</v>
      </c>
      <c r="AY400" s="11">
        <v>21.972459673840678</v>
      </c>
    </row>
    <row r="401" spans="1:51" x14ac:dyDescent="0.25">
      <c r="A401" s="1" t="s">
        <v>62</v>
      </c>
      <c r="B401" s="1" t="s">
        <v>64</v>
      </c>
      <c r="C401" s="1">
        <v>370</v>
      </c>
      <c r="D401" s="1" t="s">
        <v>285</v>
      </c>
      <c r="E401" s="1">
        <v>5460</v>
      </c>
      <c r="F401" s="1" t="s">
        <v>122</v>
      </c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>
        <v>61.978249753333955</v>
      </c>
      <c r="S401" s="11">
        <v>180.36367063048868</v>
      </c>
      <c r="T401" s="11">
        <v>105.85049396075013</v>
      </c>
      <c r="U401" s="11">
        <v>98.190260845169519</v>
      </c>
      <c r="V401" s="11">
        <v>128.83119330749193</v>
      </c>
      <c r="W401" s="11">
        <v>90.530027729588923</v>
      </c>
      <c r="X401" s="11">
        <v>119.02259280877607</v>
      </c>
      <c r="Y401" s="11">
        <v>167.13235888539492</v>
      </c>
      <c r="Z401" s="11">
        <v>112.11795741895243</v>
      </c>
      <c r="AA401" s="11">
        <v>113.51072707633072</v>
      </c>
      <c r="AB401" s="11">
        <v>213.09375757887855</v>
      </c>
      <c r="AC401" s="11">
        <v>88.440873243521494</v>
      </c>
      <c r="AD401" s="11">
        <v>85.655333928764904</v>
      </c>
      <c r="AE401" s="11">
        <v>117.83136907790357</v>
      </c>
      <c r="AF401" s="11">
        <v>98.190260845169519</v>
      </c>
      <c r="AG401" s="11">
        <v>86.351718757454051</v>
      </c>
      <c r="AH401" s="11">
        <v>122.5637298492896</v>
      </c>
      <c r="AI401" s="11">
        <v>238.85999624037692</v>
      </c>
      <c r="AJ401" s="11">
        <v>125.34926916404621</v>
      </c>
      <c r="AK401" s="11">
        <v>103.76133947468269</v>
      </c>
      <c r="AL401" s="11">
        <v>89.15411205261114</v>
      </c>
      <c r="AM401" s="11">
        <v>53.621631809064205</v>
      </c>
      <c r="AN401" s="11">
        <v>70.334867697603698</v>
      </c>
      <c r="AO401" s="11">
        <v>72.573314410492401</v>
      </c>
      <c r="AP401" s="11">
        <v>80.780640127940885</v>
      </c>
      <c r="AQ401" s="11">
        <v>156.68658645505775</v>
      </c>
      <c r="AR401" s="11">
        <v>32.033702119700699</v>
      </c>
      <c r="AS401" s="11">
        <v>39.693935235281295</v>
      </c>
      <c r="AT401" s="11">
        <v>19.498775203296077</v>
      </c>
      <c r="AU401" s="11">
        <v>41.78308972134873</v>
      </c>
      <c r="AV401" s="11">
        <v>41.08670489265959</v>
      </c>
      <c r="AW401" s="11">
        <v>59.192710438577365</v>
      </c>
      <c r="AX401" s="11">
        <v>45.961398693483609</v>
      </c>
      <c r="AY401" s="11">
        <v>139.97335056651826</v>
      </c>
    </row>
    <row r="402" spans="1:51" x14ac:dyDescent="0.25">
      <c r="A402" s="1" t="s">
        <v>62</v>
      </c>
      <c r="B402" s="1" t="s">
        <v>64</v>
      </c>
      <c r="C402" s="1">
        <v>370</v>
      </c>
      <c r="D402" s="1" t="s">
        <v>285</v>
      </c>
      <c r="E402" s="1">
        <v>5820</v>
      </c>
      <c r="F402" s="1" t="s">
        <v>123</v>
      </c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>
        <v>253.11180940707061</v>
      </c>
      <c r="T402" s="11">
        <v>251.56997963818117</v>
      </c>
      <c r="U402" s="11">
        <v>272.68360769787091</v>
      </c>
      <c r="V402" s="11">
        <v>245.78025152643312</v>
      </c>
      <c r="W402" s="11">
        <v>220.16699781467838</v>
      </c>
      <c r="X402" s="11">
        <v>160.35029596449922</v>
      </c>
      <c r="Y402" s="11">
        <v>215.51004259435933</v>
      </c>
      <c r="Z402" s="11">
        <v>209.12246212324607</v>
      </c>
      <c r="AA402" s="11">
        <v>124.91967719369346</v>
      </c>
      <c r="AB402" s="11">
        <v>163.93741012069091</v>
      </c>
      <c r="AC402" s="11">
        <v>106.19745857146485</v>
      </c>
      <c r="AD402" s="11">
        <v>74.416885784152413</v>
      </c>
      <c r="AE402" s="11">
        <v>111.38933432384756</v>
      </c>
      <c r="AF402" s="11">
        <v>116.80147147178592</v>
      </c>
      <c r="AG402" s="11">
        <v>93.422297629238258</v>
      </c>
      <c r="AH402" s="11">
        <v>62.491304510497535</v>
      </c>
      <c r="AI402" s="11">
        <v>91.565808723840803</v>
      </c>
      <c r="AJ402" s="11">
        <v>61.291202828987664</v>
      </c>
      <c r="AK402" s="11">
        <v>42.321653860331914</v>
      </c>
      <c r="AL402" s="11">
        <v>50.781399293257188</v>
      </c>
      <c r="AM402" s="11">
        <v>38.766005617791023</v>
      </c>
      <c r="AN402" s="11">
        <v>45.373847484459944</v>
      </c>
      <c r="AO402" s="11">
        <v>33.479732124455879</v>
      </c>
      <c r="AP402" s="11">
        <v>33.322402556201858</v>
      </c>
      <c r="AQ402" s="11">
        <v>32.368247406836289</v>
      </c>
      <c r="AR402" s="11">
        <v>26.90335617143776</v>
      </c>
      <c r="AS402" s="11">
        <v>11.201865259686366</v>
      </c>
      <c r="AT402" s="11">
        <v>12.460501805718541</v>
      </c>
      <c r="AU402" s="11">
        <v>28.319322285723956</v>
      </c>
      <c r="AV402" s="11">
        <v>43.643222233665696</v>
      </c>
      <c r="AW402" s="11">
        <v>23.001582878738013</v>
      </c>
      <c r="AX402" s="11">
        <v>30.396072586677047</v>
      </c>
      <c r="AY402" s="11">
        <v>12.932490510480607</v>
      </c>
    </row>
    <row r="403" spans="1:51" x14ac:dyDescent="0.25">
      <c r="A403" s="1" t="s">
        <v>62</v>
      </c>
      <c r="B403" s="1" t="s">
        <v>64</v>
      </c>
      <c r="C403" s="1">
        <v>370</v>
      </c>
      <c r="D403" s="1" t="s">
        <v>285</v>
      </c>
      <c r="E403" s="1">
        <v>5900</v>
      </c>
      <c r="F403" s="1" t="s">
        <v>124</v>
      </c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>
        <v>74.89731022188549</v>
      </c>
      <c r="T403" s="11">
        <v>161.83168815800258</v>
      </c>
      <c r="U403" s="11">
        <v>117.02704722169608</v>
      </c>
      <c r="V403" s="11">
        <v>275.18074246701673</v>
      </c>
      <c r="W403" s="11">
        <v>52.160626761670251</v>
      </c>
      <c r="X403" s="11">
        <v>89.943644864674994</v>
      </c>
      <c r="Y403" s="11">
        <v>160.8285991818166</v>
      </c>
      <c r="Z403" s="11">
        <v>154.14133934057682</v>
      </c>
      <c r="AA403" s="11">
        <v>118.69886218200601</v>
      </c>
      <c r="AB403" s="11">
        <v>196.2710763403874</v>
      </c>
      <c r="AC403" s="11">
        <v>66.87259841239775</v>
      </c>
      <c r="AD403" s="11">
        <v>63.19460549971587</v>
      </c>
      <c r="AE403" s="11">
        <v>212.65486295142483</v>
      </c>
      <c r="AF403" s="11">
        <v>109.7747627718656</v>
      </c>
      <c r="AG403" s="11">
        <v>138.42627871366335</v>
      </c>
      <c r="AH403" s="11">
        <v>95.627815729728781</v>
      </c>
      <c r="AI403" s="11">
        <v>98.97144565034867</v>
      </c>
      <c r="AJ403" s="11">
        <v>95.007779956433041</v>
      </c>
      <c r="AK403" s="11">
        <v>68.878776364769692</v>
      </c>
      <c r="AL403" s="11">
        <v>54.166804714042186</v>
      </c>
      <c r="AM403" s="11">
        <v>40.457922039500644</v>
      </c>
      <c r="AN403" s="11">
        <v>204.96451413399913</v>
      </c>
      <c r="AO403" s="11">
        <v>207.97378106255704</v>
      </c>
      <c r="AP403" s="11">
        <v>71.219317309203618</v>
      </c>
      <c r="AQ403" s="11">
        <v>56.860948404409271</v>
      </c>
      <c r="AR403" s="11">
        <v>57.176071642600078</v>
      </c>
      <c r="AS403" s="11">
        <v>13.70888267454154</v>
      </c>
      <c r="AT403" s="11">
        <v>37.783018103004729</v>
      </c>
      <c r="AU403" s="11">
        <v>28.086491333207057</v>
      </c>
      <c r="AV403" s="11">
        <v>71.553680301265587</v>
      </c>
      <c r="AW403" s="11">
        <v>35.44247715857081</v>
      </c>
      <c r="AX403" s="11">
        <v>40.792285031562628</v>
      </c>
      <c r="AY403" s="11">
        <v>29.423943301455008</v>
      </c>
    </row>
    <row r="404" spans="1:51" x14ac:dyDescent="0.25">
      <c r="A404" s="1" t="s">
        <v>62</v>
      </c>
      <c r="B404" s="1" t="s">
        <v>65</v>
      </c>
      <c r="C404" s="1">
        <v>230</v>
      </c>
      <c r="D404" s="1" t="s">
        <v>161</v>
      </c>
      <c r="E404" s="1">
        <v>1590</v>
      </c>
      <c r="F404" s="1" t="s">
        <v>125</v>
      </c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>
        <v>243.25287815598236</v>
      </c>
      <c r="AA404" s="11">
        <v>392.17029193616872</v>
      </c>
      <c r="AB404" s="11">
        <v>121.22468346527486</v>
      </c>
      <c r="AC404" s="11">
        <v>63.160852084009697</v>
      </c>
      <c r="AD404" s="11">
        <v>95.1633244262418</v>
      </c>
      <c r="AE404" s="11">
        <v>38.495492345728351</v>
      </c>
      <c r="AF404" s="11">
        <v>46.652348725120504</v>
      </c>
      <c r="AG404" s="11">
        <v>142.98441675199163</v>
      </c>
      <c r="AH404" s="11">
        <v>148.60899533002024</v>
      </c>
      <c r="AI404" s="11">
        <v>29.591938665934126</v>
      </c>
      <c r="AJ404" s="11">
        <v>69.970406812676373</v>
      </c>
      <c r="AK404" s="11">
        <v>75.327148315560777</v>
      </c>
      <c r="AL404" s="11">
        <v>76.495891916190104</v>
      </c>
      <c r="AM404" s="11">
        <v>212.44349823939265</v>
      </c>
      <c r="AN404" s="11">
        <v>139.81095322528284</v>
      </c>
      <c r="AO404" s="11">
        <v>61.399620408061338</v>
      </c>
      <c r="AP404" s="11">
        <v>93.548185700372116</v>
      </c>
      <c r="AQ404" s="11">
        <v>101.35604225457635</v>
      </c>
      <c r="AR404" s="11">
        <v>46.814674225207909</v>
      </c>
      <c r="AS404" s="11">
        <v>101.59953050470747</v>
      </c>
      <c r="AT404" s="11">
        <v>63.923781934420511</v>
      </c>
      <c r="AU404" s="11">
        <v>54.387158804285399</v>
      </c>
      <c r="AV404" s="11">
        <v>57.925854706190847</v>
      </c>
      <c r="AW404" s="11">
        <v>10.94885498089554</v>
      </c>
      <c r="AX404" s="11">
        <v>71.837150063681548</v>
      </c>
      <c r="AY404" s="11">
        <v>40.906026022026325</v>
      </c>
    </row>
    <row r="405" spans="1:51" x14ac:dyDescent="0.25">
      <c r="A405" s="1" t="s">
        <v>62</v>
      </c>
      <c r="B405" s="1" t="s">
        <v>65</v>
      </c>
      <c r="C405" s="1">
        <v>230</v>
      </c>
      <c r="D405" s="1" t="s">
        <v>161</v>
      </c>
      <c r="E405" s="1">
        <v>1610</v>
      </c>
      <c r="F405" s="1" t="s">
        <v>126</v>
      </c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>
        <v>8.100515421476441</v>
      </c>
      <c r="AA405" s="11">
        <v>13.777726546676107</v>
      </c>
      <c r="AB405" s="11">
        <v>16.963130073937453</v>
      </c>
      <c r="AC405" s="11">
        <v>24.147413835690873</v>
      </c>
      <c r="AD405" s="11">
        <v>10.284058161937851</v>
      </c>
      <c r="AE405" s="11">
        <v>8.0791081397072126</v>
      </c>
      <c r="AF405" s="11">
        <v>8.9011477596456245</v>
      </c>
      <c r="AG405" s="11">
        <v>19.561974080721917</v>
      </c>
      <c r="AH405" s="11">
        <v>46.937606007212601</v>
      </c>
      <c r="AI405" s="11">
        <v>53.483952772242979</v>
      </c>
      <c r="AJ405" s="11">
        <v>42.827407907520538</v>
      </c>
      <c r="AK405" s="11">
        <v>55.945790175704381</v>
      </c>
      <c r="AL405" s="11">
        <v>90.428639649579239</v>
      </c>
      <c r="AM405" s="11">
        <v>96.328486505178901</v>
      </c>
      <c r="AN405" s="11">
        <v>106.38134602400908</v>
      </c>
      <c r="AO405" s="11">
        <v>134.38635203451511</v>
      </c>
      <c r="AP405" s="11">
        <v>176.20761769888185</v>
      </c>
      <c r="AQ405" s="11">
        <v>181.02425609695848</v>
      </c>
      <c r="AR405" s="11">
        <v>165.36268875459018</v>
      </c>
      <c r="AS405" s="11">
        <v>196.59591285589602</v>
      </c>
      <c r="AT405" s="11">
        <v>145.25268826057598</v>
      </c>
      <c r="AU405" s="11">
        <v>168.81782403214382</v>
      </c>
      <c r="AV405" s="11">
        <v>208.40416947980302</v>
      </c>
      <c r="AW405" s="11">
        <v>199.6914057997266</v>
      </c>
      <c r="AX405" s="11">
        <v>214.77069507797185</v>
      </c>
      <c r="AY405" s="11">
        <v>207.33808684769537</v>
      </c>
    </row>
    <row r="406" spans="1:51" x14ac:dyDescent="0.25">
      <c r="A406" s="1" t="s">
        <v>62</v>
      </c>
      <c r="B406" s="1" t="s">
        <v>65</v>
      </c>
      <c r="C406" s="1">
        <v>230</v>
      </c>
      <c r="D406" s="1" t="s">
        <v>161</v>
      </c>
      <c r="E406" s="1">
        <v>1670</v>
      </c>
      <c r="F406" s="1" t="s">
        <v>127</v>
      </c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>
        <v>33.28191884161194</v>
      </c>
      <c r="AA406" s="11">
        <v>36.661128996314829</v>
      </c>
      <c r="AB406" s="11">
        <v>79.480463354486091</v>
      </c>
      <c r="AC406" s="11">
        <v>44.607974901868339</v>
      </c>
      <c r="AD406" s="11">
        <v>32.453622213993825</v>
      </c>
      <c r="AE406" s="11">
        <v>3.2951800620459792</v>
      </c>
      <c r="AF406" s="11">
        <v>29.375414037704552</v>
      </c>
      <c r="AG406" s="11">
        <v>107.40846486395775</v>
      </c>
      <c r="AH406" s="11">
        <v>86.19686861756341</v>
      </c>
      <c r="AI406" s="11">
        <v>8.5350565541518808</v>
      </c>
      <c r="AJ406" s="11">
        <v>33.606034913288589</v>
      </c>
      <c r="AK406" s="11">
        <v>106.27405861308945</v>
      </c>
      <c r="AL406" s="11">
        <v>55.129742932408597</v>
      </c>
      <c r="AM406" s="11">
        <v>248.18287866218435</v>
      </c>
      <c r="AN406" s="11">
        <v>91.754859031870467</v>
      </c>
      <c r="AO406" s="11">
        <v>154.63337693714126</v>
      </c>
      <c r="AP406" s="11">
        <v>133.87194190140897</v>
      </c>
      <c r="AQ406" s="11">
        <v>120.23505829308753</v>
      </c>
      <c r="AR406" s="11">
        <v>126.26721851595859</v>
      </c>
      <c r="AS406" s="11">
        <v>177.34551055240902</v>
      </c>
      <c r="AT406" s="11">
        <v>187.99932587141012</v>
      </c>
      <c r="AU406" s="11">
        <v>167.70005634529085</v>
      </c>
      <c r="AV406" s="11">
        <v>206.90009456973945</v>
      </c>
      <c r="AW406" s="11">
        <v>78.063956078269598</v>
      </c>
      <c r="AX406" s="11">
        <v>137.4852358856561</v>
      </c>
      <c r="AY406" s="11">
        <v>113.25455845308849</v>
      </c>
    </row>
    <row r="407" spans="1:51" x14ac:dyDescent="0.25">
      <c r="A407" s="1" t="s">
        <v>62</v>
      </c>
      <c r="B407" s="1" t="s">
        <v>65</v>
      </c>
      <c r="C407" s="1">
        <v>230</v>
      </c>
      <c r="D407" s="1" t="s">
        <v>161</v>
      </c>
      <c r="E407" s="1">
        <v>1700</v>
      </c>
      <c r="F407" s="1" t="s">
        <v>128</v>
      </c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>
        <v>25.820144505241682</v>
      </c>
      <c r="AA407" s="11">
        <v>0.1</v>
      </c>
      <c r="AB407" s="11">
        <v>13.590631262173492</v>
      </c>
      <c r="AC407" s="11">
        <v>27.468238835363497</v>
      </c>
      <c r="AD407" s="11">
        <v>34.609980932558003</v>
      </c>
      <c r="AE407" s="11">
        <v>32.412521825728923</v>
      </c>
      <c r="AF407" s="11">
        <v>35.159345709265274</v>
      </c>
      <c r="AG407" s="11">
        <v>125.25516908925754</v>
      </c>
      <c r="AH407" s="11">
        <v>67.571867534994198</v>
      </c>
      <c r="AI407" s="11">
        <v>141.18674761376838</v>
      </c>
      <c r="AJ407" s="11">
        <v>75.262974408895971</v>
      </c>
      <c r="AK407" s="11">
        <v>63.176949321336039</v>
      </c>
      <c r="AL407" s="11">
        <v>88.447729049870446</v>
      </c>
      <c r="AM407" s="11">
        <v>71.417420971945091</v>
      </c>
      <c r="AN407" s="11">
        <v>145.03230105071924</v>
      </c>
      <c r="AO407" s="11">
        <v>92.29328248682134</v>
      </c>
      <c r="AP407" s="11">
        <v>103.28057802096673</v>
      </c>
      <c r="AQ407" s="11">
        <v>45.597276466703399</v>
      </c>
      <c r="AR407" s="11">
        <v>121.40961565230666</v>
      </c>
      <c r="AS407" s="11">
        <v>148.32848971096286</v>
      </c>
      <c r="AT407" s="11">
        <v>73.614880078774164</v>
      </c>
      <c r="AU407" s="11">
        <v>140.6373828370611</v>
      </c>
      <c r="AV407" s="11">
        <v>172.50053988608275</v>
      </c>
      <c r="AW407" s="11">
        <v>262.596363266075</v>
      </c>
      <c r="AX407" s="11">
        <v>273.58365880022041</v>
      </c>
      <c r="AY407" s="11">
        <v>219.74591068290798</v>
      </c>
    </row>
    <row r="408" spans="1:51" x14ac:dyDescent="0.25">
      <c r="A408" s="1" t="s">
        <v>62</v>
      </c>
      <c r="B408" s="1" t="s">
        <v>65</v>
      </c>
      <c r="C408" s="1">
        <v>230</v>
      </c>
      <c r="D408" s="1" t="s">
        <v>161</v>
      </c>
      <c r="E408" s="1">
        <v>1790</v>
      </c>
      <c r="F408" s="1" t="s">
        <v>129</v>
      </c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>
        <v>112.06372045618494</v>
      </c>
      <c r="AA408" s="11">
        <v>162.87995265640504</v>
      </c>
      <c r="AB408" s="11">
        <v>66.177758953799383</v>
      </c>
      <c r="AC408" s="11">
        <v>117.35980165199751</v>
      </c>
      <c r="AD408" s="11">
        <v>140.52654277652391</v>
      </c>
      <c r="AE408" s="11">
        <v>92.782615927019691</v>
      </c>
      <c r="AF408" s="11">
        <v>208.03555024358354</v>
      </c>
      <c r="AG408" s="11">
        <v>146.92131254701965</v>
      </c>
      <c r="AH408" s="11">
        <v>222.20410736629978</v>
      </c>
      <c r="AI408" s="11">
        <v>103.61236658021818</v>
      </c>
      <c r="AJ408" s="11">
        <v>61.723921859860639</v>
      </c>
      <c r="AK408" s="11">
        <v>81.928980739588951</v>
      </c>
      <c r="AL408" s="11">
        <v>83.109379562961365</v>
      </c>
      <c r="AM408" s="11">
        <v>78.058429113216548</v>
      </c>
      <c r="AN408" s="11">
        <v>152.5128077188626</v>
      </c>
      <c r="AO408" s="11">
        <v>62.552338073494752</v>
      </c>
      <c r="AP408" s="11">
        <v>90.858025300200552</v>
      </c>
      <c r="AQ408" s="11">
        <v>87.798290756975348</v>
      </c>
      <c r="AR408" s="11">
        <v>85.589599880867411</v>
      </c>
      <c r="AS408" s="11">
        <v>96.233302583204235</v>
      </c>
      <c r="AT408" s="11">
        <v>60.09097396682467</v>
      </c>
      <c r="AU408" s="11">
        <v>47.929974800365912</v>
      </c>
      <c r="AV408" s="11">
        <v>80.41922675996139</v>
      </c>
      <c r="AW408" s="11">
        <v>43.577961247101463</v>
      </c>
      <c r="AX408" s="11">
        <v>47.751469333998621</v>
      </c>
      <c r="AY408" s="11">
        <v>67.301589143463858</v>
      </c>
    </row>
    <row r="409" spans="1:51" x14ac:dyDescent="0.25">
      <c r="A409" s="1" t="s">
        <v>62</v>
      </c>
      <c r="B409" s="1" t="s">
        <v>65</v>
      </c>
      <c r="C409" s="1">
        <v>240</v>
      </c>
      <c r="D409" s="1" t="s">
        <v>162</v>
      </c>
      <c r="E409" s="1">
        <v>1590</v>
      </c>
      <c r="F409" s="1" t="s">
        <v>125</v>
      </c>
      <c r="G409" s="11"/>
      <c r="H409" s="11"/>
      <c r="I409" s="11"/>
      <c r="J409" s="11"/>
      <c r="K409" s="11">
        <v>0.13161493899275875</v>
      </c>
      <c r="L409" s="11">
        <v>0.32956164977022728</v>
      </c>
      <c r="M409" s="11">
        <v>0.80641965880182775</v>
      </c>
      <c r="N409" s="11">
        <v>1.9299397457421283</v>
      </c>
      <c r="O409" s="11">
        <v>4.4388848563148722</v>
      </c>
      <c r="P409" s="11">
        <v>9.4979760492915766</v>
      </c>
      <c r="Q409" s="11">
        <v>18.295104189624777</v>
      </c>
      <c r="R409" s="11">
        <v>30.609474024526513</v>
      </c>
      <c r="S409" s="11">
        <v>206.23749269804534</v>
      </c>
      <c r="T409" s="11">
        <v>79.305535332163728</v>
      </c>
      <c r="U409" s="11">
        <v>19.980315384539697</v>
      </c>
      <c r="V409" s="11">
        <v>32.110121642642383</v>
      </c>
      <c r="W409" s="11">
        <v>44.055210038946541</v>
      </c>
      <c r="X409" s="11">
        <v>17.486624250259702</v>
      </c>
      <c r="Y409" s="11">
        <v>44.547791003742589</v>
      </c>
      <c r="Z409" s="11">
        <v>77.581501955377547</v>
      </c>
      <c r="AA409" s="11">
        <v>35.804478878612741</v>
      </c>
      <c r="AB409" s="11">
        <v>18.841221903448833</v>
      </c>
      <c r="AC409" s="11">
        <v>61.911270012803278</v>
      </c>
      <c r="AD409" s="11">
        <v>81.060355019249641</v>
      </c>
      <c r="AE409" s="11">
        <v>40.945792698671482</v>
      </c>
      <c r="AF409" s="11">
        <v>151.00685202028845</v>
      </c>
      <c r="AG409" s="11">
        <v>122.71423285481546</v>
      </c>
      <c r="AH409" s="11">
        <v>148.35922933450968</v>
      </c>
      <c r="AI409" s="11">
        <v>268.91842046834239</v>
      </c>
      <c r="AJ409" s="11">
        <v>43.008475488754939</v>
      </c>
      <c r="AK409" s="11">
        <v>124.22276205950335</v>
      </c>
      <c r="AL409" s="11">
        <v>140.90894224196947</v>
      </c>
      <c r="AM409" s="11">
        <v>383.38192216282408</v>
      </c>
      <c r="AN409" s="11">
        <v>115.69495410647177</v>
      </c>
      <c r="AO409" s="11">
        <v>33.834155019428543</v>
      </c>
      <c r="AP409" s="11">
        <v>228.09577301086995</v>
      </c>
      <c r="AQ409" s="11">
        <v>330.02924641335215</v>
      </c>
      <c r="AR409" s="11">
        <v>191.24455958206562</v>
      </c>
      <c r="AS409" s="11">
        <v>380.54958161524678</v>
      </c>
      <c r="AT409" s="11">
        <v>103.38042998657056</v>
      </c>
      <c r="AU409" s="11">
        <v>110.3689224246145</v>
      </c>
      <c r="AV409" s="11">
        <v>79.09003116006545</v>
      </c>
      <c r="AW409" s="11">
        <v>128.47127288086926</v>
      </c>
      <c r="AX409" s="11">
        <v>68.037745762454122</v>
      </c>
      <c r="AY409" s="11">
        <v>122.77580547541496</v>
      </c>
    </row>
    <row r="410" spans="1:51" x14ac:dyDescent="0.25">
      <c r="A410" s="1" t="s">
        <v>62</v>
      </c>
      <c r="B410" s="1" t="s">
        <v>65</v>
      </c>
      <c r="C410" s="1">
        <v>240</v>
      </c>
      <c r="D410" s="1" t="s">
        <v>162</v>
      </c>
      <c r="E410" s="1">
        <v>1610</v>
      </c>
      <c r="F410" s="1" t="s">
        <v>126</v>
      </c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>
        <v>24.90384652778048</v>
      </c>
      <c r="AA410" s="11">
        <v>14.681439365950977</v>
      </c>
      <c r="AB410" s="11">
        <v>30.555998459988881</v>
      </c>
      <c r="AC410" s="11">
        <v>25.338627445642665</v>
      </c>
      <c r="AD410" s="11">
        <v>17.704683422713611</v>
      </c>
      <c r="AE410" s="11">
        <v>27.846201111452473</v>
      </c>
      <c r="AF410" s="11">
        <v>49.777359503151978</v>
      </c>
      <c r="AG410" s="11">
        <v>42.487195740858134</v>
      </c>
      <c r="AH410" s="11">
        <v>63.720682427150862</v>
      </c>
      <c r="AI410" s="11">
        <v>67.401153452774949</v>
      </c>
      <c r="AJ410" s="11">
        <v>63.10390019483475</v>
      </c>
      <c r="AK410" s="11">
        <v>60.272768636662377</v>
      </c>
      <c r="AL410" s="11">
        <v>88.351526983250437</v>
      </c>
      <c r="AM410" s="11">
        <v>106.5516584286442</v>
      </c>
      <c r="AN410" s="11">
        <v>124.01367343208591</v>
      </c>
      <c r="AO410" s="11">
        <v>106.53143606037156</v>
      </c>
      <c r="AP410" s="11">
        <v>167.95687968857555</v>
      </c>
      <c r="AQ410" s="11">
        <v>144.46859893988128</v>
      </c>
      <c r="AR410" s="11">
        <v>187.27935257310193</v>
      </c>
      <c r="AS410" s="11">
        <v>184.15499667497602</v>
      </c>
      <c r="AT410" s="11">
        <v>126.08646618003354</v>
      </c>
      <c r="AU410" s="11">
        <v>184.8324460121101</v>
      </c>
      <c r="AV410" s="11">
        <v>168.40177179057406</v>
      </c>
      <c r="AW410" s="11">
        <v>163.53829222099938</v>
      </c>
      <c r="AX410" s="11">
        <v>190.42393083950054</v>
      </c>
      <c r="AY410" s="11">
        <v>169.61511388693364</v>
      </c>
    </row>
    <row r="411" spans="1:51" x14ac:dyDescent="0.25">
      <c r="A411" s="1" t="s">
        <v>62</v>
      </c>
      <c r="B411" s="1" t="s">
        <v>65</v>
      </c>
      <c r="C411" s="1">
        <v>240</v>
      </c>
      <c r="D411" s="1" t="s">
        <v>162</v>
      </c>
      <c r="E411" s="1">
        <v>1670</v>
      </c>
      <c r="F411" s="1" t="s">
        <v>127</v>
      </c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>
        <v>0.4838608222730813</v>
      </c>
      <c r="AB411" s="11">
        <v>1.9354432890923252</v>
      </c>
      <c r="AC411" s="11">
        <v>7.0522714846301602</v>
      </c>
      <c r="AD411" s="11">
        <v>0.36289561670481096</v>
      </c>
      <c r="AE411" s="11">
        <v>1.137072932341741</v>
      </c>
      <c r="AF411" s="11">
        <v>16.850453135660057</v>
      </c>
      <c r="AG411" s="11">
        <v>24.483357607017915</v>
      </c>
      <c r="AH411" s="11">
        <v>27.652645992906599</v>
      </c>
      <c r="AI411" s="11">
        <v>22.015667413425199</v>
      </c>
      <c r="AJ411" s="11">
        <v>45.700654663692525</v>
      </c>
      <c r="AK411" s="11">
        <v>33.54365150408136</v>
      </c>
      <c r="AL411" s="11">
        <v>71.732366901984307</v>
      </c>
      <c r="AM411" s="11">
        <v>76.038728220214736</v>
      </c>
      <c r="AN411" s="11">
        <v>133.09801568676784</v>
      </c>
      <c r="AO411" s="11">
        <v>76.510492521930985</v>
      </c>
      <c r="AP411" s="11">
        <v>118.3644536485525</v>
      </c>
      <c r="AQ411" s="11">
        <v>199.84661611933942</v>
      </c>
      <c r="AR411" s="11">
        <v>396.74168122281299</v>
      </c>
      <c r="AS411" s="11">
        <v>134.82781812639411</v>
      </c>
      <c r="AT411" s="11">
        <v>145.26711536693583</v>
      </c>
      <c r="AU411" s="11">
        <v>252.76889355545768</v>
      </c>
      <c r="AV411" s="11">
        <v>160.76275820023127</v>
      </c>
      <c r="AW411" s="11">
        <v>187.43558602803486</v>
      </c>
      <c r="AX411" s="11">
        <v>193.37497762143695</v>
      </c>
      <c r="AY411" s="11">
        <v>172.01252231808039</v>
      </c>
    </row>
    <row r="412" spans="1:51" x14ac:dyDescent="0.25">
      <c r="A412" s="1" t="s">
        <v>62</v>
      </c>
      <c r="B412" s="1" t="s">
        <v>65</v>
      </c>
      <c r="C412" s="1">
        <v>240</v>
      </c>
      <c r="D412" s="1" t="s">
        <v>162</v>
      </c>
      <c r="E412" s="1">
        <v>1700</v>
      </c>
      <c r="F412" s="1" t="s">
        <v>128</v>
      </c>
      <c r="G412" s="11"/>
      <c r="H412" s="11"/>
      <c r="I412" s="11"/>
      <c r="J412" s="11"/>
      <c r="K412" s="11">
        <v>0.1</v>
      </c>
      <c r="L412" s="11">
        <v>0.1</v>
      </c>
      <c r="M412" s="11">
        <v>0.1</v>
      </c>
      <c r="N412" s="11">
        <v>0.1</v>
      </c>
      <c r="O412" s="11">
        <v>0.1</v>
      </c>
      <c r="P412" s="11">
        <v>0.1</v>
      </c>
      <c r="Q412" s="11">
        <v>0.1</v>
      </c>
      <c r="R412" s="11">
        <v>0.1</v>
      </c>
      <c r="S412" s="11">
        <v>0.1</v>
      </c>
      <c r="T412" s="11">
        <v>0.1</v>
      </c>
      <c r="U412" s="11">
        <v>0.1</v>
      </c>
      <c r="V412" s="11">
        <v>0.1</v>
      </c>
      <c r="W412" s="11">
        <v>0.1</v>
      </c>
      <c r="X412" s="11">
        <v>0.1</v>
      </c>
      <c r="Y412" s="11">
        <v>0.1</v>
      </c>
      <c r="Z412" s="11">
        <v>11.625708884688088</v>
      </c>
      <c r="AA412" s="11">
        <v>32.939508506616249</v>
      </c>
      <c r="AB412" s="11">
        <v>13.563327032136105</v>
      </c>
      <c r="AC412" s="11">
        <v>11.625708884688088</v>
      </c>
      <c r="AD412" s="11">
        <v>19.376181474480148</v>
      </c>
      <c r="AE412" s="11">
        <v>15.500945179584116</v>
      </c>
      <c r="AF412" s="11">
        <v>89.130434782608674</v>
      </c>
      <c r="AG412" s="11">
        <v>71.691871455576546</v>
      </c>
      <c r="AH412" s="11">
        <v>164.69754253308125</v>
      </c>
      <c r="AI412" s="11">
        <v>36.814744801512276</v>
      </c>
      <c r="AJ412" s="11">
        <v>356.5217391304347</v>
      </c>
      <c r="AK412" s="11">
        <v>48.440453686200371</v>
      </c>
      <c r="AL412" s="11">
        <v>106.5689981096408</v>
      </c>
      <c r="AM412" s="11">
        <v>96.880907372400742</v>
      </c>
      <c r="AN412" s="11">
        <v>112.38185255198485</v>
      </c>
      <c r="AO412" s="11">
        <v>96.880907372400742</v>
      </c>
      <c r="AP412" s="11">
        <v>248.01512287334586</v>
      </c>
      <c r="AQ412" s="11">
        <v>255.76559546313794</v>
      </c>
      <c r="AR412" s="11">
        <v>228.63894139886574</v>
      </c>
      <c r="AS412" s="11">
        <v>296.45557655954622</v>
      </c>
      <c r="AT412" s="11">
        <v>248.01512287334586</v>
      </c>
      <c r="AU412" s="11">
        <v>315.83175803402639</v>
      </c>
      <c r="AV412" s="11">
        <v>153.07183364839315</v>
      </c>
      <c r="AW412" s="11">
        <v>265.453686200378</v>
      </c>
      <c r="AX412" s="11">
        <v>373.96030245746681</v>
      </c>
      <c r="AY412" s="11">
        <v>430.15122873345922</v>
      </c>
    </row>
    <row r="413" spans="1:51" x14ac:dyDescent="0.25">
      <c r="A413" s="1" t="s">
        <v>62</v>
      </c>
      <c r="B413" s="1" t="s">
        <v>65</v>
      </c>
      <c r="C413" s="1">
        <v>240</v>
      </c>
      <c r="D413" s="1" t="s">
        <v>162</v>
      </c>
      <c r="E413" s="1">
        <v>1790</v>
      </c>
      <c r="F413" s="1" t="s">
        <v>129</v>
      </c>
      <c r="G413" s="11"/>
      <c r="H413" s="11"/>
      <c r="I413" s="11"/>
      <c r="J413" s="11"/>
      <c r="K413" s="11">
        <v>58.864835942708936</v>
      </c>
      <c r="L413" s="11">
        <v>35.067815046490978</v>
      </c>
      <c r="M413" s="11">
        <v>28.044015896124957</v>
      </c>
      <c r="N413" s="11">
        <v>67.368861374942369</v>
      </c>
      <c r="O413" s="11">
        <v>67.914788898559891</v>
      </c>
      <c r="P413" s="11">
        <v>32.176606966450329</v>
      </c>
      <c r="Q413" s="11">
        <v>38.76085417684488</v>
      </c>
      <c r="R413" s="11">
        <v>60.719383853821455</v>
      </c>
      <c r="S413" s="11">
        <v>70.809007608326382</v>
      </c>
      <c r="T413" s="11">
        <v>70.411604484516559</v>
      </c>
      <c r="U413" s="11">
        <v>59.283313474599588</v>
      </c>
      <c r="V413" s="11">
        <v>95.608568203246406</v>
      </c>
      <c r="W413" s="11">
        <v>154.89689939405571</v>
      </c>
      <c r="X413" s="11">
        <v>124.90500606531747</v>
      </c>
      <c r="Y413" s="11">
        <v>101.76329890608893</v>
      </c>
      <c r="Z413" s="11">
        <v>126.88198625194713</v>
      </c>
      <c r="AA413" s="11">
        <v>38.822070314603465</v>
      </c>
      <c r="AB413" s="11">
        <v>49.385366479305972</v>
      </c>
      <c r="AC413" s="11">
        <v>64.798787132323781</v>
      </c>
      <c r="AD413" s="11">
        <v>139.13725632256723</v>
      </c>
      <c r="AE413" s="11">
        <v>109.7464853957534</v>
      </c>
      <c r="AF413" s="11">
        <v>263.69804705589786</v>
      </c>
      <c r="AG413" s="11">
        <v>166.12253409844124</v>
      </c>
      <c r="AH413" s="11">
        <v>253.90246147128249</v>
      </c>
      <c r="AI413" s="11">
        <v>144.6276413992428</v>
      </c>
      <c r="AJ413" s="11">
        <v>53.247000874306458</v>
      </c>
      <c r="AK413" s="11">
        <v>114.35475596276024</v>
      </c>
      <c r="AL413" s="11">
        <v>95.572440646536421</v>
      </c>
      <c r="AM413" s="11">
        <v>135.52951836777854</v>
      </c>
      <c r="AN413" s="11">
        <v>170.08050864466838</v>
      </c>
      <c r="AO413" s="11">
        <v>18.173164568363813</v>
      </c>
      <c r="AP413" s="11">
        <v>60.324991359737453</v>
      </c>
      <c r="AQ413" s="11">
        <v>70.202867490192205</v>
      </c>
      <c r="AR413" s="11">
        <v>132.63529965801203</v>
      </c>
      <c r="AS413" s="11">
        <v>101.39499853629547</v>
      </c>
      <c r="AT413" s="11">
        <v>123.82720062346961</v>
      </c>
      <c r="AU413" s="11">
        <v>87.345393149079527</v>
      </c>
      <c r="AV413" s="11">
        <v>141.47852270602255</v>
      </c>
      <c r="AW413" s="11">
        <v>158.15440075740591</v>
      </c>
      <c r="AX413" s="11">
        <v>143.55284658712077</v>
      </c>
      <c r="AY413" s="11">
        <v>70.408593854790738</v>
      </c>
    </row>
    <row r="414" spans="1:51" x14ac:dyDescent="0.25">
      <c r="A414" s="1" t="s">
        <v>62</v>
      </c>
      <c r="B414" s="1" t="s">
        <v>65</v>
      </c>
      <c r="C414" s="1">
        <v>250</v>
      </c>
      <c r="D414" s="1" t="s">
        <v>163</v>
      </c>
      <c r="E414" s="1">
        <v>1590</v>
      </c>
      <c r="F414" s="1" t="s">
        <v>125</v>
      </c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>
        <v>44.210426511770265</v>
      </c>
      <c r="T414" s="11">
        <v>20.155497997347727</v>
      </c>
      <c r="U414" s="11">
        <v>13.799932674063456</v>
      </c>
      <c r="V414" s="11">
        <v>18.471653001338151</v>
      </c>
      <c r="W414" s="11">
        <v>295.1792938493482</v>
      </c>
      <c r="X414" s="11">
        <v>346.54289647198618</v>
      </c>
      <c r="Y414" s="11">
        <v>244.39807370653304</v>
      </c>
      <c r="Z414" s="11">
        <v>183.81763531626362</v>
      </c>
      <c r="AA414" s="11">
        <v>7.5583117490053979</v>
      </c>
      <c r="AB414" s="11">
        <v>104.2084824222168</v>
      </c>
      <c r="AC414" s="11">
        <v>208.18907604798116</v>
      </c>
      <c r="AD414" s="11">
        <v>163.66213731891588</v>
      </c>
      <c r="AE414" s="11">
        <v>158.1674852266741</v>
      </c>
      <c r="AF414" s="11">
        <v>77.558153725974989</v>
      </c>
      <c r="AG414" s="11">
        <v>46.375370078068293</v>
      </c>
      <c r="AH414" s="11">
        <v>183.48846261027677</v>
      </c>
      <c r="AI414" s="11">
        <v>95.915862329086934</v>
      </c>
      <c r="AJ414" s="11">
        <v>46.704542784055135</v>
      </c>
      <c r="AK414" s="11">
        <v>87.889112498484877</v>
      </c>
      <c r="AL414" s="11">
        <v>112.03266443375001</v>
      </c>
      <c r="AM414" s="11">
        <v>118.97061223685716</v>
      </c>
      <c r="AN414" s="11">
        <v>77.330264929522556</v>
      </c>
      <c r="AO414" s="11">
        <v>135.42924753619889</v>
      </c>
      <c r="AP414" s="11">
        <v>62.188320454128167</v>
      </c>
      <c r="AQ414" s="11">
        <v>57.79513087807311</v>
      </c>
      <c r="AR414" s="11">
        <v>124.26269651003012</v>
      </c>
      <c r="AS414" s="11">
        <v>67.885540365438771</v>
      </c>
      <c r="AT414" s="11">
        <v>65.20151676277689</v>
      </c>
      <c r="AU414" s="11">
        <v>41.678328773410001</v>
      </c>
      <c r="AV414" s="11">
        <v>31.859430564477886</v>
      </c>
      <c r="AW414" s="11">
        <v>27.751791212428529</v>
      </c>
      <c r="AX414" s="11">
        <v>6.0643740833728401</v>
      </c>
      <c r="AY414" s="11">
        <v>25.257674940143666</v>
      </c>
    </row>
    <row r="415" spans="1:51" x14ac:dyDescent="0.25">
      <c r="A415" s="1" t="s">
        <v>62</v>
      </c>
      <c r="B415" s="1" t="s">
        <v>65</v>
      </c>
      <c r="C415" s="1">
        <v>250</v>
      </c>
      <c r="D415" s="1" t="s">
        <v>163</v>
      </c>
      <c r="E415" s="1">
        <v>1610</v>
      </c>
      <c r="F415" s="1" t="s">
        <v>126</v>
      </c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>
        <v>91.894964192338264</v>
      </c>
      <c r="T415" s="11">
        <v>41.298169830624062</v>
      </c>
      <c r="U415" s="11">
        <v>25.338183471638054</v>
      </c>
      <c r="V415" s="11">
        <v>35.887234284415129</v>
      </c>
      <c r="W415" s="11">
        <v>57.894736842105253</v>
      </c>
      <c r="X415" s="11">
        <v>69.86472661134475</v>
      </c>
      <c r="Y415" s="11">
        <v>139.89996589746499</v>
      </c>
      <c r="Z415" s="11">
        <v>134.5117653745595</v>
      </c>
      <c r="AA415" s="11">
        <v>48.425599636239617</v>
      </c>
      <c r="AB415" s="11">
        <v>52.722519040582007</v>
      </c>
      <c r="AC415" s="11">
        <v>108.42332613390926</v>
      </c>
      <c r="AD415" s="11">
        <v>89.655564396953494</v>
      </c>
      <c r="AE415" s="11">
        <v>94.066158917812885</v>
      </c>
      <c r="AF415" s="11">
        <v>69.341821075366582</v>
      </c>
      <c r="AG415" s="11">
        <v>83.698988291462982</v>
      </c>
      <c r="AH415" s="11">
        <v>77.424121859724892</v>
      </c>
      <c r="AI415" s="11">
        <v>107.5366602250767</v>
      </c>
      <c r="AJ415" s="11">
        <v>115.9372513356826</v>
      </c>
      <c r="AK415" s="11">
        <v>84.34693645560985</v>
      </c>
      <c r="AL415" s="11">
        <v>82.368989428214149</v>
      </c>
      <c r="AM415" s="11">
        <v>111.32204160509262</v>
      </c>
      <c r="AN415" s="11">
        <v>140.80936682960098</v>
      </c>
      <c r="AO415" s="11">
        <v>121.68921223144251</v>
      </c>
      <c r="AP415" s="11">
        <v>126.48630214845969</v>
      </c>
      <c r="AQ415" s="11">
        <v>109.40093213595541</v>
      </c>
      <c r="AR415" s="11">
        <v>111.15152893031714</v>
      </c>
      <c r="AS415" s="11">
        <v>116.78981470956005</v>
      </c>
      <c r="AT415" s="11">
        <v>178.72001818801863</v>
      </c>
      <c r="AU415" s="11">
        <v>148.81209503239739</v>
      </c>
      <c r="AV415" s="11">
        <v>128.2368989428214</v>
      </c>
      <c r="AW415" s="11">
        <v>148.77799249744228</v>
      </c>
      <c r="AX415" s="11">
        <v>133.09082641809704</v>
      </c>
      <c r="AY415" s="11">
        <v>114.17528702966919</v>
      </c>
    </row>
    <row r="416" spans="1:51" x14ac:dyDescent="0.25">
      <c r="A416" s="1" t="s">
        <v>62</v>
      </c>
      <c r="B416" s="1" t="s">
        <v>65</v>
      </c>
      <c r="C416" s="1">
        <v>250</v>
      </c>
      <c r="D416" s="1" t="s">
        <v>163</v>
      </c>
      <c r="E416" s="1">
        <v>1670</v>
      </c>
      <c r="F416" s="1" t="s">
        <v>127</v>
      </c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>
        <v>0.1</v>
      </c>
      <c r="T416" s="11">
        <v>0.1</v>
      </c>
      <c r="U416" s="11">
        <v>6.2782574997933711</v>
      </c>
      <c r="V416" s="11">
        <v>0.1</v>
      </c>
      <c r="W416" s="11">
        <v>32.786455832254276</v>
      </c>
      <c r="X416" s="11">
        <v>6.9758416664370797</v>
      </c>
      <c r="Y416" s="11">
        <v>6.9758416664370797</v>
      </c>
      <c r="Z416" s="11">
        <v>6.2782574997933711</v>
      </c>
      <c r="AA416" s="11">
        <v>482.7282433174459</v>
      </c>
      <c r="AB416" s="11">
        <v>12.556514999586742</v>
      </c>
      <c r="AC416" s="11">
        <v>19.532356666023826</v>
      </c>
      <c r="AD416" s="11">
        <v>47.435723331772145</v>
      </c>
      <c r="AE416" s="11">
        <v>0.69758416664370793</v>
      </c>
      <c r="AF416" s="11">
        <v>0.1</v>
      </c>
      <c r="AG416" s="11">
        <v>0.69758416664370793</v>
      </c>
      <c r="AH416" s="11">
        <v>1.3951683332874159</v>
      </c>
      <c r="AI416" s="11">
        <v>2.092752499931124</v>
      </c>
      <c r="AJ416" s="11">
        <v>0.1</v>
      </c>
      <c r="AK416" s="11">
        <v>2.092752499931124</v>
      </c>
      <c r="AL416" s="11">
        <v>6.9758416664370797</v>
      </c>
      <c r="AM416" s="11">
        <v>61.387406664646306</v>
      </c>
      <c r="AN416" s="11">
        <v>23.020277499242365</v>
      </c>
      <c r="AO416" s="11">
        <v>284.61433999063286</v>
      </c>
      <c r="AP416" s="11">
        <v>881.74638663764688</v>
      </c>
      <c r="AQ416" s="11">
        <v>22.322693332598654</v>
      </c>
      <c r="AR416" s="11">
        <v>613.87406664646301</v>
      </c>
      <c r="AS416" s="11">
        <v>11.858930832943036</v>
      </c>
      <c r="AT416" s="11">
        <v>29.298534999035734</v>
      </c>
      <c r="AU416" s="11">
        <v>319.49354832281824</v>
      </c>
      <c r="AV416" s="11">
        <v>67.394971773057762</v>
      </c>
      <c r="AW416" s="11">
        <v>13.951683332874159</v>
      </c>
      <c r="AX416" s="11">
        <v>305.54186498994409</v>
      </c>
      <c r="AY416" s="11">
        <v>29.996119165679445</v>
      </c>
    </row>
    <row r="417" spans="1:51" x14ac:dyDescent="0.25">
      <c r="A417" s="1" t="s">
        <v>62</v>
      </c>
      <c r="B417" s="1" t="s">
        <v>65</v>
      </c>
      <c r="C417" s="1">
        <v>250</v>
      </c>
      <c r="D417" s="1" t="s">
        <v>163</v>
      </c>
      <c r="E417" s="1">
        <v>1700</v>
      </c>
      <c r="F417" s="1" t="s">
        <v>128</v>
      </c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>
        <v>0.1</v>
      </c>
      <c r="T417" s="11">
        <v>0.1</v>
      </c>
      <c r="U417" s="11">
        <v>0.1</v>
      </c>
      <c r="V417" s="11">
        <v>0.32888180187362959</v>
      </c>
      <c r="W417" s="11">
        <v>8.2220450468407407</v>
      </c>
      <c r="X417" s="11">
        <v>5.9198724337253328</v>
      </c>
      <c r="Y417" s="11">
        <v>23.679489734901331</v>
      </c>
      <c r="Z417" s="11">
        <v>35.519234602352</v>
      </c>
      <c r="AA417" s="11">
        <v>37.16364361172014</v>
      </c>
      <c r="AB417" s="11">
        <v>38.479170819214666</v>
      </c>
      <c r="AC417" s="11">
        <v>45.714570460434523</v>
      </c>
      <c r="AD417" s="11">
        <v>81.233805062786516</v>
      </c>
      <c r="AE417" s="11">
        <v>100.96671317520429</v>
      </c>
      <c r="AF417" s="11">
        <v>114.77974885389675</v>
      </c>
      <c r="AG417" s="11">
        <v>157.86326489934223</v>
      </c>
      <c r="AH417" s="11">
        <v>297.96691249750842</v>
      </c>
      <c r="AI417" s="11">
        <v>88.140322902132738</v>
      </c>
      <c r="AJ417" s="11">
        <v>197.32908112417778</v>
      </c>
      <c r="AK417" s="11">
        <v>166.4141917480566</v>
      </c>
      <c r="AL417" s="11">
        <v>264.74985050827183</v>
      </c>
      <c r="AM417" s="11">
        <v>186.475981662348</v>
      </c>
      <c r="AN417" s="11">
        <v>183.51604544548533</v>
      </c>
      <c r="AO417" s="11">
        <v>206.86665337851304</v>
      </c>
      <c r="AP417" s="11">
        <v>146.68128363563881</v>
      </c>
      <c r="AQ417" s="11">
        <v>133.85489336256725</v>
      </c>
      <c r="AR417" s="11">
        <v>102.28224038269882</v>
      </c>
      <c r="AS417" s="11">
        <v>152.27227426749053</v>
      </c>
      <c r="AT417" s="11">
        <v>116.7530396651385</v>
      </c>
      <c r="AU417" s="11">
        <v>86.824795694638226</v>
      </c>
      <c r="AV417" s="11">
        <v>98.664540562088888</v>
      </c>
      <c r="AW417" s="11">
        <v>74.98505082718755</v>
      </c>
      <c r="AX417" s="11">
        <v>79.589396053418369</v>
      </c>
      <c r="AY417" s="11">
        <v>66.763005780346816</v>
      </c>
    </row>
    <row r="418" spans="1:51" x14ac:dyDescent="0.25">
      <c r="A418" s="1" t="s">
        <v>62</v>
      </c>
      <c r="B418" s="1" t="s">
        <v>65</v>
      </c>
      <c r="C418" s="1">
        <v>250</v>
      </c>
      <c r="D418" s="1" t="s">
        <v>163</v>
      </c>
      <c r="E418" s="1">
        <v>1790</v>
      </c>
      <c r="F418" s="1" t="s">
        <v>129</v>
      </c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>
        <v>12.958492091733781</v>
      </c>
      <c r="T418" s="11">
        <v>1.3848770174371978</v>
      </c>
      <c r="U418" s="11">
        <v>1.0683336991658383</v>
      </c>
      <c r="V418" s="11">
        <v>6.35065032281915</v>
      </c>
      <c r="W418" s="11">
        <v>11.355991542985024</v>
      </c>
      <c r="X418" s="11">
        <v>232.21419988813014</v>
      </c>
      <c r="Y418" s="11">
        <v>153.3553457237777</v>
      </c>
      <c r="Z418" s="11">
        <v>268.72549325499227</v>
      </c>
      <c r="AA418" s="11">
        <v>89.463055326442984</v>
      </c>
      <c r="AB418" s="11">
        <v>219.19635592422048</v>
      </c>
      <c r="AC418" s="11">
        <v>76.089100129478055</v>
      </c>
      <c r="AD418" s="11">
        <v>198.45287659875046</v>
      </c>
      <c r="AE418" s="11">
        <v>198.48255253483839</v>
      </c>
      <c r="AF418" s="11">
        <v>136.30157445190824</v>
      </c>
      <c r="AG418" s="11">
        <v>172.12042931005175</v>
      </c>
      <c r="AH418" s="11">
        <v>108.17867901923712</v>
      </c>
      <c r="AI418" s="11">
        <v>161.80309553014462</v>
      </c>
      <c r="AJ418" s="11">
        <v>157.93533186001645</v>
      </c>
      <c r="AK418" s="11">
        <v>98.355944174128993</v>
      </c>
      <c r="AL418" s="11">
        <v>101.71921693076217</v>
      </c>
      <c r="AM418" s="11">
        <v>128.06155619815689</v>
      </c>
      <c r="AN418" s="11">
        <v>99.513305681558649</v>
      </c>
      <c r="AO418" s="11">
        <v>49.301621820764247</v>
      </c>
      <c r="AP418" s="11">
        <v>59.994850791118616</v>
      </c>
      <c r="AQ418" s="11">
        <v>54.455342721369817</v>
      </c>
      <c r="AR418" s="11">
        <v>109.71193571711402</v>
      </c>
      <c r="AS418" s="11">
        <v>48.628967269437609</v>
      </c>
      <c r="AT418" s="11">
        <v>79.205073418711734</v>
      </c>
      <c r="AU418" s="11">
        <v>45.641589703251654</v>
      </c>
      <c r="AV418" s="11">
        <v>58.428257263447037</v>
      </c>
      <c r="AW418" s="11">
        <v>67.166535345704105</v>
      </c>
      <c r="AX418" s="11">
        <v>60.291610151998007</v>
      </c>
      <c r="AY418" s="11">
        <v>34.087758586347036</v>
      </c>
    </row>
    <row r="419" spans="1:51" x14ac:dyDescent="0.25">
      <c r="A419" s="1" t="s">
        <v>62</v>
      </c>
      <c r="B419" s="1" t="s">
        <v>65</v>
      </c>
      <c r="C419" s="1">
        <v>260</v>
      </c>
      <c r="D419" s="1" t="s">
        <v>164</v>
      </c>
      <c r="E419" s="1">
        <v>1590</v>
      </c>
      <c r="F419" s="1" t="s">
        <v>125</v>
      </c>
      <c r="G419" s="11"/>
      <c r="H419" s="11">
        <v>15.964385635359216</v>
      </c>
      <c r="I419" s="11">
        <v>17.95403173494595</v>
      </c>
      <c r="J419" s="11">
        <v>19.869109176277867</v>
      </c>
      <c r="K419" s="11">
        <v>68.927858326609396</v>
      </c>
      <c r="L419" s="11">
        <v>22.613936650332505</v>
      </c>
      <c r="M419" s="11">
        <v>23.211340005639439</v>
      </c>
      <c r="N419" s="11">
        <v>23.421778994104027</v>
      </c>
      <c r="O419" s="11">
        <v>17.215537542013021</v>
      </c>
      <c r="P419" s="11">
        <v>23.14161350319538</v>
      </c>
      <c r="Q419" s="11">
        <v>4.2053221476673022</v>
      </c>
      <c r="R419" s="11">
        <v>109.99545742492289</v>
      </c>
      <c r="S419" s="11">
        <v>96.065327810774946</v>
      </c>
      <c r="T419" s="11">
        <v>32.131289534520484</v>
      </c>
      <c r="U419" s="11">
        <v>17.478370176242226</v>
      </c>
      <c r="V419" s="11">
        <v>5.3880690016987316</v>
      </c>
      <c r="W419" s="11">
        <v>11.170386954741272</v>
      </c>
      <c r="X419" s="11">
        <v>10.64472168628286</v>
      </c>
      <c r="Y419" s="11">
        <v>17.544078334799529</v>
      </c>
      <c r="Z419" s="11">
        <v>16.229915163653498</v>
      </c>
      <c r="AA419" s="11">
        <v>83.449361367773037</v>
      </c>
      <c r="AB419" s="11">
        <v>57.166097944852403</v>
      </c>
      <c r="AC419" s="11">
        <v>92.319962773008754</v>
      </c>
      <c r="AD419" s="11">
        <v>150.60309941333529</v>
      </c>
      <c r="AE419" s="11">
        <v>50.858114723351441</v>
      </c>
      <c r="AF419" s="11">
        <v>120.24593015986194</v>
      </c>
      <c r="AG419" s="11">
        <v>208.22915446808875</v>
      </c>
      <c r="AH419" s="11">
        <v>60.977171141175887</v>
      </c>
      <c r="AI419" s="11">
        <v>396.81156952754441</v>
      </c>
      <c r="AJ419" s="11">
        <v>135.49022294515592</v>
      </c>
      <c r="AK419" s="11">
        <v>172.48391621291671</v>
      </c>
      <c r="AL419" s="11">
        <v>259.35010182566947</v>
      </c>
      <c r="AM419" s="11">
        <v>382.48719096205264</v>
      </c>
      <c r="AN419" s="11">
        <v>385.31264178001663</v>
      </c>
      <c r="AO419" s="11">
        <v>310.2082165490209</v>
      </c>
      <c r="AP419" s="11">
        <v>251.59653911590786</v>
      </c>
      <c r="AQ419" s="11">
        <v>77.798459731845099</v>
      </c>
      <c r="AR419" s="11">
        <v>193.90477590259704</v>
      </c>
      <c r="AS419" s="11">
        <v>64.853952496056692</v>
      </c>
      <c r="AT419" s="11">
        <v>144.82078146029272</v>
      </c>
      <c r="AU419" s="11">
        <v>49.872492344991919</v>
      </c>
      <c r="AV419" s="11">
        <v>58.22646409932387</v>
      </c>
      <c r="AW419" s="11">
        <v>96.656701237790656</v>
      </c>
      <c r="AX419" s="11">
        <v>24.640559458988101</v>
      </c>
      <c r="AY419" s="11">
        <v>18.463992554601752</v>
      </c>
    </row>
    <row r="420" spans="1:51" x14ac:dyDescent="0.25">
      <c r="A420" s="1" t="s">
        <v>62</v>
      </c>
      <c r="B420" s="1" t="s">
        <v>65</v>
      </c>
      <c r="C420" s="1">
        <v>260</v>
      </c>
      <c r="D420" s="1" t="s">
        <v>164</v>
      </c>
      <c r="E420" s="1">
        <v>1610</v>
      </c>
      <c r="F420" s="1" t="s">
        <v>126</v>
      </c>
      <c r="G420" s="11"/>
      <c r="H420" s="11">
        <v>1.9409146907227564</v>
      </c>
      <c r="I420" s="11">
        <v>2.1422665890814323</v>
      </c>
      <c r="J420" s="11">
        <v>2.3667304445042734</v>
      </c>
      <c r="K420" s="11">
        <v>2.6145534227456895</v>
      </c>
      <c r="L420" s="11">
        <v>2.8910707042776309</v>
      </c>
      <c r="M420" s="11">
        <v>3.1998825026152451</v>
      </c>
      <c r="N420" s="11">
        <v>3.5450717389595239</v>
      </c>
      <c r="O420" s="11">
        <v>9.6640231491826647</v>
      </c>
      <c r="P420" s="11">
        <v>4.3769040389551028</v>
      </c>
      <c r="Q420" s="11">
        <v>6.1591649812696803</v>
      </c>
      <c r="R420" s="11">
        <v>1.9357375655418996</v>
      </c>
      <c r="S420" s="11">
        <v>31.279759297733879</v>
      </c>
      <c r="T420" s="11">
        <v>0.71856924781479603</v>
      </c>
      <c r="U420" s="11">
        <v>11.497107965036736</v>
      </c>
      <c r="V420" s="11">
        <v>2.3903425998737093</v>
      </c>
      <c r="W420" s="11">
        <v>11.834395571153886</v>
      </c>
      <c r="X420" s="11">
        <v>29.417345124826138</v>
      </c>
      <c r="Y420" s="11">
        <v>24.06473746253225</v>
      </c>
      <c r="Z420" s="11">
        <v>35.635168820203148</v>
      </c>
      <c r="AA420" s="11">
        <v>25.985810349547318</v>
      </c>
      <c r="AB420" s="11">
        <v>14.283396885134925</v>
      </c>
      <c r="AC420" s="11">
        <v>28.405482306474688</v>
      </c>
      <c r="AD420" s="11">
        <v>70.903720677235498</v>
      </c>
      <c r="AE420" s="11">
        <v>51.443692272128658</v>
      </c>
      <c r="AF420" s="11">
        <v>74.291261416933821</v>
      </c>
      <c r="AG420" s="11">
        <v>84.879159313306928</v>
      </c>
      <c r="AH420" s="11">
        <v>87.606789519297777</v>
      </c>
      <c r="AI420" s="11">
        <v>301.52045519020453</v>
      </c>
      <c r="AJ420" s="11">
        <v>191.82865980949686</v>
      </c>
      <c r="AK420" s="11">
        <v>171.34210390751176</v>
      </c>
      <c r="AL420" s="11">
        <v>164.17107610789063</v>
      </c>
      <c r="AM420" s="11">
        <v>185.47885400737837</v>
      </c>
      <c r="AN420" s="11">
        <v>207.24123694119791</v>
      </c>
      <c r="AO420" s="11">
        <v>238.03706184754634</v>
      </c>
      <c r="AP420" s="11">
        <v>182.75122380138751</v>
      </c>
      <c r="AQ420" s="11">
        <v>202.06460542122602</v>
      </c>
      <c r="AR420" s="11">
        <v>273.0269848125688</v>
      </c>
      <c r="AS420" s="11">
        <v>201.65399442247471</v>
      </c>
      <c r="AT420" s="11">
        <v>304.33607346735636</v>
      </c>
      <c r="AU420" s="11">
        <v>316.9183676433787</v>
      </c>
      <c r="AV420" s="11">
        <v>206.2000447657928</v>
      </c>
      <c r="AW420" s="11">
        <v>244.41619700671851</v>
      </c>
      <c r="AX420" s="11">
        <v>208.546393330086</v>
      </c>
      <c r="AY420" s="11">
        <v>174.99360886069309</v>
      </c>
    </row>
    <row r="421" spans="1:51" x14ac:dyDescent="0.25">
      <c r="A421" s="1" t="s">
        <v>62</v>
      </c>
      <c r="B421" s="1" t="s">
        <v>65</v>
      </c>
      <c r="C421" s="1">
        <v>260</v>
      </c>
      <c r="D421" s="1" t="s">
        <v>164</v>
      </c>
      <c r="E421" s="1">
        <v>1670</v>
      </c>
      <c r="F421" s="1" t="s">
        <v>127</v>
      </c>
      <c r="G421" s="11"/>
      <c r="H421" s="11"/>
      <c r="I421" s="11"/>
      <c r="J421" s="11">
        <v>0.23774802217918184</v>
      </c>
      <c r="K421" s="11">
        <v>0.9793338718897</v>
      </c>
      <c r="L421" s="11">
        <v>1.1303973824682079</v>
      </c>
      <c r="M421" s="11">
        <v>1.262238470967741</v>
      </c>
      <c r="N421" s="11">
        <v>1.3454646247779913</v>
      </c>
      <c r="O421" s="11">
        <v>2.3774802217918189</v>
      </c>
      <c r="P421" s="11">
        <v>1.259241495955451</v>
      </c>
      <c r="Q421" s="11">
        <v>67.758186321066844</v>
      </c>
      <c r="R421" s="11">
        <v>0.83955003068997613</v>
      </c>
      <c r="S421" s="11">
        <v>0.1</v>
      </c>
      <c r="T421" s="11">
        <v>0.1</v>
      </c>
      <c r="U421" s="11">
        <v>0.1</v>
      </c>
      <c r="V421" s="11">
        <v>0.1</v>
      </c>
      <c r="W421" s="11">
        <v>1.6642361552542733</v>
      </c>
      <c r="X421" s="11">
        <v>0.1</v>
      </c>
      <c r="Y421" s="11">
        <v>0.23774802217918184</v>
      </c>
      <c r="Z421" s="11">
        <v>1.2106470599166799</v>
      </c>
      <c r="AA421" s="11">
        <v>125.29320768842884</v>
      </c>
      <c r="AB421" s="11">
        <v>0.23774802217918184</v>
      </c>
      <c r="AC421" s="11">
        <v>0.1</v>
      </c>
      <c r="AD421" s="11">
        <v>27.103274528426734</v>
      </c>
      <c r="AE421" s="11">
        <v>19.733085840872096</v>
      </c>
      <c r="AF421" s="11">
        <v>19.257589796513734</v>
      </c>
      <c r="AG421" s="11">
        <v>32.333731016368738</v>
      </c>
      <c r="AH421" s="11">
        <v>54.919793123391017</v>
      </c>
      <c r="AI421" s="11">
        <v>172.12956805772768</v>
      </c>
      <c r="AJ421" s="11">
        <v>252.48839955429116</v>
      </c>
      <c r="AK421" s="11">
        <v>254.62813175390377</v>
      </c>
      <c r="AL421" s="11">
        <v>189.24742565462876</v>
      </c>
      <c r="AM421" s="11">
        <v>349.48959260339734</v>
      </c>
      <c r="AN421" s="11">
        <v>165.23487541453139</v>
      </c>
      <c r="AO421" s="11">
        <v>358.04852140184789</v>
      </c>
      <c r="AP421" s="11">
        <v>380.1590874645118</v>
      </c>
      <c r="AQ421" s="11">
        <v>180.68849685617823</v>
      </c>
      <c r="AR421" s="11">
        <v>334.03597116175052</v>
      </c>
      <c r="AS421" s="11">
        <v>306.45720058896546</v>
      </c>
      <c r="AT421" s="11">
        <v>279.82942210489705</v>
      </c>
      <c r="AU421" s="11">
        <v>138.84484495264221</v>
      </c>
      <c r="AV421" s="11">
        <v>251.2996594433952</v>
      </c>
      <c r="AW421" s="11">
        <v>72.275398742471282</v>
      </c>
      <c r="AX421" s="11">
        <v>50.640328724165741</v>
      </c>
      <c r="AY421" s="11">
        <v>105.32237382537757</v>
      </c>
    </row>
    <row r="422" spans="1:51" x14ac:dyDescent="0.25">
      <c r="A422" s="1" t="s">
        <v>62</v>
      </c>
      <c r="B422" s="1" t="s">
        <v>65</v>
      </c>
      <c r="C422" s="1">
        <v>260</v>
      </c>
      <c r="D422" s="1" t="s">
        <v>164</v>
      </c>
      <c r="E422" s="1">
        <v>1700</v>
      </c>
      <c r="F422" s="1" t="s">
        <v>128</v>
      </c>
      <c r="G422" s="11"/>
      <c r="H422" s="11">
        <v>0.1</v>
      </c>
      <c r="I422" s="11">
        <v>0.1</v>
      </c>
      <c r="J422" s="11">
        <v>0.1</v>
      </c>
      <c r="K422" s="11">
        <v>0.1</v>
      </c>
      <c r="L422" s="11">
        <v>0.1</v>
      </c>
      <c r="M422" s="11">
        <v>0.1</v>
      </c>
      <c r="N422" s="11">
        <v>0.1</v>
      </c>
      <c r="O422" s="11">
        <v>0.1</v>
      </c>
      <c r="P422" s="11">
        <v>0.1</v>
      </c>
      <c r="Q422" s="11">
        <v>0.1</v>
      </c>
      <c r="R422" s="11">
        <v>0.1</v>
      </c>
      <c r="S422" s="11">
        <v>0.1</v>
      </c>
      <c r="T422" s="11">
        <v>0.1</v>
      </c>
      <c r="U422" s="11">
        <v>0.1</v>
      </c>
      <c r="V422" s="11">
        <v>0.1</v>
      </c>
      <c r="W422" s="11">
        <v>0.1</v>
      </c>
      <c r="X422" s="11">
        <v>0.22737608003638018</v>
      </c>
      <c r="Y422" s="11">
        <v>0.22737608003638018</v>
      </c>
      <c r="Z422" s="11">
        <v>1.2278308321964531</v>
      </c>
      <c r="AA422" s="11">
        <v>2.1828103683492497</v>
      </c>
      <c r="AB422" s="11">
        <v>1.6371077762619373</v>
      </c>
      <c r="AC422" s="11">
        <v>7.8672123692587537</v>
      </c>
      <c r="AD422" s="11">
        <v>15.916325602546614</v>
      </c>
      <c r="AE422" s="11">
        <v>55.388813096862208</v>
      </c>
      <c r="AF422" s="11">
        <v>68.98590268303775</v>
      </c>
      <c r="AG422" s="11">
        <v>104.32014552069123</v>
      </c>
      <c r="AH422" s="11">
        <v>144.974988631196</v>
      </c>
      <c r="AI422" s="11">
        <v>210.32287403365166</v>
      </c>
      <c r="AJ422" s="11">
        <v>368.66757617098682</v>
      </c>
      <c r="AK422" s="11">
        <v>259.57253296953161</v>
      </c>
      <c r="AL422" s="11">
        <v>240.65484311050477</v>
      </c>
      <c r="AM422" s="11">
        <v>266.71214188267396</v>
      </c>
      <c r="AN422" s="11">
        <v>400.13642564802183</v>
      </c>
      <c r="AO422" s="11">
        <v>264.93860845839021</v>
      </c>
      <c r="AP422" s="11">
        <v>381.35516143701682</v>
      </c>
      <c r="AQ422" s="11">
        <v>314.73396998635741</v>
      </c>
      <c r="AR422" s="11">
        <v>239.83628922237381</v>
      </c>
      <c r="AS422" s="11">
        <v>174.62482946793997</v>
      </c>
      <c r="AT422" s="11">
        <v>140.29104138244654</v>
      </c>
      <c r="AU422" s="11">
        <v>231.2869486130059</v>
      </c>
      <c r="AV422" s="11">
        <v>180.67303319690768</v>
      </c>
      <c r="AW422" s="11">
        <v>156.29831741700775</v>
      </c>
      <c r="AX422" s="11">
        <v>121.418826739427</v>
      </c>
      <c r="AY422" s="11">
        <v>45.520691223283308</v>
      </c>
    </row>
    <row r="423" spans="1:51" x14ac:dyDescent="0.25">
      <c r="A423" s="1" t="s">
        <v>62</v>
      </c>
      <c r="B423" s="1" t="s">
        <v>65</v>
      </c>
      <c r="C423" s="1">
        <v>260</v>
      </c>
      <c r="D423" s="1" t="s">
        <v>164</v>
      </c>
      <c r="E423" s="1">
        <v>1790</v>
      </c>
      <c r="F423" s="1" t="s">
        <v>129</v>
      </c>
      <c r="G423" s="11"/>
      <c r="H423" s="11"/>
      <c r="I423" s="11"/>
      <c r="J423" s="11"/>
      <c r="K423" s="11"/>
      <c r="L423" s="11"/>
      <c r="M423" s="11"/>
      <c r="N423" s="11"/>
      <c r="O423" s="11">
        <v>3.3558399677516886</v>
      </c>
      <c r="P423" s="11">
        <v>5.7795021666834634</v>
      </c>
      <c r="Q423" s="11">
        <v>1.6779199838758443</v>
      </c>
      <c r="R423" s="11">
        <v>11.186133225838962</v>
      </c>
      <c r="S423" s="11">
        <v>123.66891733010851</v>
      </c>
      <c r="T423" s="11">
        <v>39.835063320904297</v>
      </c>
      <c r="U423" s="11">
        <v>10.813262118310995</v>
      </c>
      <c r="V423" s="11">
        <v>14.914844301118615</v>
      </c>
      <c r="W423" s="11">
        <v>10.937552487486982</v>
      </c>
      <c r="X423" s="11">
        <v>179.10242198259937</v>
      </c>
      <c r="Y423" s="11">
        <v>29.083946387181296</v>
      </c>
      <c r="Z423" s="11">
        <v>31.880479693641039</v>
      </c>
      <c r="AA423" s="11">
        <v>223.78480970136718</v>
      </c>
      <c r="AB423" s="11">
        <v>53.631294299439027</v>
      </c>
      <c r="AC423" s="11">
        <v>28.586784910477348</v>
      </c>
      <c r="AD423" s="11">
        <v>114.59572038026135</v>
      </c>
      <c r="AE423" s="11">
        <v>320.54486210487426</v>
      </c>
      <c r="AF423" s="11">
        <v>194.51442776042191</v>
      </c>
      <c r="AG423" s="11">
        <v>164.00114212771678</v>
      </c>
      <c r="AH423" s="11">
        <v>118.82159293224497</v>
      </c>
      <c r="AI423" s="11">
        <v>273.50095737176264</v>
      </c>
      <c r="AJ423" s="11">
        <v>191.15858779267023</v>
      </c>
      <c r="AK423" s="11">
        <v>137.58943867781923</v>
      </c>
      <c r="AL423" s="11">
        <v>138.64590681581512</v>
      </c>
      <c r="AM423" s="11">
        <v>65.314589001981929</v>
      </c>
      <c r="AN423" s="11">
        <v>118.32443145554102</v>
      </c>
      <c r="AO423" s="11">
        <v>146.91121636601835</v>
      </c>
      <c r="AP423" s="11">
        <v>88.681178407067762</v>
      </c>
      <c r="AQ423" s="11">
        <v>66.060331217037856</v>
      </c>
      <c r="AR423" s="11">
        <v>43.501629211595962</v>
      </c>
      <c r="AS423" s="11">
        <v>34.179851523396827</v>
      </c>
      <c r="AT423" s="11">
        <v>187.55416708656659</v>
      </c>
      <c r="AU423" s="11">
        <v>80.167288118512559</v>
      </c>
      <c r="AV423" s="11">
        <v>95.641439080923121</v>
      </c>
      <c r="AW423" s="11">
        <v>112.66921965803354</v>
      </c>
      <c r="AX423" s="11">
        <v>180.15889012059526</v>
      </c>
      <c r="AY423" s="11">
        <v>59.224360912358499</v>
      </c>
    </row>
    <row r="424" spans="1:51" x14ac:dyDescent="0.25">
      <c r="A424" s="1" t="s">
        <v>62</v>
      </c>
      <c r="B424" s="1" t="s">
        <v>65</v>
      </c>
      <c r="C424" s="1">
        <v>4440</v>
      </c>
      <c r="D424" s="1" t="s">
        <v>165</v>
      </c>
      <c r="E424" s="1">
        <v>1590</v>
      </c>
      <c r="F424" s="1" t="s">
        <v>125</v>
      </c>
      <c r="G424" s="11">
        <v>3.6244901541880945</v>
      </c>
      <c r="H424" s="11">
        <v>0.1</v>
      </c>
      <c r="I424" s="11">
        <v>10.787003683620625</v>
      </c>
      <c r="J424" s="11">
        <v>11.526661903456613</v>
      </c>
      <c r="K424" s="11">
        <v>12.315994847714542</v>
      </c>
      <c r="L424" s="11">
        <v>4.3040820580983619</v>
      </c>
      <c r="M424" s="11">
        <v>100.80613241335638</v>
      </c>
      <c r="N424" s="11">
        <v>92.651029566433181</v>
      </c>
      <c r="O424" s="11">
        <v>79.965314026774834</v>
      </c>
      <c r="P424" s="11">
        <v>96.048989085984516</v>
      </c>
      <c r="Q424" s="11">
        <v>257.56533158199147</v>
      </c>
      <c r="R424" s="11">
        <v>77.926538315044041</v>
      </c>
      <c r="S424" s="11">
        <v>138.1836871284211</v>
      </c>
      <c r="T424" s="11">
        <v>0.90612253854702363</v>
      </c>
      <c r="U424" s="11">
        <v>103.7510306636342</v>
      </c>
      <c r="V424" s="11">
        <v>1.8122450770940473</v>
      </c>
      <c r="W424" s="11">
        <v>6.3428577698291662</v>
      </c>
      <c r="X424" s="11">
        <v>65.01429214074895</v>
      </c>
      <c r="Y424" s="11">
        <v>0.6795919039102678</v>
      </c>
      <c r="Z424" s="11">
        <v>33.059070631098123</v>
      </c>
      <c r="AA424" s="11">
        <v>56.179597389915472</v>
      </c>
      <c r="AB424" s="11">
        <v>34.20612583015015</v>
      </c>
      <c r="AC424" s="11">
        <v>137.50409522451085</v>
      </c>
      <c r="AD424" s="11">
        <v>0.90612253854702363</v>
      </c>
      <c r="AE424" s="11">
        <v>306.9490099328043</v>
      </c>
      <c r="AF424" s="11">
        <v>71.357149910578116</v>
      </c>
      <c r="AG424" s="11">
        <v>123.23266524239523</v>
      </c>
      <c r="AH424" s="11">
        <v>590.33883386338596</v>
      </c>
      <c r="AI424" s="11">
        <v>243.9734935037861</v>
      </c>
      <c r="AJ424" s="11">
        <v>79.738783392138075</v>
      </c>
      <c r="AK424" s="11">
        <v>10.193878558654017</v>
      </c>
      <c r="AL424" s="11">
        <v>1.1326531731837797</v>
      </c>
      <c r="AM424" s="11">
        <v>115.077562395472</v>
      </c>
      <c r="AN424" s="11">
        <v>386.91432395957912</v>
      </c>
      <c r="AO424" s="11">
        <v>73.408797253652267</v>
      </c>
      <c r="AP424" s="11">
        <v>114.17143985692498</v>
      </c>
      <c r="AQ424" s="11">
        <v>54.140821678184672</v>
      </c>
      <c r="AR424" s="11">
        <v>157.89185234181889</v>
      </c>
      <c r="AS424" s="11">
        <v>62.97551642901815</v>
      </c>
      <c r="AT424" s="11">
        <v>137.50409522451085</v>
      </c>
      <c r="AU424" s="11">
        <v>60.710210082650583</v>
      </c>
      <c r="AV424" s="11">
        <v>124.8183796848525</v>
      </c>
      <c r="AW424" s="11">
        <v>374.00207778528403</v>
      </c>
      <c r="AX424" s="11">
        <v>46.665310735171722</v>
      </c>
      <c r="AY424" s="11">
        <v>38.736738522885261</v>
      </c>
    </row>
    <row r="425" spans="1:51" x14ac:dyDescent="0.25">
      <c r="A425" s="1" t="s">
        <v>62</v>
      </c>
      <c r="B425" s="1" t="s">
        <v>65</v>
      </c>
      <c r="C425" s="1">
        <v>4440</v>
      </c>
      <c r="D425" s="1" t="s">
        <v>165</v>
      </c>
      <c r="E425" s="1">
        <v>1610</v>
      </c>
      <c r="F425" s="1" t="s">
        <v>126</v>
      </c>
      <c r="G425" s="11">
        <v>0.53837803030609332</v>
      </c>
      <c r="H425" s="11">
        <v>1.275105861251274</v>
      </c>
      <c r="I425" s="11">
        <v>0.25502117225025478</v>
      </c>
      <c r="J425" s="11">
        <v>0.25502117225025478</v>
      </c>
      <c r="K425" s="11">
        <v>5.1570948166162633</v>
      </c>
      <c r="L425" s="11">
        <v>1.9834980063908703</v>
      </c>
      <c r="M425" s="11">
        <v>0.82173488836193198</v>
      </c>
      <c r="N425" s="11">
        <v>9.492454744870594</v>
      </c>
      <c r="O425" s="11">
        <v>2.5325846852564586</v>
      </c>
      <c r="P425" s="11">
        <v>2.8504446611955605</v>
      </c>
      <c r="Q425" s="11">
        <v>3.1563917688493843</v>
      </c>
      <c r="R425" s="11">
        <v>3.4563111956878343</v>
      </c>
      <c r="S425" s="11">
        <v>2.9752470095863055</v>
      </c>
      <c r="T425" s="11">
        <v>3.428617982475648</v>
      </c>
      <c r="U425" s="11">
        <v>7.0272500797847988</v>
      </c>
      <c r="V425" s="11">
        <v>0.96341331738985136</v>
      </c>
      <c r="W425" s="11">
        <v>14.281185646014267</v>
      </c>
      <c r="X425" s="11">
        <v>7.0839214513959652</v>
      </c>
      <c r="Y425" s="11">
        <v>6.5455434210898726</v>
      </c>
      <c r="Z425" s="11">
        <v>16.774725996905648</v>
      </c>
      <c r="AA425" s="11">
        <v>20.203343979381295</v>
      </c>
      <c r="AB425" s="11">
        <v>4.0236673843929083</v>
      </c>
      <c r="AC425" s="11">
        <v>10.569210805482781</v>
      </c>
      <c r="AD425" s="11">
        <v>9.1240908293980034</v>
      </c>
      <c r="AE425" s="11">
        <v>8.7557269139254146</v>
      </c>
      <c r="AF425" s="11">
        <v>11.645966866094968</v>
      </c>
      <c r="AG425" s="11">
        <v>7.7639779107299782</v>
      </c>
      <c r="AH425" s="11">
        <v>74.069482695796225</v>
      </c>
      <c r="AI425" s="11">
        <v>109.29074015213698</v>
      </c>
      <c r="AJ425" s="11">
        <v>98.57985091762626</v>
      </c>
      <c r="AK425" s="11">
        <v>185.45706359754638</v>
      </c>
      <c r="AL425" s="11">
        <v>160.18163185896557</v>
      </c>
      <c r="AM425" s="11">
        <v>183.04853030407179</v>
      </c>
      <c r="AN425" s="11">
        <v>173.75442535984024</v>
      </c>
      <c r="AO425" s="11">
        <v>166.98219645230569</v>
      </c>
      <c r="AP425" s="11">
        <v>159.21821854157574</v>
      </c>
      <c r="AQ425" s="11">
        <v>299.11149936374323</v>
      </c>
      <c r="AR425" s="11">
        <v>381.39833094315884</v>
      </c>
      <c r="AS425" s="11">
        <v>352.35425299243531</v>
      </c>
      <c r="AT425" s="11">
        <v>389.47400139775021</v>
      </c>
      <c r="AU425" s="11">
        <v>455.38280658153826</v>
      </c>
      <c r="AV425" s="11">
        <v>188.37563923552153</v>
      </c>
      <c r="AW425" s="11">
        <v>428.06720546495541</v>
      </c>
      <c r="AX425" s="11">
        <v>289.30735207501124</v>
      </c>
      <c r="AY425" s="11">
        <v>243.00684146868718</v>
      </c>
    </row>
    <row r="426" spans="1:51" x14ac:dyDescent="0.25">
      <c r="A426" s="1" t="s">
        <v>62</v>
      </c>
      <c r="B426" s="1" t="s">
        <v>65</v>
      </c>
      <c r="C426" s="1">
        <v>4440</v>
      </c>
      <c r="D426" s="1" t="s">
        <v>165</v>
      </c>
      <c r="E426" s="1">
        <v>1670</v>
      </c>
      <c r="F426" s="1" t="s">
        <v>127</v>
      </c>
      <c r="G426" s="11">
        <v>0.1</v>
      </c>
      <c r="H426" s="11">
        <v>0.1</v>
      </c>
      <c r="I426" s="11">
        <v>0.1</v>
      </c>
      <c r="J426" s="11">
        <v>0.1</v>
      </c>
      <c r="K426" s="11">
        <v>0.1</v>
      </c>
      <c r="L426" s="11">
        <v>0.1</v>
      </c>
      <c r="M426" s="11">
        <v>0.1</v>
      </c>
      <c r="N426" s="11">
        <v>0.1</v>
      </c>
      <c r="O426" s="11">
        <v>0.1</v>
      </c>
      <c r="P426" s="11">
        <v>0.1</v>
      </c>
      <c r="Q426" s="11">
        <v>0.1</v>
      </c>
      <c r="R426" s="11">
        <v>0.1</v>
      </c>
      <c r="S426" s="11">
        <v>0.1</v>
      </c>
      <c r="T426" s="11">
        <v>0.1</v>
      </c>
      <c r="U426" s="11">
        <v>0.1</v>
      </c>
      <c r="V426" s="11">
        <v>0.93076214809140378</v>
      </c>
      <c r="W426" s="11">
        <v>0.62050809872760249</v>
      </c>
      <c r="X426" s="11">
        <v>1.241016197455205</v>
      </c>
      <c r="Y426" s="11">
        <v>0.1</v>
      </c>
      <c r="Z426" s="11">
        <v>0.1</v>
      </c>
      <c r="AA426" s="11">
        <v>0.1</v>
      </c>
      <c r="AB426" s="11">
        <v>0.1</v>
      </c>
      <c r="AC426" s="11">
        <v>22.338291554193688</v>
      </c>
      <c r="AD426" s="11">
        <v>0.31025404936380124</v>
      </c>
      <c r="AE426" s="11">
        <v>3.1025404936380125</v>
      </c>
      <c r="AF426" s="11">
        <v>7.7563512340950309</v>
      </c>
      <c r="AG426" s="11">
        <v>7.4460971847312303</v>
      </c>
      <c r="AH426" s="11">
        <v>5.8948269379122227</v>
      </c>
      <c r="AI426" s="11">
        <v>57.707253181667028</v>
      </c>
      <c r="AJ426" s="11">
        <v>62.981572020851658</v>
      </c>
      <c r="AK426" s="11">
        <v>122.55034949870148</v>
      </c>
      <c r="AL426" s="11">
        <v>196.70106729665</v>
      </c>
      <c r="AM426" s="11">
        <v>197.01132134601377</v>
      </c>
      <c r="AN426" s="11">
        <v>118.82730090633589</v>
      </c>
      <c r="AO426" s="11">
        <v>144.57838700353139</v>
      </c>
      <c r="AP426" s="11">
        <v>232.13069192492969</v>
      </c>
      <c r="AQ426" s="11">
        <v>73.53020969922089</v>
      </c>
      <c r="AR426" s="11">
        <v>871.50362466291767</v>
      </c>
      <c r="AS426" s="11">
        <v>222.7624074432093</v>
      </c>
      <c r="AT426" s="11">
        <v>469.10412263806745</v>
      </c>
      <c r="AU426" s="11">
        <v>227.4162181836663</v>
      </c>
      <c r="AV426" s="11">
        <v>428.77109622077336</v>
      </c>
      <c r="AW426" s="11">
        <v>591.0339640380414</v>
      </c>
      <c r="AX426" s="11">
        <v>395.88416698821038</v>
      </c>
      <c r="AY426" s="11">
        <v>37.850994022383752</v>
      </c>
    </row>
    <row r="427" spans="1:51" x14ac:dyDescent="0.25">
      <c r="A427" s="1" t="s">
        <v>62</v>
      </c>
      <c r="B427" s="1" t="s">
        <v>65</v>
      </c>
      <c r="C427" s="1">
        <v>4440</v>
      </c>
      <c r="D427" s="1" t="s">
        <v>165</v>
      </c>
      <c r="E427" s="1">
        <v>1700</v>
      </c>
      <c r="F427" s="1" t="s">
        <v>128</v>
      </c>
      <c r="G427" s="11"/>
      <c r="H427" s="11">
        <v>0.1</v>
      </c>
      <c r="I427" s="11">
        <v>0.1</v>
      </c>
      <c r="J427" s="11">
        <v>0.1</v>
      </c>
      <c r="K427" s="11">
        <v>0.1</v>
      </c>
      <c r="L427" s="11">
        <v>0.1</v>
      </c>
      <c r="M427" s="11">
        <v>0.1</v>
      </c>
      <c r="N427" s="11">
        <v>0.1</v>
      </c>
      <c r="O427" s="11">
        <v>0.1</v>
      </c>
      <c r="P427" s="11">
        <v>0.1</v>
      </c>
      <c r="Q427" s="11">
        <v>0.1</v>
      </c>
      <c r="R427" s="11">
        <v>0.1</v>
      </c>
      <c r="S427" s="11">
        <v>0.1</v>
      </c>
      <c r="T427" s="11">
        <v>0.1</v>
      </c>
      <c r="U427" s="11">
        <v>0.4470636049583418</v>
      </c>
      <c r="V427" s="11">
        <v>4.470636049583419</v>
      </c>
      <c r="W427" s="11">
        <v>23.694371062792122</v>
      </c>
      <c r="X427" s="11">
        <v>9.8353993090835221</v>
      </c>
      <c r="Y427" s="11">
        <v>31.294452347083929</v>
      </c>
      <c r="Z427" s="11">
        <v>42.47104247104248</v>
      </c>
      <c r="AA427" s="11">
        <v>69.294858768542994</v>
      </c>
      <c r="AB427" s="11">
        <v>35.765088396667352</v>
      </c>
      <c r="AC427" s="11">
        <v>72.871367608209724</v>
      </c>
      <c r="AD427" s="11">
        <v>66.165413533834609</v>
      </c>
      <c r="AE427" s="11">
        <v>53.647632595001028</v>
      </c>
      <c r="AF427" s="11">
        <v>115.78947368421053</v>
      </c>
      <c r="AG427" s="11">
        <v>95.671611461085163</v>
      </c>
      <c r="AH427" s="11">
        <v>123.83661857346068</v>
      </c>
      <c r="AI427" s="11">
        <v>221.74354805933757</v>
      </c>
      <c r="AJ427" s="11">
        <v>273.15586262954685</v>
      </c>
      <c r="AK427" s="11">
        <v>273.15586262954685</v>
      </c>
      <c r="AL427" s="11">
        <v>364.35683804104866</v>
      </c>
      <c r="AM427" s="11">
        <v>233.36720178825448</v>
      </c>
      <c r="AN427" s="11">
        <v>219.50823003454585</v>
      </c>
      <c r="AO427" s="11">
        <v>207.43751270067062</v>
      </c>
      <c r="AP427" s="11">
        <v>249.01442796179643</v>
      </c>
      <c r="AQ427" s="11">
        <v>233.36720178825448</v>
      </c>
      <c r="AR427" s="11">
        <v>186.87258687258691</v>
      </c>
      <c r="AS427" s="11">
        <v>228.44950213371268</v>
      </c>
      <c r="AT427" s="11">
        <v>177.48425116846173</v>
      </c>
      <c r="AU427" s="11">
        <v>177.48425116846173</v>
      </c>
      <c r="AV427" s="11">
        <v>145.2956716114611</v>
      </c>
      <c r="AW427" s="11">
        <v>147.08392603129448</v>
      </c>
      <c r="AX427" s="11">
        <v>193.13147734200368</v>
      </c>
      <c r="AY427" s="11">
        <v>123.83661857346068</v>
      </c>
    </row>
    <row r="428" spans="1:51" x14ac:dyDescent="0.25">
      <c r="A428" s="1" t="s">
        <v>62</v>
      </c>
      <c r="B428" s="1" t="s">
        <v>65</v>
      </c>
      <c r="C428" s="1">
        <v>4440</v>
      </c>
      <c r="D428" s="1" t="s">
        <v>165</v>
      </c>
      <c r="E428" s="1">
        <v>1790</v>
      </c>
      <c r="F428" s="1" t="s">
        <v>129</v>
      </c>
      <c r="G428" s="11">
        <v>9.5115648808193765</v>
      </c>
      <c r="H428" s="11">
        <v>29.183394719581361</v>
      </c>
      <c r="I428" s="11">
        <v>23.401855282220566</v>
      </c>
      <c r="J428" s="11">
        <v>13.501070355127249</v>
      </c>
      <c r="K428" s="11">
        <v>28.721195914631064</v>
      </c>
      <c r="L428" s="11">
        <v>31.680890016505803</v>
      </c>
      <c r="M428" s="11">
        <v>50.647258521396274</v>
      </c>
      <c r="N428" s="11">
        <v>60.925100368317466</v>
      </c>
      <c r="O428" s="11">
        <v>49.232281478171224</v>
      </c>
      <c r="P428" s="11">
        <v>53.606952623271006</v>
      </c>
      <c r="Q428" s="11">
        <v>75.200556440510582</v>
      </c>
      <c r="R428" s="11">
        <v>48.421406381767191</v>
      </c>
      <c r="S428" s="11">
        <v>50.440485371813246</v>
      </c>
      <c r="T428" s="11">
        <v>103.17980164193195</v>
      </c>
      <c r="U428" s="11">
        <v>68.360825002342509</v>
      </c>
      <c r="V428" s="11">
        <v>64.582147053099689</v>
      </c>
      <c r="W428" s="11">
        <v>78.675156228601878</v>
      </c>
      <c r="X428" s="11">
        <v>104.95967247853881</v>
      </c>
      <c r="Y428" s="11">
        <v>100.16740065879095</v>
      </c>
      <c r="Z428" s="11">
        <v>89.57331752427217</v>
      </c>
      <c r="AA428" s="11">
        <v>55.415204088252025</v>
      </c>
      <c r="AB428" s="11">
        <v>74.219397573861684</v>
      </c>
      <c r="AC428" s="11">
        <v>115.84567064776303</v>
      </c>
      <c r="AD428" s="11">
        <v>104.24204801822124</v>
      </c>
      <c r="AE428" s="11">
        <v>102.26756715847741</v>
      </c>
      <c r="AF428" s="11">
        <v>139.98542226771127</v>
      </c>
      <c r="AG428" s="11">
        <v>124.28688040132909</v>
      </c>
      <c r="AH428" s="11">
        <v>212.98445282148489</v>
      </c>
      <c r="AI428" s="11">
        <v>273.66629066088115</v>
      </c>
      <c r="AJ428" s="11">
        <v>277.35982672500154</v>
      </c>
      <c r="AK428" s="11">
        <v>229.11681286444323</v>
      </c>
      <c r="AL428" s="11">
        <v>230.90073807653212</v>
      </c>
      <c r="AM428" s="11">
        <v>238.38106084085942</v>
      </c>
      <c r="AN428" s="11">
        <v>122.4826833118301</v>
      </c>
      <c r="AO428" s="11">
        <v>94.102054937688735</v>
      </c>
      <c r="AP428" s="11">
        <v>105.91650509229558</v>
      </c>
      <c r="AQ428" s="11">
        <v>197.3264547099229</v>
      </c>
      <c r="AR428" s="11">
        <v>139.66107222914965</v>
      </c>
      <c r="AS428" s="11">
        <v>96.822540886124273</v>
      </c>
      <c r="AT428" s="11">
        <v>138.46097708647167</v>
      </c>
      <c r="AU428" s="11">
        <v>81.440240307339664</v>
      </c>
      <c r="AV428" s="11">
        <v>111.58452201615981</v>
      </c>
      <c r="AW428" s="11">
        <v>70.639384023237866</v>
      </c>
      <c r="AX428" s="11">
        <v>16.890528258096133</v>
      </c>
      <c r="AY428" s="11">
        <v>12.029332055153919</v>
      </c>
    </row>
    <row r="429" spans="1:51" x14ac:dyDescent="0.25">
      <c r="A429" s="1" t="s">
        <v>62</v>
      </c>
      <c r="B429" s="1" t="s">
        <v>65</v>
      </c>
      <c r="C429" s="1">
        <v>4910</v>
      </c>
      <c r="D429" s="1" t="s">
        <v>166</v>
      </c>
      <c r="E429" s="1">
        <v>1590</v>
      </c>
      <c r="F429" s="1" t="s">
        <v>125</v>
      </c>
      <c r="G429" s="11">
        <v>7.3490155570508353</v>
      </c>
      <c r="H429" s="11">
        <v>0.1</v>
      </c>
      <c r="I429" s="11">
        <v>10.553119771191106</v>
      </c>
      <c r="J429" s="11">
        <v>28.171226302028202</v>
      </c>
      <c r="K429" s="11">
        <v>11.700704190389501</v>
      </c>
      <c r="L429" s="11">
        <v>6.3691468161107228</v>
      </c>
      <c r="M429" s="11">
        <v>57.567288530231529</v>
      </c>
      <c r="N429" s="11">
        <v>137.91652528732067</v>
      </c>
      <c r="O429" s="11">
        <v>9.7986874094011132</v>
      </c>
      <c r="P429" s="11">
        <v>15.13966320999393</v>
      </c>
      <c r="Q429" s="11">
        <v>106.56072557723711</v>
      </c>
      <c r="R429" s="11">
        <v>276.81291931558144</v>
      </c>
      <c r="S429" s="11">
        <v>16.412801410746862</v>
      </c>
      <c r="T429" s="11">
        <v>0.1</v>
      </c>
      <c r="U429" s="11">
        <v>22.047046671152504</v>
      </c>
      <c r="V429" s="11">
        <v>8.083917112755918</v>
      </c>
      <c r="W429" s="11">
        <v>0.1</v>
      </c>
      <c r="X429" s="11">
        <v>22.821247628781084</v>
      </c>
      <c r="Y429" s="11">
        <v>122.48359261751392</v>
      </c>
      <c r="Z429" s="11">
        <v>534.51839818283077</v>
      </c>
      <c r="AA429" s="11">
        <v>115.13457706046306</v>
      </c>
      <c r="AB429" s="11">
        <v>48.993437047005564</v>
      </c>
      <c r="AC429" s="11">
        <v>95.53720224166085</v>
      </c>
      <c r="AD429" s="11">
        <v>30.13096378390842</v>
      </c>
      <c r="AE429" s="11">
        <v>19.597374818802226</v>
      </c>
      <c r="AF429" s="11">
        <v>137.18162373161559</v>
      </c>
      <c r="AG429" s="11">
        <v>0.1</v>
      </c>
      <c r="AH429" s="11">
        <v>50.953174528885782</v>
      </c>
      <c r="AI429" s="11">
        <v>564.64936196673921</v>
      </c>
      <c r="AJ429" s="11">
        <v>722.89816362856709</v>
      </c>
      <c r="AK429" s="11">
        <v>0.1</v>
      </c>
      <c r="AL429" s="11">
        <v>75.694860237623601</v>
      </c>
      <c r="AM429" s="11">
        <v>306.45394872901983</v>
      </c>
      <c r="AN429" s="11">
        <v>139.63129558396585</v>
      </c>
      <c r="AO429" s="11">
        <v>212.63151678400413</v>
      </c>
      <c r="AP429" s="11">
        <v>120.76882232086872</v>
      </c>
      <c r="AQ429" s="11">
        <v>0.73490155570508342</v>
      </c>
      <c r="AR429" s="11">
        <v>63.691468161107231</v>
      </c>
      <c r="AS429" s="11">
        <v>125.17823165509922</v>
      </c>
      <c r="AT429" s="11">
        <v>53.892780751706113</v>
      </c>
      <c r="AU429" s="11">
        <v>48.748469861770531</v>
      </c>
      <c r="AV429" s="11">
        <v>117.33928172757832</v>
      </c>
      <c r="AW429" s="11">
        <v>48.013568306065451</v>
      </c>
      <c r="AX429" s="11">
        <v>0.1</v>
      </c>
      <c r="AY429" s="11">
        <v>7.8389499275208898</v>
      </c>
    </row>
    <row r="430" spans="1:51" x14ac:dyDescent="0.25">
      <c r="A430" s="1" t="s">
        <v>62</v>
      </c>
      <c r="B430" s="1" t="s">
        <v>65</v>
      </c>
      <c r="C430" s="1">
        <v>4910</v>
      </c>
      <c r="D430" s="1" t="s">
        <v>166</v>
      </c>
      <c r="E430" s="1">
        <v>1610</v>
      </c>
      <c r="F430" s="1" t="s">
        <v>126</v>
      </c>
      <c r="G430" s="11">
        <v>0.1</v>
      </c>
      <c r="H430" s="11">
        <v>0.1</v>
      </c>
      <c r="I430" s="11">
        <v>0.1</v>
      </c>
      <c r="J430" s="11">
        <v>0.23855429218728302</v>
      </c>
      <c r="K430" s="11">
        <v>0.55180799883295217</v>
      </c>
      <c r="L430" s="11">
        <v>1.1601415123804686</v>
      </c>
      <c r="M430" s="11">
        <v>4.295758625016596</v>
      </c>
      <c r="N430" s="11">
        <v>3.7294142446097633</v>
      </c>
      <c r="O430" s="11">
        <v>5.6606375227512213</v>
      </c>
      <c r="P430" s="11">
        <v>7.7658427020786469</v>
      </c>
      <c r="Q430" s="11">
        <v>23.036319644094846</v>
      </c>
      <c r="R430" s="11">
        <v>12.359726570223188</v>
      </c>
      <c r="S430" s="11">
        <v>3.1652958289595965</v>
      </c>
      <c r="T430" s="11">
        <v>16.856456358983248</v>
      </c>
      <c r="U430" s="11">
        <v>24.644088954042576</v>
      </c>
      <c r="V430" s="11">
        <v>9.6214944642184577</v>
      </c>
      <c r="W430" s="11">
        <v>9.3451591140711923</v>
      </c>
      <c r="X430" s="11">
        <v>55.19170584304949</v>
      </c>
      <c r="Y430" s="11">
        <v>16.278664263220787</v>
      </c>
      <c r="Z430" s="11">
        <v>36.451144823971234</v>
      </c>
      <c r="AA430" s="11">
        <v>40.947874612731297</v>
      </c>
      <c r="AB430" s="11">
        <v>16.153057285881118</v>
      </c>
      <c r="AC430" s="11">
        <v>56.070954684427143</v>
      </c>
      <c r="AD430" s="11">
        <v>39.767169025738426</v>
      </c>
      <c r="AE430" s="11">
        <v>25.674066168227842</v>
      </c>
      <c r="AF430" s="11">
        <v>51.071796986308414</v>
      </c>
      <c r="AG430" s="11">
        <v>112.39312332353362</v>
      </c>
      <c r="AH430" s="11">
        <v>154.39609654591811</v>
      </c>
      <c r="AI430" s="11">
        <v>104.95719026502537</v>
      </c>
      <c r="AJ430" s="11">
        <v>137.38891181412725</v>
      </c>
      <c r="AK430" s="11">
        <v>142.79001183973295</v>
      </c>
      <c r="AL430" s="11">
        <v>131.76171922931022</v>
      </c>
      <c r="AM430" s="11">
        <v>337.63155508902372</v>
      </c>
      <c r="AN430" s="11">
        <v>230.38831783641638</v>
      </c>
      <c r="AO430" s="11">
        <v>205.61862190503416</v>
      </c>
      <c r="AP430" s="11">
        <v>286.66024368458699</v>
      </c>
      <c r="AQ430" s="11">
        <v>162.03300076816984</v>
      </c>
      <c r="AR430" s="11">
        <v>260.10692867498148</v>
      </c>
      <c r="AS430" s="11">
        <v>367.02358778650563</v>
      </c>
      <c r="AT430" s="11">
        <v>199.28803024711496</v>
      </c>
      <c r="AU430" s="11">
        <v>310.92751170661057</v>
      </c>
      <c r="AV430" s="11">
        <v>279.500645976226</v>
      </c>
      <c r="AW430" s="11">
        <v>143.09146858534814</v>
      </c>
      <c r="AX430" s="11">
        <v>318.38856616058678</v>
      </c>
      <c r="AY430" s="11">
        <v>155.52655934197509</v>
      </c>
    </row>
    <row r="431" spans="1:51" x14ac:dyDescent="0.25">
      <c r="A431" s="1" t="s">
        <v>62</v>
      </c>
      <c r="B431" s="1" t="s">
        <v>65</v>
      </c>
      <c r="C431" s="1">
        <v>4910</v>
      </c>
      <c r="D431" s="1" t="s">
        <v>166</v>
      </c>
      <c r="E431" s="1">
        <v>1670</v>
      </c>
      <c r="F431" s="1" t="s">
        <v>127</v>
      </c>
      <c r="G431" s="11">
        <v>0.1</v>
      </c>
      <c r="H431" s="11">
        <v>0.1</v>
      </c>
      <c r="I431" s="11">
        <v>0.1</v>
      </c>
      <c r="J431" s="11">
        <v>0.1</v>
      </c>
      <c r="K431" s="11">
        <v>0.97691227366270061</v>
      </c>
      <c r="L431" s="11">
        <v>0.97691227366270061</v>
      </c>
      <c r="M431" s="11">
        <v>0.1</v>
      </c>
      <c r="N431" s="11">
        <v>0.1</v>
      </c>
      <c r="O431" s="11">
        <v>0.1</v>
      </c>
      <c r="P431" s="11">
        <v>0.1</v>
      </c>
      <c r="Q431" s="11">
        <v>3.9076490946508025</v>
      </c>
      <c r="R431" s="11">
        <v>0.1</v>
      </c>
      <c r="S431" s="11">
        <v>1.9538245473254012</v>
      </c>
      <c r="T431" s="11">
        <v>0.1</v>
      </c>
      <c r="U431" s="11">
        <v>0.1</v>
      </c>
      <c r="V431" s="11">
        <v>0.1</v>
      </c>
      <c r="W431" s="11">
        <v>0.1</v>
      </c>
      <c r="X431" s="11">
        <v>2.9062179128387626</v>
      </c>
      <c r="Y431" s="11">
        <v>29.30736820988102</v>
      </c>
      <c r="Z431" s="11">
        <v>6.8383859156389049</v>
      </c>
      <c r="AA431" s="11">
        <v>6.8383859156389049</v>
      </c>
      <c r="AB431" s="11">
        <v>0.1</v>
      </c>
      <c r="AC431" s="11">
        <v>5.8614736419762039</v>
      </c>
      <c r="AD431" s="11">
        <v>3.9076490946508025</v>
      </c>
      <c r="AE431" s="11">
        <v>3.9076490946508025</v>
      </c>
      <c r="AF431" s="11">
        <v>0.1</v>
      </c>
      <c r="AG431" s="11">
        <v>0.1</v>
      </c>
      <c r="AH431" s="11">
        <v>0.1</v>
      </c>
      <c r="AI431" s="11">
        <v>0.1</v>
      </c>
      <c r="AJ431" s="11">
        <v>1.5040377911988128</v>
      </c>
      <c r="AK431" s="11">
        <v>3.9076490946508025</v>
      </c>
      <c r="AL431" s="11">
        <v>11.825601977214999</v>
      </c>
      <c r="AM431" s="11">
        <v>31.180454997032502</v>
      </c>
      <c r="AN431" s="11">
        <v>78.196582232907431</v>
      </c>
      <c r="AO431" s="11">
        <v>267.67396298358</v>
      </c>
      <c r="AP431" s="11">
        <v>287.21220845683399</v>
      </c>
      <c r="AQ431" s="11">
        <v>420.02676888390607</v>
      </c>
      <c r="AR431" s="11">
        <v>774.69143301452152</v>
      </c>
      <c r="AS431" s="11">
        <v>406.39550584368351</v>
      </c>
      <c r="AT431" s="11">
        <v>163.14434970167099</v>
      </c>
      <c r="AU431" s="11">
        <v>402.30730916732085</v>
      </c>
      <c r="AV431" s="11">
        <v>1303.2009730660427</v>
      </c>
      <c r="AW431" s="11">
        <v>96.714315092607379</v>
      </c>
      <c r="AX431" s="11">
        <v>151.42140241771861</v>
      </c>
      <c r="AY431" s="11">
        <v>33.215017304531827</v>
      </c>
    </row>
    <row r="432" spans="1:51" x14ac:dyDescent="0.25">
      <c r="A432" s="1" t="s">
        <v>62</v>
      </c>
      <c r="B432" s="1" t="s">
        <v>65</v>
      </c>
      <c r="C432" s="1">
        <v>4910</v>
      </c>
      <c r="D432" s="1" t="s">
        <v>166</v>
      </c>
      <c r="E432" s="1">
        <v>1700</v>
      </c>
      <c r="F432" s="1" t="s">
        <v>128</v>
      </c>
      <c r="G432" s="11"/>
      <c r="H432" s="11">
        <v>0.1</v>
      </c>
      <c r="I432" s="11">
        <v>0.1</v>
      </c>
      <c r="J432" s="11">
        <v>0.1</v>
      </c>
      <c r="K432" s="11">
        <v>0.1</v>
      </c>
      <c r="L432" s="11">
        <v>0.1</v>
      </c>
      <c r="M432" s="11">
        <v>0.1</v>
      </c>
      <c r="N432" s="11">
        <v>0.1</v>
      </c>
      <c r="O432" s="11">
        <v>0.83032666455931914</v>
      </c>
      <c r="P432" s="11">
        <v>3.736469990516937</v>
      </c>
      <c r="Q432" s="11">
        <v>0.1</v>
      </c>
      <c r="R432" s="11">
        <v>0.1</v>
      </c>
      <c r="S432" s="11">
        <v>3.736469990516937</v>
      </c>
      <c r="T432" s="11">
        <v>0.1</v>
      </c>
      <c r="U432" s="11">
        <v>0.1</v>
      </c>
      <c r="V432" s="11">
        <v>0.1</v>
      </c>
      <c r="W432" s="11">
        <v>5.8122866519152359</v>
      </c>
      <c r="X432" s="11">
        <v>22.003656610821963</v>
      </c>
      <c r="Y432" s="11">
        <v>37.364699905169367</v>
      </c>
      <c r="Z432" s="11">
        <v>43.592149889364265</v>
      </c>
      <c r="AA432" s="11">
        <v>100.8846897439573</v>
      </c>
      <c r="AB432" s="11">
        <v>140.32520631052498</v>
      </c>
      <c r="AC432" s="11">
        <v>166.06533291186386</v>
      </c>
      <c r="AD432" s="11">
        <v>127.4551430098555</v>
      </c>
      <c r="AE432" s="11">
        <v>135.34324632316904</v>
      </c>
      <c r="AF432" s="11">
        <v>249.92832603235507</v>
      </c>
      <c r="AG432" s="11">
        <v>217.130422782262</v>
      </c>
      <c r="AH432" s="11">
        <v>420.14529226701552</v>
      </c>
      <c r="AI432" s="11">
        <v>516.46318535589671</v>
      </c>
      <c r="AJ432" s="11">
        <v>360.36177241874452</v>
      </c>
      <c r="AK432" s="11">
        <v>180.18088620937226</v>
      </c>
      <c r="AL432" s="11">
        <v>123.30350968705892</v>
      </c>
      <c r="AM432" s="11">
        <v>220.45172944049929</v>
      </c>
      <c r="AN432" s="11">
        <v>159.83788292766897</v>
      </c>
      <c r="AO432" s="11">
        <v>56.047049857754047</v>
      </c>
      <c r="AP432" s="11">
        <v>93.925917595369754</v>
      </c>
      <c r="AQ432" s="11">
        <v>108.77279305727082</v>
      </c>
      <c r="AR432" s="11">
        <v>106.69697639587254</v>
      </c>
      <c r="AS432" s="11">
        <v>75.559726474898042</v>
      </c>
      <c r="AT432" s="11">
        <v>72.23841981666078</v>
      </c>
      <c r="AU432" s="11">
        <v>179.35055954481297</v>
      </c>
      <c r="AV432" s="11">
        <v>193.88127617460106</v>
      </c>
      <c r="AW432" s="11">
        <v>112.09409971550809</v>
      </c>
      <c r="AX432" s="11">
        <v>91.75109643380479</v>
      </c>
      <c r="AY432" s="11">
        <v>74.729399810338734</v>
      </c>
    </row>
    <row r="433" spans="1:51" x14ac:dyDescent="0.25">
      <c r="A433" s="1" t="s">
        <v>62</v>
      </c>
      <c r="B433" s="1" t="s">
        <v>65</v>
      </c>
      <c r="C433" s="1">
        <v>4910</v>
      </c>
      <c r="D433" s="1" t="s">
        <v>166</v>
      </c>
      <c r="E433" s="1">
        <v>1790</v>
      </c>
      <c r="F433" s="1" t="s">
        <v>129</v>
      </c>
      <c r="G433" s="11">
        <v>4.6171544362354897</v>
      </c>
      <c r="H433" s="11">
        <v>6.7865278937383726</v>
      </c>
      <c r="I433" s="11">
        <v>16.530791136778646</v>
      </c>
      <c r="J433" s="11">
        <v>8.7546761131247273</v>
      </c>
      <c r="K433" s="11">
        <v>14.047175526600631</v>
      </c>
      <c r="L433" s="11">
        <v>17.536917327361305</v>
      </c>
      <c r="M433" s="11">
        <v>58.0383203910079</v>
      </c>
      <c r="N433" s="11">
        <v>46.777976586815676</v>
      </c>
      <c r="O433" s="11">
        <v>64.910300098193019</v>
      </c>
      <c r="P433" s="11">
        <v>80.495608266835077</v>
      </c>
      <c r="Q433" s="11">
        <v>111.90052796356997</v>
      </c>
      <c r="R433" s="11">
        <v>158.71158267171987</v>
      </c>
      <c r="S433" s="11">
        <v>208.27914749105511</v>
      </c>
      <c r="T433" s="11">
        <v>226.69814805399579</v>
      </c>
      <c r="U433" s="11">
        <v>185.80532055456084</v>
      </c>
      <c r="V433" s="11">
        <v>135.01662175597048</v>
      </c>
      <c r="W433" s="11">
        <v>124.76516065247209</v>
      </c>
      <c r="X433" s="11">
        <v>128.76210031369087</v>
      </c>
      <c r="Y433" s="11">
        <v>175.24237380849851</v>
      </c>
      <c r="Z433" s="11">
        <v>150.60192992461253</v>
      </c>
      <c r="AA433" s="11">
        <v>47.938467343624716</v>
      </c>
      <c r="AB433" s="11">
        <v>59.355932224154508</v>
      </c>
      <c r="AC433" s="11">
        <v>127.26807183342839</v>
      </c>
      <c r="AD433" s="11">
        <v>114.71216827697906</v>
      </c>
      <c r="AE433" s="11">
        <v>101.75381424429663</v>
      </c>
      <c r="AF433" s="11">
        <v>173.17774773522069</v>
      </c>
      <c r="AG433" s="11">
        <v>133.65214925093369</v>
      </c>
      <c r="AH433" s="11">
        <v>151.74588162075446</v>
      </c>
      <c r="AI433" s="11">
        <v>255.17289750254059</v>
      </c>
      <c r="AJ433" s="11">
        <v>133.65214925093369</v>
      </c>
      <c r="AK433" s="11">
        <v>63.187481278702172</v>
      </c>
      <c r="AL433" s="11">
        <v>59.943068877836993</v>
      </c>
      <c r="AM433" s="11">
        <v>75.170030732024955</v>
      </c>
      <c r="AN433" s="11">
        <v>168.80592269888069</v>
      </c>
      <c r="AO433" s="11">
        <v>96.943704100278168</v>
      </c>
      <c r="AP433" s="11">
        <v>86.162993055432196</v>
      </c>
      <c r="AQ433" s="11">
        <v>43.387469150057676</v>
      </c>
      <c r="AR433" s="11">
        <v>86.380757354215845</v>
      </c>
      <c r="AS433" s="11">
        <v>83.213527236463861</v>
      </c>
      <c r="AT433" s="11">
        <v>45.799415497344867</v>
      </c>
      <c r="AU433" s="11">
        <v>75.638637450926467</v>
      </c>
      <c r="AV433" s="11">
        <v>138.82060570940627</v>
      </c>
      <c r="AW433" s="11">
        <v>110.30175209908246</v>
      </c>
      <c r="AX433" s="11">
        <v>95.887960727694178</v>
      </c>
      <c r="AY433" s="11">
        <v>47.649033781950259</v>
      </c>
    </row>
    <row r="434" spans="1:51" x14ac:dyDescent="0.25">
      <c r="A434" s="1" t="s">
        <v>62</v>
      </c>
      <c r="B434" s="1" t="s">
        <v>65</v>
      </c>
      <c r="C434" s="1">
        <v>340</v>
      </c>
      <c r="D434" s="1" t="s">
        <v>282</v>
      </c>
      <c r="E434" s="1">
        <v>1590</v>
      </c>
      <c r="F434" s="1" t="s">
        <v>125</v>
      </c>
      <c r="G434" s="11">
        <v>19.418186533265828</v>
      </c>
      <c r="H434" s="11">
        <v>4.9927965374385677</v>
      </c>
      <c r="I434" s="11">
        <v>19.914754736643278</v>
      </c>
      <c r="J434" s="11">
        <v>7.1257950581797296</v>
      </c>
      <c r="K434" s="11">
        <v>59.518558723199646</v>
      </c>
      <c r="L434" s="11">
        <v>101.05672991600343</v>
      </c>
      <c r="M434" s="11">
        <v>88.448338660066796</v>
      </c>
      <c r="N434" s="11">
        <v>114.88172032821464</v>
      </c>
      <c r="O434" s="11">
        <v>29.27737969580274</v>
      </c>
      <c r="P434" s="11">
        <v>127.09511185808813</v>
      </c>
      <c r="Q434" s="11">
        <v>86.457540040708381</v>
      </c>
      <c r="R434" s="11">
        <v>72.332349836689133</v>
      </c>
      <c r="S434" s="11">
        <v>67.529153167760896</v>
      </c>
      <c r="T434" s="11">
        <v>104.26412769163642</v>
      </c>
      <c r="U434" s="11">
        <v>98.700883803460613</v>
      </c>
      <c r="V434" s="11">
        <v>51.602764212893561</v>
      </c>
      <c r="W434" s="11">
        <v>108.15092499609811</v>
      </c>
      <c r="X434" s="11">
        <v>87.847939076450757</v>
      </c>
      <c r="Y434" s="11">
        <v>102.66832879834121</v>
      </c>
      <c r="Z434" s="11">
        <v>158.42649012941939</v>
      </c>
      <c r="AA434" s="11">
        <v>151.45869496166492</v>
      </c>
      <c r="AB434" s="11">
        <v>84.893341125498196</v>
      </c>
      <c r="AC434" s="11">
        <v>168.11188341248851</v>
      </c>
      <c r="AD434" s="11">
        <v>414.35471264027359</v>
      </c>
      <c r="AE434" s="11">
        <v>307.83118651555577</v>
      </c>
      <c r="AF434" s="11">
        <v>142.45270120742447</v>
      </c>
      <c r="AG434" s="11">
        <v>108.92512445918194</v>
      </c>
      <c r="AH434" s="11">
        <v>32.895577186541452</v>
      </c>
      <c r="AI434" s="11">
        <v>102.93692861206416</v>
      </c>
      <c r="AJ434" s="11">
        <v>119.00551746831422</v>
      </c>
      <c r="AK434" s="11">
        <v>123.20831455362647</v>
      </c>
      <c r="AL434" s="11">
        <v>243.54103110151297</v>
      </c>
      <c r="AM434" s="11">
        <v>112.33792209236779</v>
      </c>
      <c r="AN434" s="11">
        <v>45.930568146626328</v>
      </c>
      <c r="AO434" s="11">
        <v>93.804534945483482</v>
      </c>
      <c r="AP434" s="11">
        <v>102.32072903940559</v>
      </c>
      <c r="AQ434" s="11">
        <v>55.126161769377106</v>
      </c>
      <c r="AR434" s="11">
        <v>106.04952645344201</v>
      </c>
      <c r="AS434" s="11">
        <v>25.832982084531835</v>
      </c>
      <c r="AT434" s="11">
        <v>112.03772230055978</v>
      </c>
      <c r="AU434" s="11">
        <v>99.571530946005865</v>
      </c>
      <c r="AV434" s="11">
        <v>121.42291579182087</v>
      </c>
      <c r="AW434" s="11">
        <v>60.750957868516764</v>
      </c>
      <c r="AX434" s="11">
        <v>4.6293967894604453</v>
      </c>
      <c r="AY434" s="11">
        <v>50.860164727894784</v>
      </c>
    </row>
    <row r="435" spans="1:51" x14ac:dyDescent="0.25">
      <c r="A435" s="1" t="s">
        <v>62</v>
      </c>
      <c r="B435" s="1" t="s">
        <v>65</v>
      </c>
      <c r="C435" s="1">
        <v>340</v>
      </c>
      <c r="D435" s="1" t="s">
        <v>282</v>
      </c>
      <c r="E435" s="1">
        <v>1610</v>
      </c>
      <c r="F435" s="1" t="s">
        <v>126</v>
      </c>
      <c r="G435" s="11">
        <v>15.136046725215166</v>
      </c>
      <c r="H435" s="11">
        <v>19.736159065921633</v>
      </c>
      <c r="I435" s="11">
        <v>10.58984195100135</v>
      </c>
      <c r="J435" s="11">
        <v>16.322013188053553</v>
      </c>
      <c r="K435" s="11">
        <v>18.442377470097938</v>
      </c>
      <c r="L435" s="11">
        <v>9.9908689899718617</v>
      </c>
      <c r="M435" s="11">
        <v>26.324861637246006</v>
      </c>
      <c r="N435" s="11">
        <v>15.237872128590176</v>
      </c>
      <c r="O435" s="11">
        <v>59.651717188926725</v>
      </c>
      <c r="P435" s="11">
        <v>17.717620187252258</v>
      </c>
      <c r="Q435" s="11">
        <v>20.31716283812024</v>
      </c>
      <c r="R435" s="11">
        <v>18.861658542818581</v>
      </c>
      <c r="S435" s="11">
        <v>30.11037075095237</v>
      </c>
      <c r="T435" s="11">
        <v>20.472895807987904</v>
      </c>
      <c r="U435" s="11">
        <v>14.902447270413665</v>
      </c>
      <c r="V435" s="11">
        <v>30.511682634842124</v>
      </c>
      <c r="W435" s="11">
        <v>54.201063243558387</v>
      </c>
      <c r="X435" s="11">
        <v>49.600950902851913</v>
      </c>
      <c r="Y435" s="11">
        <v>30.769241008084801</v>
      </c>
      <c r="Z435" s="11">
        <v>53.015096780719993</v>
      </c>
      <c r="AA435" s="11">
        <v>68.570424578655803</v>
      </c>
      <c r="AB435" s="11">
        <v>67.450345141530647</v>
      </c>
      <c r="AC435" s="11">
        <v>120.96258947990512</v>
      </c>
      <c r="AD435" s="11">
        <v>102.90954443447635</v>
      </c>
      <c r="AE435" s="11">
        <v>120.26179111550064</v>
      </c>
      <c r="AF435" s="11">
        <v>47.666268238726659</v>
      </c>
      <c r="AG435" s="11">
        <v>147.30542030598201</v>
      </c>
      <c r="AH435" s="11">
        <v>85.030201547746131</v>
      </c>
      <c r="AI435" s="11">
        <v>130.66595144858283</v>
      </c>
      <c r="AJ435" s="11">
        <v>170.95886253703648</v>
      </c>
      <c r="AK435" s="11">
        <v>109.87559997124931</v>
      </c>
      <c r="AL435" s="11">
        <v>150.06069592671767</v>
      </c>
      <c r="AM435" s="11">
        <v>162.59121027145454</v>
      </c>
      <c r="AN435" s="11">
        <v>144.46029874109195</v>
      </c>
      <c r="AO435" s="11">
        <v>163.99280700026358</v>
      </c>
      <c r="AP435" s="11">
        <v>224.77658308553603</v>
      </c>
      <c r="AQ435" s="11">
        <v>238.69072497025101</v>
      </c>
      <c r="AR435" s="11">
        <v>192.7135604816275</v>
      </c>
      <c r="AS435" s="11">
        <v>190.53329890348019</v>
      </c>
      <c r="AT435" s="11">
        <v>224.25547660944036</v>
      </c>
      <c r="AU435" s="11">
        <v>176.32566026786068</v>
      </c>
      <c r="AV435" s="11">
        <v>225.28571010241109</v>
      </c>
      <c r="AW435" s="11">
        <v>235.58804503211826</v>
      </c>
      <c r="AX435" s="11">
        <v>243.53641622497958</v>
      </c>
      <c r="AY435" s="11">
        <v>223.62056527074907</v>
      </c>
    </row>
    <row r="436" spans="1:51" x14ac:dyDescent="0.25">
      <c r="A436" s="1" t="s">
        <v>62</v>
      </c>
      <c r="B436" s="1" t="s">
        <v>65</v>
      </c>
      <c r="C436" s="1">
        <v>340</v>
      </c>
      <c r="D436" s="1" t="s">
        <v>282</v>
      </c>
      <c r="E436" s="1">
        <v>1670</v>
      </c>
      <c r="F436" s="1" t="s">
        <v>127</v>
      </c>
      <c r="G436" s="11">
        <v>1.5015259429501446</v>
      </c>
      <c r="H436" s="11">
        <v>0.1</v>
      </c>
      <c r="I436" s="11">
        <v>0.1</v>
      </c>
      <c r="J436" s="11">
        <v>7.1501235378578318</v>
      </c>
      <c r="K436" s="11">
        <v>24.238918793338048</v>
      </c>
      <c r="L436" s="11">
        <v>2.2165382967359277</v>
      </c>
      <c r="M436" s="11">
        <v>57.987501892027005</v>
      </c>
      <c r="N436" s="11">
        <v>18.502056376356798</v>
      </c>
      <c r="O436" s="11">
        <v>27.371627952667932</v>
      </c>
      <c r="P436" s="11">
        <v>14.872256958744288</v>
      </c>
      <c r="Q436" s="11">
        <v>76.005813207428744</v>
      </c>
      <c r="R436" s="11">
        <v>73.89652676376069</v>
      </c>
      <c r="S436" s="11">
        <v>36.394128807696354</v>
      </c>
      <c r="T436" s="11">
        <v>132.31303606805918</v>
      </c>
      <c r="U436" s="11">
        <v>100.93312105032537</v>
      </c>
      <c r="V436" s="11">
        <v>145.07600658313541</v>
      </c>
      <c r="W436" s="11">
        <v>108.57954791341595</v>
      </c>
      <c r="X436" s="11">
        <v>105.26412817057764</v>
      </c>
      <c r="Y436" s="11">
        <v>158.91149562889032</v>
      </c>
      <c r="Z436" s="11">
        <v>65.816887165981328</v>
      </c>
      <c r="AA436" s="11">
        <v>108.96788271695334</v>
      </c>
      <c r="AB436" s="11">
        <v>42.257230108739783</v>
      </c>
      <c r="AC436" s="11">
        <v>77.686092238825339</v>
      </c>
      <c r="AD436" s="11">
        <v>72.681005762324844</v>
      </c>
      <c r="AE436" s="11">
        <v>70.821973642481822</v>
      </c>
      <c r="AF436" s="11">
        <v>12.476965573561916</v>
      </c>
      <c r="AG436" s="11">
        <v>70.821973642481822</v>
      </c>
      <c r="AH436" s="11">
        <v>93.023107227530389</v>
      </c>
      <c r="AI436" s="11">
        <v>109.64714445304983</v>
      </c>
      <c r="AJ436" s="11">
        <v>148.82982144051078</v>
      </c>
      <c r="AK436" s="11">
        <v>216.14823454944224</v>
      </c>
      <c r="AL436" s="11">
        <v>123.84013967569764</v>
      </c>
      <c r="AM436" s="11">
        <v>144.32524361166031</v>
      </c>
      <c r="AN436" s="11">
        <v>59.882284629559344</v>
      </c>
      <c r="AO436" s="11">
        <v>198.30867632248695</v>
      </c>
      <c r="AP436" s="11">
        <v>58.202005598162742</v>
      </c>
      <c r="AQ436" s="11">
        <v>245.46374105465932</v>
      </c>
      <c r="AR436" s="11">
        <v>254.54439794773882</v>
      </c>
      <c r="AS436" s="11">
        <v>17.124545873169506</v>
      </c>
      <c r="AT436" s="11">
        <v>43.973259757825659</v>
      </c>
      <c r="AU436" s="11">
        <v>375.8819943851862</v>
      </c>
      <c r="AV436" s="11">
        <v>349.31928544204436</v>
      </c>
      <c r="AW436" s="11">
        <v>267.77212649277573</v>
      </c>
      <c r="AX436" s="11">
        <v>22.773143468077194</v>
      </c>
      <c r="AY436" s="11">
        <v>158.19648327510453</v>
      </c>
    </row>
    <row r="437" spans="1:51" x14ac:dyDescent="0.25">
      <c r="A437" s="1" t="s">
        <v>62</v>
      </c>
      <c r="B437" s="1" t="s">
        <v>65</v>
      </c>
      <c r="C437" s="1">
        <v>340</v>
      </c>
      <c r="D437" s="1" t="s">
        <v>282</v>
      </c>
      <c r="E437" s="1">
        <v>1700</v>
      </c>
      <c r="F437" s="1" t="s">
        <v>128</v>
      </c>
      <c r="G437" s="11"/>
      <c r="H437" s="11">
        <v>0.1</v>
      </c>
      <c r="I437" s="11">
        <v>0.1</v>
      </c>
      <c r="J437" s="11">
        <v>0.1</v>
      </c>
      <c r="K437" s="11">
        <v>0.16641554056929703</v>
      </c>
      <c r="L437" s="11">
        <v>0.1</v>
      </c>
      <c r="M437" s="11">
        <v>0.54617877218258271</v>
      </c>
      <c r="N437" s="11">
        <v>0.87925016789891253</v>
      </c>
      <c r="O437" s="11">
        <v>2.4894328223720836</v>
      </c>
      <c r="P437" s="11">
        <v>1.6596218815813892</v>
      </c>
      <c r="Q437" s="11">
        <v>3.7341492335581252</v>
      </c>
      <c r="R437" s="11">
        <v>8.9204676134999676</v>
      </c>
      <c r="S437" s="11">
        <v>7.260845731918578</v>
      </c>
      <c r="T437" s="11">
        <v>3.5266964983604523</v>
      </c>
      <c r="U437" s="11">
        <v>3.9416019687557995</v>
      </c>
      <c r="V437" s="11">
        <v>13.484427787848787</v>
      </c>
      <c r="W437" s="11">
        <v>14.314238728639481</v>
      </c>
      <c r="X437" s="11">
        <v>17.824552589021742</v>
      </c>
      <c r="Y437" s="11">
        <v>23.038900103192937</v>
      </c>
      <c r="Z437" s="11">
        <v>22.61234813654643</v>
      </c>
      <c r="AA437" s="11">
        <v>23.649611812534797</v>
      </c>
      <c r="AB437" s="11">
        <v>65.555064322464858</v>
      </c>
      <c r="AC437" s="11">
        <v>69.496666291220677</v>
      </c>
      <c r="AD437" s="11">
        <v>139.82314352323201</v>
      </c>
      <c r="AE437" s="11">
        <v>108.29032777318564</v>
      </c>
      <c r="AF437" s="11">
        <v>106.42325315640657</v>
      </c>
      <c r="AG437" s="11">
        <v>104.97108401002286</v>
      </c>
      <c r="AH437" s="11">
        <v>207.24528246247598</v>
      </c>
      <c r="AI437" s="11">
        <v>194.59066561541789</v>
      </c>
      <c r="AJ437" s="11">
        <v>113.2691934179298</v>
      </c>
      <c r="AK437" s="11">
        <v>171.97831747887145</v>
      </c>
      <c r="AL437" s="11">
        <v>246.03894394444094</v>
      </c>
      <c r="AM437" s="11">
        <v>383.99501285089389</v>
      </c>
      <c r="AN437" s="11">
        <v>368.22860497587067</v>
      </c>
      <c r="AO437" s="11">
        <v>245.41658573884791</v>
      </c>
      <c r="AP437" s="11">
        <v>206.62292425688292</v>
      </c>
      <c r="AQ437" s="11">
        <v>232.76196889178982</v>
      </c>
      <c r="AR437" s="11">
        <v>146.87653651995294</v>
      </c>
      <c r="AS437" s="11">
        <v>167.62181003972029</v>
      </c>
      <c r="AT437" s="11">
        <v>278.19411790008036</v>
      </c>
      <c r="AU437" s="11">
        <v>181.10623782756909</v>
      </c>
      <c r="AV437" s="11">
        <v>163.47275533576683</v>
      </c>
      <c r="AW437" s="11">
        <v>171.77086474367377</v>
      </c>
      <c r="AX437" s="11">
        <v>89.827034340592689</v>
      </c>
      <c r="AY437" s="11">
        <v>88.374865194208979</v>
      </c>
    </row>
    <row r="438" spans="1:51" x14ac:dyDescent="0.25">
      <c r="A438" s="1" t="s">
        <v>62</v>
      </c>
      <c r="B438" s="1" t="s">
        <v>65</v>
      </c>
      <c r="C438" s="1">
        <v>340</v>
      </c>
      <c r="D438" s="1" t="s">
        <v>282</v>
      </c>
      <c r="E438" s="1">
        <v>1790</v>
      </c>
      <c r="F438" s="1" t="s">
        <v>129</v>
      </c>
      <c r="G438" s="11">
        <v>4.8200548330005297</v>
      </c>
      <c r="H438" s="11">
        <v>4.5168063501296345</v>
      </c>
      <c r="I438" s="11">
        <v>2.362146077099597</v>
      </c>
      <c r="J438" s="11">
        <v>2.0110162548280357</v>
      </c>
      <c r="K438" s="11">
        <v>36.53346196270931</v>
      </c>
      <c r="L438" s="11">
        <v>8.5388388597857059</v>
      </c>
      <c r="M438" s="11">
        <v>63.714102295821576</v>
      </c>
      <c r="N438" s="11">
        <v>36.661145534444422</v>
      </c>
      <c r="O438" s="11">
        <v>26.989114975509587</v>
      </c>
      <c r="P438" s="11">
        <v>75.476951341918891</v>
      </c>
      <c r="Q438" s="11">
        <v>48.328231901740409</v>
      </c>
      <c r="R438" s="11">
        <v>87.016354137479752</v>
      </c>
      <c r="S438" s="11">
        <v>120.19812234214236</v>
      </c>
      <c r="T438" s="11">
        <v>112.98400053910842</v>
      </c>
      <c r="U438" s="11">
        <v>102.65759167503114</v>
      </c>
      <c r="V438" s="11">
        <v>311.77136128421307</v>
      </c>
      <c r="W438" s="11">
        <v>225.20189964780619</v>
      </c>
      <c r="X438" s="11">
        <v>344.47431609486893</v>
      </c>
      <c r="Y438" s="11">
        <v>221.59483874628924</v>
      </c>
      <c r="Z438" s="11">
        <v>188.15770339815643</v>
      </c>
      <c r="AA438" s="11">
        <v>182.26829865187432</v>
      </c>
      <c r="AB438" s="11">
        <v>63.043763544212226</v>
      </c>
      <c r="AC438" s="11">
        <v>216.16828694754693</v>
      </c>
      <c r="AD438" s="11">
        <v>298.31670491262543</v>
      </c>
      <c r="AE438" s="11">
        <v>99.226095684649977</v>
      </c>
      <c r="AF438" s="11">
        <v>99.816632203924854</v>
      </c>
      <c r="AG438" s="11">
        <v>100.71041720607067</v>
      </c>
      <c r="AH438" s="11">
        <v>110.74953803374395</v>
      </c>
      <c r="AI438" s="11">
        <v>118.61803814192031</v>
      </c>
      <c r="AJ438" s="11">
        <v>73.59361865882596</v>
      </c>
      <c r="AK438" s="11">
        <v>151.35291384550999</v>
      </c>
      <c r="AL438" s="11">
        <v>70.449410704848788</v>
      </c>
      <c r="AM438" s="11">
        <v>125.14586074687797</v>
      </c>
      <c r="AN438" s="11">
        <v>107.87665766970389</v>
      </c>
      <c r="AO438" s="11">
        <v>161.08878619031239</v>
      </c>
      <c r="AP438" s="11">
        <v>45.3915097518328</v>
      </c>
      <c r="AQ438" s="11">
        <v>54.824133613764303</v>
      </c>
      <c r="AR438" s="11">
        <v>68.294750431818755</v>
      </c>
      <c r="AS438" s="11">
        <v>58.590798979950144</v>
      </c>
      <c r="AT438" s="11">
        <v>62.963961311877782</v>
      </c>
      <c r="AU438" s="11">
        <v>54.760291827896744</v>
      </c>
      <c r="AV438" s="11">
        <v>84.11155288050594</v>
      </c>
      <c r="AW438" s="11">
        <v>24.850415148946439</v>
      </c>
      <c r="AX438" s="11">
        <v>30.612136323493434</v>
      </c>
      <c r="AY438" s="11">
        <v>13.167368335183566</v>
      </c>
    </row>
    <row r="439" spans="1:51" x14ac:dyDescent="0.25">
      <c r="A439" s="1" t="s">
        <v>62</v>
      </c>
      <c r="B439" s="1" t="s">
        <v>65</v>
      </c>
      <c r="C439" s="1">
        <v>340</v>
      </c>
      <c r="D439" s="1" t="s">
        <v>282</v>
      </c>
      <c r="E439" s="1">
        <v>4290</v>
      </c>
      <c r="F439" s="1" t="s">
        <v>130</v>
      </c>
      <c r="G439" s="11">
        <v>4.6188596708921121</v>
      </c>
      <c r="H439" s="11">
        <v>27.854345875554614</v>
      </c>
      <c r="I439" s="11">
        <v>18.475438683568449</v>
      </c>
      <c r="J439" s="11">
        <v>39.10903450593802</v>
      </c>
      <c r="K439" s="11">
        <v>47.560465110205172</v>
      </c>
      <c r="L439" s="11">
        <v>40.077179764465626</v>
      </c>
      <c r="M439" s="11">
        <v>113.83774664853748</v>
      </c>
      <c r="N439" s="11">
        <v>95.422817043627006</v>
      </c>
      <c r="O439" s="11">
        <v>142.01480761026798</v>
      </c>
      <c r="P439" s="11">
        <v>103.79323959131357</v>
      </c>
      <c r="Q439" s="11">
        <v>87.596976203862212</v>
      </c>
      <c r="R439" s="11">
        <v>61.376375452072921</v>
      </c>
      <c r="S439" s="11">
        <v>55.002752500099518</v>
      </c>
      <c r="T439" s="11">
        <v>84.147958720357622</v>
      </c>
      <c r="U439" s="11">
        <v>129.40874955652311</v>
      </c>
      <c r="V439" s="11">
        <v>131.26436130203436</v>
      </c>
      <c r="W439" s="11">
        <v>115.00758883592501</v>
      </c>
      <c r="X439" s="11">
        <v>107.80700847562595</v>
      </c>
      <c r="Y439" s="11">
        <v>108.1902326404598</v>
      </c>
      <c r="Z439" s="11">
        <v>84.410164727875497</v>
      </c>
      <c r="AA439" s="11">
        <v>93.163811440395932</v>
      </c>
      <c r="AB439" s="11">
        <v>51.715092559682866</v>
      </c>
      <c r="AC439" s="11">
        <v>46.975214731474807</v>
      </c>
      <c r="AD439" s="11">
        <v>42.880767075618479</v>
      </c>
      <c r="AE439" s="11">
        <v>47.19708135322071</v>
      </c>
      <c r="AF439" s="11">
        <v>25.534831193665564</v>
      </c>
      <c r="AG439" s="11">
        <v>71.279694659094872</v>
      </c>
      <c r="AH439" s="11">
        <v>75.999402794416937</v>
      </c>
      <c r="AI439" s="11">
        <v>70.472906943655204</v>
      </c>
      <c r="AJ439" s="11">
        <v>47.499626746510586</v>
      </c>
      <c r="AK439" s="11">
        <v>64.119453684567802</v>
      </c>
      <c r="AL439" s="11">
        <v>59.379575856359736</v>
      </c>
      <c r="AM439" s="11">
        <v>56.535649159434897</v>
      </c>
      <c r="AN439" s="11">
        <v>70.95697957291901</v>
      </c>
      <c r="AO439" s="11">
        <v>69.101367827407756</v>
      </c>
      <c r="AP439" s="11">
        <v>87.596976203862212</v>
      </c>
      <c r="AQ439" s="11">
        <v>84.591691963849428</v>
      </c>
      <c r="AR439" s="11">
        <v>176.74701875994577</v>
      </c>
      <c r="AS439" s="11">
        <v>151.67609050265801</v>
      </c>
      <c r="AT439" s="11">
        <v>237.90152759027276</v>
      </c>
      <c r="AU439" s="11">
        <v>182.33402368936549</v>
      </c>
      <c r="AV439" s="11">
        <v>313.59838499139988</v>
      </c>
      <c r="AW439" s="11">
        <v>217.46962869676315</v>
      </c>
      <c r="AX439" s="11">
        <v>274.30782324948785</v>
      </c>
      <c r="AY439" s="11">
        <v>283.98927583476393</v>
      </c>
    </row>
    <row r="440" spans="1:51" x14ac:dyDescent="0.25">
      <c r="A440" s="1" t="s">
        <v>62</v>
      </c>
      <c r="B440" s="1" t="s">
        <v>65</v>
      </c>
      <c r="C440" s="1">
        <v>350</v>
      </c>
      <c r="D440" s="1" t="s">
        <v>283</v>
      </c>
      <c r="E440" s="1">
        <v>1590</v>
      </c>
      <c r="F440" s="1" t="s">
        <v>125</v>
      </c>
      <c r="G440" s="11">
        <v>22.643712512423463</v>
      </c>
      <c r="H440" s="11">
        <v>63.302312327548464</v>
      </c>
      <c r="I440" s="11">
        <v>11.071649488118654</v>
      </c>
      <c r="J440" s="11">
        <v>63.990380939804425</v>
      </c>
      <c r="K440" s="11">
        <v>36.749119063670676</v>
      </c>
      <c r="L440" s="11">
        <v>52.449593761511245</v>
      </c>
      <c r="M440" s="11">
        <v>58.454556195745099</v>
      </c>
      <c r="N440" s="11">
        <v>70.871067062364048</v>
      </c>
      <c r="O440" s="11">
        <v>79.00278702538904</v>
      </c>
      <c r="P440" s="11">
        <v>152.43847346070714</v>
      </c>
      <c r="Q440" s="11">
        <v>80.128717481807882</v>
      </c>
      <c r="R440" s="11">
        <v>105.02429090706904</v>
      </c>
      <c r="S440" s="11">
        <v>102.2720164580452</v>
      </c>
      <c r="T440" s="11">
        <v>42.097288731660193</v>
      </c>
      <c r="U440" s="11">
        <v>211.73747749876634</v>
      </c>
      <c r="V440" s="11">
        <v>53.575524217930095</v>
      </c>
      <c r="W440" s="11">
        <v>49.947526080580488</v>
      </c>
      <c r="X440" s="11">
        <v>110.74777072719817</v>
      </c>
      <c r="Y440" s="11">
        <v>99.613569547056258</v>
      </c>
      <c r="Z440" s="11">
        <v>58.861142193896356</v>
      </c>
      <c r="AA440" s="11">
        <v>135.29930984633137</v>
      </c>
      <c r="AB440" s="11">
        <v>172.89287675231617</v>
      </c>
      <c r="AC440" s="11">
        <v>256.96235083159002</v>
      </c>
      <c r="AD440" s="11">
        <v>182.80731993800433</v>
      </c>
      <c r="AE440" s="11">
        <v>254.8043174567872</v>
      </c>
      <c r="AF440" s="11">
        <v>163.32246787275596</v>
      </c>
      <c r="AG440" s="11">
        <v>99.9263280071726</v>
      </c>
      <c r="AH440" s="11">
        <v>124.19638451220108</v>
      </c>
      <c r="AI440" s="11">
        <v>95.328778643462314</v>
      </c>
      <c r="AJ440" s="11">
        <v>37.812497828066249</v>
      </c>
      <c r="AK440" s="11">
        <v>57.109694817244808</v>
      </c>
      <c r="AL440" s="11">
        <v>100.3016381593122</v>
      </c>
      <c r="AM440" s="11">
        <v>38.031428750147697</v>
      </c>
      <c r="AN440" s="11">
        <v>109.4029093486979</v>
      </c>
      <c r="AO440" s="11">
        <v>284.86040547396806</v>
      </c>
      <c r="AP440" s="11">
        <v>126.22931450295731</v>
      </c>
      <c r="AQ440" s="11">
        <v>137.1445847610178</v>
      </c>
      <c r="AR440" s="11">
        <v>163.57267464084904</v>
      </c>
      <c r="AS440" s="11">
        <v>172.95542844433942</v>
      </c>
      <c r="AT440" s="11">
        <v>90.387194973624048</v>
      </c>
      <c r="AU440" s="11">
        <v>47.195251631556637</v>
      </c>
      <c r="AV440" s="11">
        <v>15.637923005817308</v>
      </c>
      <c r="AW440" s="11">
        <v>38.125256288182598</v>
      </c>
      <c r="AX440" s="11">
        <v>21.611609594039521</v>
      </c>
      <c r="AY440" s="11">
        <v>49.103078238266349</v>
      </c>
    </row>
    <row r="441" spans="1:51" x14ac:dyDescent="0.25">
      <c r="A441" s="1" t="s">
        <v>62</v>
      </c>
      <c r="B441" s="1" t="s">
        <v>65</v>
      </c>
      <c r="C441" s="1">
        <v>350</v>
      </c>
      <c r="D441" s="1" t="s">
        <v>283</v>
      </c>
      <c r="E441" s="1">
        <v>1610</v>
      </c>
      <c r="F441" s="1" t="s">
        <v>126</v>
      </c>
      <c r="G441" s="11">
        <v>27.527550107176559</v>
      </c>
      <c r="H441" s="11">
        <v>51.477670939910404</v>
      </c>
      <c r="I441" s="11">
        <v>39.516327660331989</v>
      </c>
      <c r="J441" s="11">
        <v>50.429681689268435</v>
      </c>
      <c r="K441" s="11">
        <v>43.622323939025186</v>
      </c>
      <c r="L441" s="11">
        <v>45.665262844726875</v>
      </c>
      <c r="M441" s="11">
        <v>56.3298794598984</v>
      </c>
      <c r="N441" s="11">
        <v>44.395970453897007</v>
      </c>
      <c r="O441" s="11">
        <v>43.088270080059303</v>
      </c>
      <c r="P441" s="11">
        <v>50.254102338375539</v>
      </c>
      <c r="Q441" s="11">
        <v>43.909469335797944</v>
      </c>
      <c r="R441" s="11">
        <v>42.332913080905492</v>
      </c>
      <c r="S441" s="11">
        <v>53.639491697779164</v>
      </c>
      <c r="T441" s="11">
        <v>33.961801736772415</v>
      </c>
      <c r="U441" s="11">
        <v>36.630242080030037</v>
      </c>
      <c r="V441" s="11">
        <v>35.787095405429788</v>
      </c>
      <c r="W441" s="11">
        <v>42.866966939871389</v>
      </c>
      <c r="X441" s="11">
        <v>45.665262844726875</v>
      </c>
      <c r="Y441" s="11">
        <v>40.939251983193145</v>
      </c>
      <c r="Z441" s="11">
        <v>67.899827103111406</v>
      </c>
      <c r="AA441" s="11">
        <v>84.142746012275921</v>
      </c>
      <c r="AB441" s="11">
        <v>78.244377193217758</v>
      </c>
      <c r="AC441" s="11">
        <v>92.137093332617994</v>
      </c>
      <c r="AD441" s="11">
        <v>124.2242197082944</v>
      </c>
      <c r="AE441" s="11">
        <v>108.93784247118181</v>
      </c>
      <c r="AF441" s="11">
        <v>142.37290615527553</v>
      </c>
      <c r="AG441" s="11">
        <v>151.12626837791504</v>
      </c>
      <c r="AH441" s="11">
        <v>182.40682711042723</v>
      </c>
      <c r="AI441" s="11">
        <v>162.52612352495055</v>
      </c>
      <c r="AJ441" s="11">
        <v>186.04278283516754</v>
      </c>
      <c r="AK441" s="11">
        <v>202.31313601790907</v>
      </c>
      <c r="AL441" s="11">
        <v>212.92471303749835</v>
      </c>
      <c r="AM441" s="11">
        <v>173.9991367348581</v>
      </c>
      <c r="AN441" s="11">
        <v>160.22713139919671</v>
      </c>
      <c r="AO441" s="11">
        <v>137.8115009352039</v>
      </c>
      <c r="AP441" s="11">
        <v>174.97213897105621</v>
      </c>
      <c r="AQ441" s="11">
        <v>164.01123220125297</v>
      </c>
      <c r="AR441" s="11">
        <v>135.75027251378418</v>
      </c>
      <c r="AS441" s="11">
        <v>148.60414416040149</v>
      </c>
      <c r="AT441" s="11">
        <v>114.95692209397883</v>
      </c>
      <c r="AU441" s="11">
        <v>108.26478829275905</v>
      </c>
      <c r="AV441" s="11">
        <v>118.2344033106462</v>
      </c>
      <c r="AW441" s="11">
        <v>152.63332447307906</v>
      </c>
      <c r="AX441" s="11">
        <v>144.40487135154643</v>
      </c>
      <c r="AY441" s="11">
        <v>142.79173606521795</v>
      </c>
    </row>
    <row r="442" spans="1:51" x14ac:dyDescent="0.25">
      <c r="A442" s="1" t="s">
        <v>62</v>
      </c>
      <c r="B442" s="1" t="s">
        <v>65</v>
      </c>
      <c r="C442" s="1">
        <v>350</v>
      </c>
      <c r="D442" s="1" t="s">
        <v>283</v>
      </c>
      <c r="E442" s="1">
        <v>1670</v>
      </c>
      <c r="F442" s="1" t="s">
        <v>127</v>
      </c>
      <c r="G442" s="11">
        <v>32.289791487904978</v>
      </c>
      <c r="H442" s="11">
        <v>45.68722251753573</v>
      </c>
      <c r="I442" s="11">
        <v>22.019006368619753</v>
      </c>
      <c r="J442" s="11">
        <v>20.039954632264287</v>
      </c>
      <c r="K442" s="11">
        <v>47.087908718751301</v>
      </c>
      <c r="L442" s="11">
        <v>51.932291131566025</v>
      </c>
      <c r="M442" s="11">
        <v>64.343851051534926</v>
      </c>
      <c r="N442" s="11">
        <v>43.98684611801702</v>
      </c>
      <c r="O442" s="11">
        <v>52.038279128526888</v>
      </c>
      <c r="P442" s="11">
        <v>46.826593484865029</v>
      </c>
      <c r="Q442" s="11">
        <v>78.538933127259085</v>
      </c>
      <c r="R442" s="11">
        <v>62.940423781432443</v>
      </c>
      <c r="S442" s="11">
        <v>47.795104491576382</v>
      </c>
      <c r="T442" s="11">
        <v>31.681274195008974</v>
      </c>
      <c r="U442" s="11">
        <v>46.249141639354114</v>
      </c>
      <c r="V442" s="11">
        <v>69.44223918120413</v>
      </c>
      <c r="W442" s="11">
        <v>66.075292898438718</v>
      </c>
      <c r="X442" s="11">
        <v>68.769763614280038</v>
      </c>
      <c r="Y442" s="11">
        <v>63.177069395336439</v>
      </c>
      <c r="Z442" s="11">
        <v>115.31676807267932</v>
      </c>
      <c r="AA442" s="11">
        <v>83.465547606681383</v>
      </c>
      <c r="AB442" s="11">
        <v>80.265806526018011</v>
      </c>
      <c r="AC442" s="11">
        <v>123.37185584170507</v>
      </c>
      <c r="AD442" s="11">
        <v>131.18207479016607</v>
      </c>
      <c r="AE442" s="11">
        <v>173.9144250476032</v>
      </c>
      <c r="AF442" s="11">
        <v>204.04059949410015</v>
      </c>
      <c r="AG442" s="11">
        <v>145.85044809369825</v>
      </c>
      <c r="AH442" s="11">
        <v>140.69906596554858</v>
      </c>
      <c r="AI442" s="11">
        <v>157.84993399100034</v>
      </c>
      <c r="AJ442" s="11">
        <v>154.32948785056746</v>
      </c>
      <c r="AK442" s="11">
        <v>152.76159644724981</v>
      </c>
      <c r="AL442" s="11">
        <v>165.91507234594479</v>
      </c>
      <c r="AM442" s="11">
        <v>149.7509891197839</v>
      </c>
      <c r="AN442" s="11">
        <v>148.38228205558235</v>
      </c>
      <c r="AO442" s="11">
        <v>156.30853958692293</v>
      </c>
      <c r="AP442" s="11">
        <v>160.25841985297308</v>
      </c>
      <c r="AQ442" s="11">
        <v>174.48182630719543</v>
      </c>
      <c r="AR442" s="11">
        <v>124.83101817917492</v>
      </c>
      <c r="AS442" s="11">
        <v>154.51953529339383</v>
      </c>
      <c r="AT442" s="11">
        <v>127.13351604418683</v>
      </c>
      <c r="AU442" s="11">
        <v>107.62441508635582</v>
      </c>
      <c r="AV442" s="11">
        <v>83.627270671009597</v>
      </c>
      <c r="AW442" s="11">
        <v>90.496389301628426</v>
      </c>
      <c r="AX442" s="11">
        <v>123.71174838368302</v>
      </c>
      <c r="AY442" s="11">
        <v>108.99038108167044</v>
      </c>
    </row>
    <row r="443" spans="1:51" x14ac:dyDescent="0.25">
      <c r="A443" s="1" t="s">
        <v>62</v>
      </c>
      <c r="B443" s="1" t="s">
        <v>65</v>
      </c>
      <c r="C443" s="1">
        <v>350</v>
      </c>
      <c r="D443" s="1" t="s">
        <v>283</v>
      </c>
      <c r="E443" s="1">
        <v>1700</v>
      </c>
      <c r="F443" s="1" t="s">
        <v>128</v>
      </c>
      <c r="G443" s="11"/>
      <c r="H443" s="11">
        <v>0.1</v>
      </c>
      <c r="I443" s="11">
        <v>0.1</v>
      </c>
      <c r="J443" s="11">
        <v>0.1</v>
      </c>
      <c r="K443" s="11">
        <v>0.1</v>
      </c>
      <c r="L443" s="11">
        <v>0.1</v>
      </c>
      <c r="M443" s="11">
        <v>0.52262634498233795</v>
      </c>
      <c r="N443" s="11">
        <v>1.0588516014974192</v>
      </c>
      <c r="O443" s="11">
        <v>4.5294283231802615</v>
      </c>
      <c r="P443" s="11">
        <v>3.4841756332155862</v>
      </c>
      <c r="Q443" s="11">
        <v>2.0905053799293518</v>
      </c>
      <c r="R443" s="11">
        <v>5.7488897948057165</v>
      </c>
      <c r="S443" s="11">
        <v>3.4841756332155862</v>
      </c>
      <c r="T443" s="11">
        <v>5.5746810131449376</v>
      </c>
      <c r="U443" s="11">
        <v>9.5100251523287991</v>
      </c>
      <c r="V443" s="11">
        <v>16.375625476113253</v>
      </c>
      <c r="W443" s="11">
        <v>17.246669384417153</v>
      </c>
      <c r="X443" s="11">
        <v>37.106470493745988</v>
      </c>
      <c r="Y443" s="11">
        <v>75.780820022438988</v>
      </c>
      <c r="Z443" s="11">
        <v>63.76041408784522</v>
      </c>
      <c r="AA443" s="11">
        <v>74.212940987491976</v>
      </c>
      <c r="AB443" s="11">
        <v>78.742369310672231</v>
      </c>
      <c r="AC443" s="11">
        <v>85.536511795442621</v>
      </c>
      <c r="AD443" s="11">
        <v>118.46197152932992</v>
      </c>
      <c r="AE443" s="11">
        <v>142.50278339851747</v>
      </c>
      <c r="AF443" s="11">
        <v>196.6817144950198</v>
      </c>
      <c r="AG443" s="11">
        <v>299.11647811155808</v>
      </c>
      <c r="AH443" s="11">
        <v>283.43768776208793</v>
      </c>
      <c r="AI443" s="11">
        <v>322.46045485410247</v>
      </c>
      <c r="AJ443" s="11">
        <v>268.80415010258247</v>
      </c>
      <c r="AK443" s="11">
        <v>479.94519347544696</v>
      </c>
      <c r="AL443" s="11">
        <v>270.89465548251184</v>
      </c>
      <c r="AM443" s="11">
        <v>202.95323063480785</v>
      </c>
      <c r="AN443" s="11">
        <v>245.9827997050204</v>
      </c>
      <c r="AO443" s="11">
        <v>191.45545104519644</v>
      </c>
      <c r="AP443" s="11">
        <v>162.88521085282866</v>
      </c>
      <c r="AQ443" s="11">
        <v>117.59092762102603</v>
      </c>
      <c r="AR443" s="11">
        <v>101.21530214491277</v>
      </c>
      <c r="AS443" s="11">
        <v>119.15880665597305</v>
      </c>
      <c r="AT443" s="11">
        <v>89.369104991979782</v>
      </c>
      <c r="AU443" s="11">
        <v>60.450447236290415</v>
      </c>
      <c r="AV443" s="11">
        <v>64.805666777809904</v>
      </c>
      <c r="AW443" s="11">
        <v>80.832874690601585</v>
      </c>
      <c r="AX443" s="11">
        <v>56.443645258092488</v>
      </c>
      <c r="AY443" s="11">
        <v>39.719602218657677</v>
      </c>
    </row>
    <row r="444" spans="1:51" x14ac:dyDescent="0.25">
      <c r="A444" s="1" t="s">
        <v>62</v>
      </c>
      <c r="B444" s="1" t="s">
        <v>65</v>
      </c>
      <c r="C444" s="1">
        <v>350</v>
      </c>
      <c r="D444" s="1" t="s">
        <v>283</v>
      </c>
      <c r="E444" s="1">
        <v>1790</v>
      </c>
      <c r="F444" s="1" t="s">
        <v>129</v>
      </c>
      <c r="G444" s="11">
        <v>20.732243825862788</v>
      </c>
      <c r="H444" s="11">
        <v>35.19221684521191</v>
      </c>
      <c r="I444" s="11">
        <v>23.815051047326527</v>
      </c>
      <c r="J444" s="11">
        <v>18.368271274048414</v>
      </c>
      <c r="K444" s="11">
        <v>48.568093675780879</v>
      </c>
      <c r="L444" s="11">
        <v>64.820770231023843</v>
      </c>
      <c r="M444" s="11">
        <v>94.442018386453185</v>
      </c>
      <c r="N444" s="11">
        <v>46.258179828797864</v>
      </c>
      <c r="O444" s="11">
        <v>55.715531082131896</v>
      </c>
      <c r="P444" s="11">
        <v>81.858028529359729</v>
      </c>
      <c r="Q444" s="11">
        <v>63.960214091951748</v>
      </c>
      <c r="R444" s="11">
        <v>68.616567937830865</v>
      </c>
      <c r="S444" s="11">
        <v>73.614806565616391</v>
      </c>
      <c r="T444" s="11">
        <v>107.25539247756078</v>
      </c>
      <c r="U444" s="11">
        <v>80.385294084224441</v>
      </c>
      <c r="V444" s="11">
        <v>111.26011977331058</v>
      </c>
      <c r="W444" s="11">
        <v>113.08934946111751</v>
      </c>
      <c r="X444" s="11">
        <v>117.57768300819646</v>
      </c>
      <c r="Y444" s="11">
        <v>149.17572650516155</v>
      </c>
      <c r="Z444" s="11">
        <v>125.5243126184056</v>
      </c>
      <c r="AA444" s="11">
        <v>150.74927312957692</v>
      </c>
      <c r="AB444" s="11">
        <v>97.428396566866397</v>
      </c>
      <c r="AC444" s="11">
        <v>119.38938014308511</v>
      </c>
      <c r="AD444" s="11">
        <v>194.91669602287024</v>
      </c>
      <c r="AE444" s="11">
        <v>202.81511111255409</v>
      </c>
      <c r="AF444" s="11">
        <v>196.59982110302482</v>
      </c>
      <c r="AG444" s="11">
        <v>158.82885793274968</v>
      </c>
      <c r="AH444" s="11">
        <v>121.69783294399161</v>
      </c>
      <c r="AI444" s="11">
        <v>83.650732065253564</v>
      </c>
      <c r="AJ444" s="11">
        <v>144.10151348139684</v>
      </c>
      <c r="AK444" s="11">
        <v>90.378849247642449</v>
      </c>
      <c r="AL444" s="11">
        <v>123.67755037768042</v>
      </c>
      <c r="AM444" s="11">
        <v>104.43411250379467</v>
      </c>
      <c r="AN444" s="11">
        <v>141.44971485250738</v>
      </c>
      <c r="AO444" s="11">
        <v>152.90577713852502</v>
      </c>
      <c r="AP444" s="11">
        <v>96.111994051919098</v>
      </c>
      <c r="AQ444" s="11">
        <v>55.775433971269337</v>
      </c>
      <c r="AR444" s="11">
        <v>72.538015607218867</v>
      </c>
      <c r="AS444" s="11">
        <v>89.285986782403143</v>
      </c>
      <c r="AT444" s="11">
        <v>93.927730167517041</v>
      </c>
      <c r="AU444" s="11">
        <v>109.60183247645685</v>
      </c>
      <c r="AV444" s="11">
        <v>84.146026685194897</v>
      </c>
      <c r="AW444" s="11">
        <v>84.857556124461638</v>
      </c>
      <c r="AX444" s="11">
        <v>136.63702907644031</v>
      </c>
      <c r="AY444" s="11">
        <v>93.864905186226551</v>
      </c>
    </row>
    <row r="445" spans="1:51" x14ac:dyDescent="0.25">
      <c r="A445" s="1" t="s">
        <v>62</v>
      </c>
      <c r="B445" s="1" t="s">
        <v>65</v>
      </c>
      <c r="C445" s="1">
        <v>350</v>
      </c>
      <c r="D445" s="1" t="s">
        <v>283</v>
      </c>
      <c r="E445" s="1">
        <v>4290</v>
      </c>
      <c r="F445" s="1" t="s">
        <v>130</v>
      </c>
      <c r="G445" s="11">
        <v>45.060954170230858</v>
      </c>
      <c r="H445" s="11">
        <v>88.802065567060083</v>
      </c>
      <c r="I445" s="11">
        <v>79.57890980462129</v>
      </c>
      <c r="J445" s="11">
        <v>78.602803419521081</v>
      </c>
      <c r="K445" s="11">
        <v>84.244278494697014</v>
      </c>
      <c r="L445" s="11">
        <v>92.966261355108557</v>
      </c>
      <c r="M445" s="11">
        <v>115.82604314810054</v>
      </c>
      <c r="N445" s="11">
        <v>89.610239670852735</v>
      </c>
      <c r="O445" s="11">
        <v>122.73488215876949</v>
      </c>
      <c r="P445" s="11">
        <v>90.439405309808819</v>
      </c>
      <c r="Q445" s="11">
        <v>61.185077117652312</v>
      </c>
      <c r="R445" s="11">
        <v>59.188257335229565</v>
      </c>
      <c r="S445" s="11">
        <v>33.903953230859656</v>
      </c>
      <c r="T445" s="11">
        <v>67.821026171196465</v>
      </c>
      <c r="U445" s="11">
        <v>82.31043331776462</v>
      </c>
      <c r="V445" s="11">
        <v>108.6023311099799</v>
      </c>
      <c r="W445" s="11">
        <v>99.725535677737952</v>
      </c>
      <c r="X445" s="11">
        <v>107.62622472487971</v>
      </c>
      <c r="Y445" s="11">
        <v>96.65289971818865</v>
      </c>
      <c r="Z445" s="11">
        <v>72.113795112121039</v>
      </c>
      <c r="AA445" s="11">
        <v>95.167748605374882</v>
      </c>
      <c r="AB445" s="11">
        <v>61.961763918699788</v>
      </c>
      <c r="AC445" s="11">
        <v>43.998257702581434</v>
      </c>
      <c r="AD445" s="11">
        <v>39.180700382570727</v>
      </c>
      <c r="AE445" s="11">
        <v>72.75403693460612</v>
      </c>
      <c r="AF445" s="11">
        <v>56.761111081956209</v>
      </c>
      <c r="AG445" s="11">
        <v>86.424774209799907</v>
      </c>
      <c r="AH445" s="11">
        <v>54.843009556396382</v>
      </c>
      <c r="AI445" s="11">
        <v>70.72572984943821</v>
      </c>
      <c r="AJ445" s="11">
        <v>52.814702471228479</v>
      </c>
      <c r="AK445" s="11">
        <v>81.176890418938569</v>
      </c>
      <c r="AL445" s="11">
        <v>63.764412000860645</v>
      </c>
      <c r="AM445" s="11">
        <v>62.890639349682246</v>
      </c>
      <c r="AN445" s="11">
        <v>87.778728227842123</v>
      </c>
      <c r="AO445" s="11">
        <v>83.743105592669764</v>
      </c>
      <c r="AP445" s="11">
        <v>96.04939308223959</v>
      </c>
      <c r="AQ445" s="11">
        <v>146.27164096078258</v>
      </c>
      <c r="AR445" s="11">
        <v>127.36089172041376</v>
      </c>
      <c r="AS445" s="11">
        <v>106.13057784448424</v>
      </c>
      <c r="AT445" s="11">
        <v>166.08765015507495</v>
      </c>
      <c r="AU445" s="11">
        <v>173.87288575881777</v>
      </c>
      <c r="AV445" s="11">
        <v>232.68067151920988</v>
      </c>
      <c r="AW445" s="11">
        <v>268.71526556915927</v>
      </c>
      <c r="AX445" s="11">
        <v>169.3938169433176</v>
      </c>
      <c r="AY445" s="11">
        <v>322.45621952947477</v>
      </c>
    </row>
    <row r="446" spans="1:51" x14ac:dyDescent="0.25">
      <c r="A446" s="1" t="s">
        <v>62</v>
      </c>
      <c r="B446" s="1" t="s">
        <v>65</v>
      </c>
      <c r="C446" s="1">
        <v>360</v>
      </c>
      <c r="D446" s="1" t="s">
        <v>284</v>
      </c>
      <c r="E446" s="1">
        <v>1590</v>
      </c>
      <c r="F446" s="1" t="s">
        <v>125</v>
      </c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>
        <v>74.233929577882577</v>
      </c>
      <c r="R446" s="11">
        <v>37.895642371926073</v>
      </c>
      <c r="S446" s="11">
        <v>44.332710391266936</v>
      </c>
      <c r="T446" s="11">
        <v>33.015929518554763</v>
      </c>
      <c r="U446" s="11">
        <v>53.053899320696495</v>
      </c>
      <c r="V446" s="11">
        <v>53.157722998427793</v>
      </c>
      <c r="W446" s="11">
        <v>58.971848951380842</v>
      </c>
      <c r="X446" s="11">
        <v>151.68639316543556</v>
      </c>
      <c r="Y446" s="11">
        <v>222.80561241137903</v>
      </c>
      <c r="Z446" s="11">
        <v>218.34119426893292</v>
      </c>
      <c r="AA446" s="11">
        <v>64.578327548871272</v>
      </c>
      <c r="AB446" s="11">
        <v>257.27507341817204</v>
      </c>
      <c r="AC446" s="11">
        <v>339.81489721455898</v>
      </c>
      <c r="AD446" s="11">
        <v>320.60751683426764</v>
      </c>
      <c r="AE446" s="11">
        <v>102.47396992079733</v>
      </c>
      <c r="AF446" s="11">
        <v>104.34279611996082</v>
      </c>
      <c r="AG446" s="11">
        <v>103.51220669811039</v>
      </c>
      <c r="AH446" s="11">
        <v>133.1019548515321</v>
      </c>
      <c r="AI446" s="11">
        <v>64.474503871139959</v>
      </c>
      <c r="AJ446" s="11">
        <v>51.288896799264315</v>
      </c>
      <c r="AK446" s="11">
        <v>149.71374328854083</v>
      </c>
      <c r="AL446" s="11">
        <v>147.74109341164601</v>
      </c>
      <c r="AM446" s="11">
        <v>55.026549197591279</v>
      </c>
      <c r="AN446" s="11">
        <v>61.463617216932143</v>
      </c>
      <c r="AO446" s="11">
        <v>21.699148645842602</v>
      </c>
      <c r="AP446" s="11">
        <v>28.032392987452159</v>
      </c>
      <c r="AQ446" s="11">
        <v>82.747471151849524</v>
      </c>
      <c r="AR446" s="11">
        <v>111.40280620568952</v>
      </c>
      <c r="AS446" s="11">
        <v>70.39245350182432</v>
      </c>
      <c r="AT446" s="11">
        <v>35.819168817299982</v>
      </c>
      <c r="AU446" s="11">
        <v>74.545400611076488</v>
      </c>
      <c r="AV446" s="11">
        <v>27.720921954258248</v>
      </c>
      <c r="AW446" s="11">
        <v>61.359793539200837</v>
      </c>
      <c r="AX446" s="11">
        <v>56.687728041292154</v>
      </c>
      <c r="AY446" s="11">
        <v>26.682685176945203</v>
      </c>
    </row>
    <row r="447" spans="1:51" x14ac:dyDescent="0.25">
      <c r="A447" s="1" t="s">
        <v>62</v>
      </c>
      <c r="B447" s="1" t="s">
        <v>65</v>
      </c>
      <c r="C447" s="1">
        <v>360</v>
      </c>
      <c r="D447" s="1" t="s">
        <v>284</v>
      </c>
      <c r="E447" s="1">
        <v>1610</v>
      </c>
      <c r="F447" s="1" t="s">
        <v>126</v>
      </c>
      <c r="G447" s="11"/>
      <c r="H447" s="11">
        <v>1.3632674700385854</v>
      </c>
      <c r="I447" s="11">
        <v>1.367377358712762</v>
      </c>
      <c r="J447" s="11">
        <v>1.2346401939241314</v>
      </c>
      <c r="K447" s="11">
        <v>1.6338095799296775</v>
      </c>
      <c r="L447" s="11">
        <v>1.4861143524964915</v>
      </c>
      <c r="M447" s="11">
        <v>1.8566017953746339</v>
      </c>
      <c r="N447" s="11">
        <v>1.4203003734615949</v>
      </c>
      <c r="O447" s="11">
        <v>2.0701110018427165</v>
      </c>
      <c r="P447" s="11">
        <v>2.3764502980795315</v>
      </c>
      <c r="Q447" s="11">
        <v>2.1118845422386459</v>
      </c>
      <c r="R447" s="11">
        <v>2.2047146320073776</v>
      </c>
      <c r="S447" s="11">
        <v>7.4588977129175911</v>
      </c>
      <c r="T447" s="11">
        <v>14.889946398904563</v>
      </c>
      <c r="U447" s="11">
        <v>12.949797522738072</v>
      </c>
      <c r="V447" s="11">
        <v>11.404176528088689</v>
      </c>
      <c r="W447" s="11">
        <v>14.773908786693649</v>
      </c>
      <c r="X447" s="11">
        <v>32.054229997143054</v>
      </c>
      <c r="Y447" s="11">
        <v>30.99596697377951</v>
      </c>
      <c r="Z447" s="11">
        <v>31.427626891204113</v>
      </c>
      <c r="AA447" s="11">
        <v>45.263951771233565</v>
      </c>
      <c r="AB447" s="11">
        <v>50.949794769568392</v>
      </c>
      <c r="AC447" s="11">
        <v>67.403928181076083</v>
      </c>
      <c r="AD447" s="11">
        <v>80.11236747041545</v>
      </c>
      <c r="AE447" s="11">
        <v>90.769261775865857</v>
      </c>
      <c r="AF447" s="11">
        <v>105.94233994856504</v>
      </c>
      <c r="AG447" s="11">
        <v>135.31842185588019</v>
      </c>
      <c r="AH447" s="11">
        <v>130.92291710533075</v>
      </c>
      <c r="AI447" s="11">
        <v>138.17294711626869</v>
      </c>
      <c r="AJ447" s="11">
        <v>188.35689364524504</v>
      </c>
      <c r="AK447" s="11">
        <v>196.84156385010712</v>
      </c>
      <c r="AL447" s="11">
        <v>213.37924434240665</v>
      </c>
      <c r="AM447" s="11">
        <v>248.1069809248892</v>
      </c>
      <c r="AN447" s="11">
        <v>202.20714303873982</v>
      </c>
      <c r="AO447" s="11">
        <v>214.02441346629936</v>
      </c>
      <c r="AP447" s="11">
        <v>212.89652787560928</v>
      </c>
      <c r="AQ447" s="11">
        <v>232.65541248288378</v>
      </c>
      <c r="AR447" s="11">
        <v>194.34443443532822</v>
      </c>
      <c r="AS447" s="11">
        <v>242.1565721707135</v>
      </c>
      <c r="AT447" s="11">
        <v>216.22912809830672</v>
      </c>
      <c r="AU447" s="11">
        <v>187.36825318920805</v>
      </c>
      <c r="AV447" s="11">
        <v>163.42737303785213</v>
      </c>
      <c r="AW447" s="11">
        <v>215.74177012702086</v>
      </c>
      <c r="AX447" s="11">
        <v>246.82128418159226</v>
      </c>
      <c r="AY447" s="11">
        <v>205.50725273001822</v>
      </c>
    </row>
    <row r="448" spans="1:51" x14ac:dyDescent="0.25">
      <c r="A448" s="1" t="s">
        <v>62</v>
      </c>
      <c r="B448" s="1" t="s">
        <v>65</v>
      </c>
      <c r="C448" s="1">
        <v>360</v>
      </c>
      <c r="D448" s="1" t="s">
        <v>284</v>
      </c>
      <c r="E448" s="1">
        <v>1670</v>
      </c>
      <c r="F448" s="1" t="s">
        <v>127</v>
      </c>
      <c r="G448" s="11"/>
      <c r="H448" s="11">
        <v>3.6875050794753355</v>
      </c>
      <c r="I448" s="11">
        <v>3.5926765772469866</v>
      </c>
      <c r="J448" s="11">
        <v>15.937247121826449</v>
      </c>
      <c r="K448" s="11">
        <v>0.35350640565973634</v>
      </c>
      <c r="L448" s="11">
        <v>3.546178929971886</v>
      </c>
      <c r="M448" s="11">
        <v>4.3378181861163485</v>
      </c>
      <c r="N448" s="11">
        <v>3.8925134601356395</v>
      </c>
      <c r="O448" s="11">
        <v>4.2173228777808873</v>
      </c>
      <c r="P448" s="11">
        <v>1.8853674968519272</v>
      </c>
      <c r="Q448" s="11">
        <v>5.7592085255398722</v>
      </c>
      <c r="R448" s="11">
        <v>1.4361197729926789</v>
      </c>
      <c r="S448" s="11">
        <v>17.35863746124997</v>
      </c>
      <c r="T448" s="11">
        <v>70.193115673811405</v>
      </c>
      <c r="U448" s="11">
        <v>17.078778223436011</v>
      </c>
      <c r="V448" s="11">
        <v>3.557158206951097</v>
      </c>
      <c r="W448" s="11">
        <v>15.524822981890088</v>
      </c>
      <c r="X448" s="11">
        <v>2.2830622032191306</v>
      </c>
      <c r="Y448" s="11">
        <v>45.690702931520924</v>
      </c>
      <c r="Z448" s="11">
        <v>30.96126936236524</v>
      </c>
      <c r="AA448" s="11">
        <v>56.568389622342394</v>
      </c>
      <c r="AB448" s="11">
        <v>52.569348408316628</v>
      </c>
      <c r="AC448" s="11">
        <v>58.542133720609257</v>
      </c>
      <c r="AD448" s="11">
        <v>56.98081376227875</v>
      </c>
      <c r="AE448" s="11">
        <v>64.551742616824768</v>
      </c>
      <c r="AF448" s="11">
        <v>64.809507704284997</v>
      </c>
      <c r="AG448" s="11">
        <v>106.28759263502741</v>
      </c>
      <c r="AH448" s="11">
        <v>151.11662370275272</v>
      </c>
      <c r="AI448" s="11">
        <v>126.12077493589551</v>
      </c>
      <c r="AJ448" s="11">
        <v>178.83005296311913</v>
      </c>
      <c r="AK448" s="11">
        <v>197.9856813198061</v>
      </c>
      <c r="AL448" s="11">
        <v>203.18517136971806</v>
      </c>
      <c r="AM448" s="11">
        <v>235.95079634430488</v>
      </c>
      <c r="AN448" s="11">
        <v>204.48136152380374</v>
      </c>
      <c r="AO448" s="11">
        <v>240.62739150251181</v>
      </c>
      <c r="AP448" s="11">
        <v>261.81568169174227</v>
      </c>
      <c r="AQ448" s="11">
        <v>296.3193798274894</v>
      </c>
      <c r="AR448" s="11">
        <v>265.41702819940076</v>
      </c>
      <c r="AS448" s="11">
        <v>195.06188875632867</v>
      </c>
      <c r="AT448" s="11">
        <v>169.77881603487296</v>
      </c>
      <c r="AU448" s="11">
        <v>186.75448822332487</v>
      </c>
      <c r="AV448" s="11">
        <v>184.19893149907637</v>
      </c>
      <c r="AW448" s="11">
        <v>195.61424251517201</v>
      </c>
      <c r="AX448" s="11">
        <v>210.71191192355658</v>
      </c>
      <c r="AY448" s="11">
        <v>184.42723771939831</v>
      </c>
    </row>
    <row r="449" spans="1:51" x14ac:dyDescent="0.25">
      <c r="A449" s="1" t="s">
        <v>62</v>
      </c>
      <c r="B449" s="1" t="s">
        <v>65</v>
      </c>
      <c r="C449" s="1">
        <v>360</v>
      </c>
      <c r="D449" s="1" t="s">
        <v>284</v>
      </c>
      <c r="E449" s="1">
        <v>1700</v>
      </c>
      <c r="F449" s="1" t="s">
        <v>128</v>
      </c>
      <c r="G449" s="11"/>
      <c r="H449" s="11">
        <v>0.1</v>
      </c>
      <c r="I449" s="11">
        <v>0.1</v>
      </c>
      <c r="J449" s="11">
        <v>0.1</v>
      </c>
      <c r="K449" s="11">
        <v>0.1</v>
      </c>
      <c r="L449" s="11">
        <v>0.1</v>
      </c>
      <c r="M449" s="11">
        <v>0.1</v>
      </c>
      <c r="N449" s="11">
        <v>0.1</v>
      </c>
      <c r="O449" s="11">
        <v>0.1</v>
      </c>
      <c r="P449" s="11">
        <v>0.1</v>
      </c>
      <c r="Q449" s="11">
        <v>0.1</v>
      </c>
      <c r="R449" s="11">
        <v>0.26179552410912682</v>
      </c>
      <c r="S449" s="11">
        <v>0.1</v>
      </c>
      <c r="T449" s="11">
        <v>0.26179552410912682</v>
      </c>
      <c r="U449" s="11">
        <v>0.26179552410912682</v>
      </c>
      <c r="V449" s="11">
        <v>1.7453034940608458</v>
      </c>
      <c r="W449" s="11">
        <v>2.7924855904973529</v>
      </c>
      <c r="X449" s="11">
        <v>7.3302746750555521</v>
      </c>
      <c r="Y449" s="11">
        <v>7.8538657232738052</v>
      </c>
      <c r="Z449" s="11">
        <v>24.172453392742714</v>
      </c>
      <c r="AA449" s="11">
        <v>32.724440513640857</v>
      </c>
      <c r="AB449" s="11">
        <v>69.986670111839913</v>
      </c>
      <c r="AC449" s="11">
        <v>109.95412012583327</v>
      </c>
      <c r="AD449" s="11">
        <v>142.50403029006807</v>
      </c>
      <c r="AE449" s="11">
        <v>188.84183805738351</v>
      </c>
      <c r="AF449" s="11">
        <v>250.8001120965435</v>
      </c>
      <c r="AG449" s="11">
        <v>291.29115315875515</v>
      </c>
      <c r="AH449" s="11">
        <v>309.87863537050316</v>
      </c>
      <c r="AI449" s="11">
        <v>290.33123623702164</v>
      </c>
      <c r="AJ449" s="11">
        <v>256.55961362694433</v>
      </c>
      <c r="AK449" s="11">
        <v>256.55961362694433</v>
      </c>
      <c r="AL449" s="11">
        <v>242.42265532505147</v>
      </c>
      <c r="AM449" s="11">
        <v>278.20137695329879</v>
      </c>
      <c r="AN449" s="11">
        <v>243.2953070720819</v>
      </c>
      <c r="AO449" s="11">
        <v>215.1959208177023</v>
      </c>
      <c r="AP449" s="11">
        <v>150.00883531452968</v>
      </c>
      <c r="AQ449" s="11">
        <v>174.79214493019367</v>
      </c>
      <c r="AR449" s="11">
        <v>120.68773661430747</v>
      </c>
      <c r="AS449" s="11">
        <v>115.62635648153103</v>
      </c>
      <c r="AT449" s="11">
        <v>101.83845887845035</v>
      </c>
      <c r="AU449" s="11">
        <v>127.75621576525391</v>
      </c>
      <c r="AV449" s="11">
        <v>102.36204992666859</v>
      </c>
      <c r="AW449" s="11">
        <v>112.9211360657367</v>
      </c>
      <c r="AX449" s="11">
        <v>114.23011368628235</v>
      </c>
      <c r="AY449" s="11">
        <v>56.373302858165317</v>
      </c>
    </row>
    <row r="450" spans="1:51" x14ac:dyDescent="0.25">
      <c r="A450" s="1" t="s">
        <v>62</v>
      </c>
      <c r="B450" s="1" t="s">
        <v>65</v>
      </c>
      <c r="C450" s="1">
        <v>360</v>
      </c>
      <c r="D450" s="1" t="s">
        <v>284</v>
      </c>
      <c r="E450" s="1">
        <v>1790</v>
      </c>
      <c r="F450" s="1" t="s">
        <v>129</v>
      </c>
      <c r="G450" s="11"/>
      <c r="H450" s="11">
        <v>41.634040742825803</v>
      </c>
      <c r="I450" s="11">
        <v>63.536289501818189</v>
      </c>
      <c r="J450" s="11">
        <v>101.93885091954675</v>
      </c>
      <c r="K450" s="11">
        <v>84.486441980257567</v>
      </c>
      <c r="L450" s="11">
        <v>57.968946844347293</v>
      </c>
      <c r="M450" s="11">
        <v>84.111251496819307</v>
      </c>
      <c r="N450" s="11">
        <v>55.261927334808902</v>
      </c>
      <c r="O450" s="11">
        <v>42.920984444081761</v>
      </c>
      <c r="P450" s="11">
        <v>63.729936202947613</v>
      </c>
      <c r="Q450" s="11">
        <v>76.833362979371842</v>
      </c>
      <c r="R450" s="11">
        <v>72.185842152265707</v>
      </c>
      <c r="S450" s="11">
        <v>110.79011888367076</v>
      </c>
      <c r="T450" s="11">
        <v>205.74155133746416</v>
      </c>
      <c r="U450" s="11">
        <v>164.62390179765018</v>
      </c>
      <c r="V450" s="11">
        <v>225.71943600398293</v>
      </c>
      <c r="W450" s="11">
        <v>240.35589916434841</v>
      </c>
      <c r="X450" s="11">
        <v>206.55244689844366</v>
      </c>
      <c r="Y450" s="11">
        <v>209.57010799104384</v>
      </c>
      <c r="Z450" s="11">
        <v>221.79405599983863</v>
      </c>
      <c r="AA450" s="11">
        <v>199.38751895665501</v>
      </c>
      <c r="AB450" s="11">
        <v>159.56891603691756</v>
      </c>
      <c r="AC450" s="11">
        <v>121.20669768192427</v>
      </c>
      <c r="AD450" s="11">
        <v>233.05783911553331</v>
      </c>
      <c r="AE450" s="11">
        <v>143.66971501293727</v>
      </c>
      <c r="AF450" s="11">
        <v>144.75494340051677</v>
      </c>
      <c r="AG450" s="11">
        <v>134.47553101556323</v>
      </c>
      <c r="AH450" s="11">
        <v>91.106738575119692</v>
      </c>
      <c r="AI450" s="11">
        <v>54.959354364294178</v>
      </c>
      <c r="AJ450" s="11">
        <v>49.323428500173286</v>
      </c>
      <c r="AK450" s="11">
        <v>48.843346053623257</v>
      </c>
      <c r="AL450" s="11">
        <v>51.348650249485161</v>
      </c>
      <c r="AM450" s="11">
        <v>41.137821071181662</v>
      </c>
      <c r="AN450" s="11">
        <v>32.948179335916514</v>
      </c>
      <c r="AO450" s="11">
        <v>73.662398248377556</v>
      </c>
      <c r="AP450" s="11">
        <v>52.542804906449923</v>
      </c>
      <c r="AQ450" s="11">
        <v>41.327433466037554</v>
      </c>
      <c r="AR450" s="11">
        <v>56.895821375588405</v>
      </c>
      <c r="AS450" s="11">
        <v>87.487965847763618</v>
      </c>
      <c r="AT450" s="11">
        <v>62.628570590274016</v>
      </c>
      <c r="AU450" s="11">
        <v>82.441048699578047</v>
      </c>
      <c r="AV450" s="11">
        <v>46.745506791387854</v>
      </c>
      <c r="AW450" s="11">
        <v>32.387410763895893</v>
      </c>
      <c r="AX450" s="11">
        <v>13.974836931506648</v>
      </c>
      <c r="AY450" s="11">
        <v>14.362130333765494</v>
      </c>
    </row>
    <row r="451" spans="1:51" x14ac:dyDescent="0.25">
      <c r="A451" s="1" t="s">
        <v>62</v>
      </c>
      <c r="B451" s="1" t="s">
        <v>65</v>
      </c>
      <c r="C451" s="1">
        <v>360</v>
      </c>
      <c r="D451" s="1" t="s">
        <v>284</v>
      </c>
      <c r="E451" s="1">
        <v>4290</v>
      </c>
      <c r="F451" s="1" t="s">
        <v>130</v>
      </c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>
        <v>5.6716497348794812</v>
      </c>
      <c r="T451" s="11">
        <v>26.98058665815088</v>
      </c>
      <c r="U451" s="11">
        <v>55.099162392138858</v>
      </c>
      <c r="V451" s="11">
        <v>97.852424006546514</v>
      </c>
      <c r="W451" s="11">
        <v>97.709717980959226</v>
      </c>
      <c r="X451" s="11">
        <v>173.84704176063974</v>
      </c>
      <c r="Y451" s="11">
        <v>155.3172132074593</v>
      </c>
      <c r="Z451" s="11">
        <v>107.74670844726531</v>
      </c>
      <c r="AA451" s="11">
        <v>85.673013592000473</v>
      </c>
      <c r="AB451" s="11">
        <v>87.268393775489145</v>
      </c>
      <c r="AC451" s="11">
        <v>76.259904596531143</v>
      </c>
      <c r="AD451" s="11">
        <v>57.221457131642154</v>
      </c>
      <c r="AE451" s="11">
        <v>34.699518990878786</v>
      </c>
      <c r="AF451" s="11">
        <v>28.554012068472279</v>
      </c>
      <c r="AG451" s="11">
        <v>27.180009181086962</v>
      </c>
      <c r="AH451" s="11">
        <v>23.621506363557739</v>
      </c>
      <c r="AI451" s="11">
        <v>37.019406688887557</v>
      </c>
      <c r="AJ451" s="11">
        <v>40.572420813124957</v>
      </c>
      <c r="AK451" s="11">
        <v>55.922466385911683</v>
      </c>
      <c r="AL451" s="11">
        <v>48.254761857240744</v>
      </c>
      <c r="AM451" s="11">
        <v>42.733136405670983</v>
      </c>
      <c r="AN451" s="11">
        <v>71.415217984285704</v>
      </c>
      <c r="AO451" s="11">
        <v>123.96396756015939</v>
      </c>
      <c r="AP451" s="11">
        <v>136.93740893758857</v>
      </c>
      <c r="AQ451" s="11">
        <v>133.63321557591362</v>
      </c>
      <c r="AR451" s="11">
        <v>135.66220252945601</v>
      </c>
      <c r="AS451" s="11">
        <v>146.98354722604768</v>
      </c>
      <c r="AT451" s="11">
        <v>146.9304898575601</v>
      </c>
      <c r="AU451" s="11">
        <v>189.78986620894293</v>
      </c>
      <c r="AV451" s="11">
        <v>147.56717827941108</v>
      </c>
      <c r="AW451" s="11">
        <v>179.51137323779679</v>
      </c>
      <c r="AX451" s="11">
        <v>222.78423115049662</v>
      </c>
      <c r="AY451" s="11">
        <v>299.61678941380751</v>
      </c>
    </row>
    <row r="452" spans="1:51" x14ac:dyDescent="0.25">
      <c r="A452" s="1" t="s">
        <v>62</v>
      </c>
      <c r="B452" s="1" t="s">
        <v>65</v>
      </c>
      <c r="C452" s="1">
        <v>370</v>
      </c>
      <c r="D452" s="1" t="s">
        <v>285</v>
      </c>
      <c r="E452" s="1">
        <v>1590</v>
      </c>
      <c r="F452" s="1" t="s">
        <v>125</v>
      </c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>
        <v>6.9487198152287588</v>
      </c>
      <c r="U452" s="11">
        <v>49.335910688124187</v>
      </c>
      <c r="V452" s="11">
        <v>95.197461468633989</v>
      </c>
      <c r="W452" s="11">
        <v>108.40002911756864</v>
      </c>
      <c r="X452" s="11">
        <v>143.14362819371246</v>
      </c>
      <c r="Y452" s="11">
        <v>27.794879260915035</v>
      </c>
      <c r="Z452" s="11">
        <v>35.438471057666668</v>
      </c>
      <c r="AA452" s="11">
        <v>13.202567648934641</v>
      </c>
      <c r="AB452" s="11">
        <v>368.97702218864714</v>
      </c>
      <c r="AC452" s="11">
        <v>79.910277875130731</v>
      </c>
      <c r="AD452" s="11">
        <v>155.65132386112421</v>
      </c>
      <c r="AE452" s="11">
        <v>68.79232617076471</v>
      </c>
      <c r="AF452" s="11">
        <v>55.58975852183007</v>
      </c>
      <c r="AG452" s="11">
        <v>51.395094608541584</v>
      </c>
      <c r="AH452" s="11">
        <v>40.302574928326798</v>
      </c>
      <c r="AI452" s="11">
        <v>110.48464506213726</v>
      </c>
      <c r="AJ452" s="11">
        <v>12.507695667411767</v>
      </c>
      <c r="AK452" s="11">
        <v>27.100007279392159</v>
      </c>
      <c r="AL452" s="11">
        <v>43.20767562199935</v>
      </c>
      <c r="AM452" s="11">
        <v>803.27201064044459</v>
      </c>
      <c r="AN452" s="11">
        <v>37.701859963292563</v>
      </c>
      <c r="AO452" s="11">
        <v>35.975618236764575</v>
      </c>
      <c r="AP452" s="11">
        <v>40.302574928326798</v>
      </c>
      <c r="AQ452" s="11">
        <v>32.652279316669755</v>
      </c>
      <c r="AR452" s="11">
        <v>314.77700762986279</v>
      </c>
      <c r="AS452" s="11">
        <v>0.1</v>
      </c>
      <c r="AT452" s="11">
        <v>113.95900496975165</v>
      </c>
      <c r="AU452" s="11">
        <v>0.1</v>
      </c>
      <c r="AV452" s="11">
        <v>18.76154350111765</v>
      </c>
      <c r="AW452" s="11">
        <v>148.70260404589544</v>
      </c>
      <c r="AX452" s="11">
        <v>158.4308117872157</v>
      </c>
      <c r="AY452" s="11">
        <v>2.0846159445686276</v>
      </c>
    </row>
    <row r="453" spans="1:51" x14ac:dyDescent="0.25">
      <c r="A453" s="1" t="s">
        <v>62</v>
      </c>
      <c r="B453" s="1" t="s">
        <v>65</v>
      </c>
      <c r="C453" s="1">
        <v>370</v>
      </c>
      <c r="D453" s="1" t="s">
        <v>285</v>
      </c>
      <c r="E453" s="1">
        <v>1610</v>
      </c>
      <c r="F453" s="1" t="s">
        <v>126</v>
      </c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>
        <v>2.1868954495752377</v>
      </c>
      <c r="U453" s="11">
        <v>13.827908150391119</v>
      </c>
      <c r="V453" s="11">
        <v>12.347548153755572</v>
      </c>
      <c r="W453" s="11">
        <v>21.734376314240055</v>
      </c>
      <c r="X453" s="11">
        <v>28.665152662124655</v>
      </c>
      <c r="Y453" s="11">
        <v>18.268988140297754</v>
      </c>
      <c r="Z453" s="11">
        <v>36.437042644461265</v>
      </c>
      <c r="AA453" s="11">
        <v>25.132475397426191</v>
      </c>
      <c r="AB453" s="11">
        <v>48.98645807048532</v>
      </c>
      <c r="AC453" s="11">
        <v>84.616031625872651</v>
      </c>
      <c r="AD453" s="11">
        <v>138.9183278660947</v>
      </c>
      <c r="AE453" s="11">
        <v>71.662881655311622</v>
      </c>
      <c r="AF453" s="11">
        <v>105.98031794095381</v>
      </c>
      <c r="AG453" s="11">
        <v>143.56127512826981</v>
      </c>
      <c r="AH453" s="11">
        <v>180.23382959037767</v>
      </c>
      <c r="AI453" s="11">
        <v>99.486920682984277</v>
      </c>
      <c r="AJ453" s="11">
        <v>94.608461603162581</v>
      </c>
      <c r="AK453" s="11">
        <v>85.019766170409625</v>
      </c>
      <c r="AL453" s="11">
        <v>72.133905290604758</v>
      </c>
      <c r="AM453" s="11">
        <v>67.625536209941956</v>
      </c>
      <c r="AN453" s="11">
        <v>154.32752964925561</v>
      </c>
      <c r="AO453" s="11">
        <v>153.21725965177896</v>
      </c>
      <c r="AP453" s="11">
        <v>144.3014551265876</v>
      </c>
      <c r="AQ453" s="11">
        <v>134.20809151316345</v>
      </c>
      <c r="AR453" s="11">
        <v>131.34830515602658</v>
      </c>
      <c r="AS453" s="11">
        <v>151.83783329127763</v>
      </c>
      <c r="AT453" s="11">
        <v>225.48574312389604</v>
      </c>
      <c r="AU453" s="11">
        <v>121.35587517873665</v>
      </c>
      <c r="AV453" s="11">
        <v>134.00622424089494</v>
      </c>
      <c r="AW453" s="11">
        <v>133.16511060644291</v>
      </c>
      <c r="AX453" s="11">
        <v>237.22768946084619</v>
      </c>
      <c r="AY453" s="11">
        <v>128.08478425435277</v>
      </c>
    </row>
    <row r="454" spans="1:51" x14ac:dyDescent="0.25">
      <c r="A454" s="1" t="s">
        <v>62</v>
      </c>
      <c r="B454" s="1" t="s">
        <v>65</v>
      </c>
      <c r="C454" s="1">
        <v>370</v>
      </c>
      <c r="D454" s="1" t="s">
        <v>285</v>
      </c>
      <c r="E454" s="1">
        <v>1670</v>
      </c>
      <c r="F454" s="1" t="s">
        <v>127</v>
      </c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>
        <v>0.1</v>
      </c>
      <c r="U454" s="11">
        <v>1.0462479360545025</v>
      </c>
      <c r="V454" s="11">
        <v>23.207681490663511</v>
      </c>
      <c r="W454" s="11">
        <v>24.729496670379152</v>
      </c>
      <c r="X454" s="11">
        <v>19.78359733630332</v>
      </c>
      <c r="Y454" s="11">
        <v>21.020072169822278</v>
      </c>
      <c r="Z454" s="11">
        <v>42.567163985026255</v>
      </c>
      <c r="AA454" s="11">
        <v>23.493021836860191</v>
      </c>
      <c r="AB454" s="11">
        <v>60.566742475575687</v>
      </c>
      <c r="AC454" s="11">
        <v>139.34120239271329</v>
      </c>
      <c r="AD454" s="11">
        <v>117.08465538937205</v>
      </c>
      <c r="AE454" s="11">
        <v>32.528799466421809</v>
      </c>
      <c r="AF454" s="11">
        <v>26.917105991220382</v>
      </c>
      <c r="AG454" s="11">
        <v>21.495639413483413</v>
      </c>
      <c r="AH454" s="11">
        <v>38.235606390355457</v>
      </c>
      <c r="AI454" s="11">
        <v>31.292324632902851</v>
      </c>
      <c r="AJ454" s="11">
        <v>44.798434352879156</v>
      </c>
      <c r="AK454" s="11">
        <v>136.96336617440761</v>
      </c>
      <c r="AL454" s="11">
        <v>25.10995046530806</v>
      </c>
      <c r="AM454" s="11">
        <v>54.690233021030807</v>
      </c>
      <c r="AN454" s="11">
        <v>41.469463647251189</v>
      </c>
      <c r="AO454" s="11">
        <v>361.05065138753559</v>
      </c>
      <c r="AP454" s="11">
        <v>262.03755125728679</v>
      </c>
      <c r="AQ454" s="11">
        <v>213.97746246558214</v>
      </c>
      <c r="AR454" s="11">
        <v>377.02971077454981</v>
      </c>
      <c r="AS454" s="11">
        <v>184.80543088671803</v>
      </c>
      <c r="AT454" s="11">
        <v>171.77488841040287</v>
      </c>
      <c r="AU454" s="11">
        <v>104.71990705418249</v>
      </c>
      <c r="AV454" s="11">
        <v>148.37698002227489</v>
      </c>
      <c r="AW454" s="11">
        <v>96.445037014478686</v>
      </c>
      <c r="AX454" s="11">
        <v>289.43022449216829</v>
      </c>
      <c r="AY454" s="11">
        <v>64.011350996789119</v>
      </c>
    </row>
    <row r="455" spans="1:51" x14ac:dyDescent="0.25">
      <c r="A455" s="1" t="s">
        <v>62</v>
      </c>
      <c r="B455" s="1" t="s">
        <v>65</v>
      </c>
      <c r="C455" s="1">
        <v>370</v>
      </c>
      <c r="D455" s="1" t="s">
        <v>285</v>
      </c>
      <c r="E455" s="1">
        <v>1700</v>
      </c>
      <c r="F455" s="1" t="s">
        <v>128</v>
      </c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>
        <v>1.5267821703273845</v>
      </c>
      <c r="U455" s="11">
        <v>3.053564340654769</v>
      </c>
      <c r="V455" s="11">
        <v>2.290173255491077</v>
      </c>
      <c r="W455" s="11">
        <v>1.5267821703273845</v>
      </c>
      <c r="X455" s="11">
        <v>4.1946721289601214</v>
      </c>
      <c r="Y455" s="11">
        <v>6.3573740571334723</v>
      </c>
      <c r="Z455" s="11">
        <v>8.3973019368006145</v>
      </c>
      <c r="AA455" s="11">
        <v>19.848168214255999</v>
      </c>
      <c r="AB455" s="11">
        <v>33.589207747202458</v>
      </c>
      <c r="AC455" s="11">
        <v>29.772252321384002</v>
      </c>
      <c r="AD455" s="11">
        <v>38.932945343348308</v>
      </c>
      <c r="AE455" s="11">
        <v>125.95952905200922</v>
      </c>
      <c r="AF455" s="11">
        <v>288.56183019187569</v>
      </c>
      <c r="AG455" s="11">
        <v>412.2311859883938</v>
      </c>
      <c r="AH455" s="11">
        <v>90.080148049315696</v>
      </c>
      <c r="AI455" s="11">
        <v>119.85240037069968</v>
      </c>
      <c r="AJ455" s="11">
        <v>208.40576624968801</v>
      </c>
      <c r="AK455" s="11">
        <v>77.865890686696616</v>
      </c>
      <c r="AL455" s="11">
        <v>56.490940302113238</v>
      </c>
      <c r="AM455" s="11">
        <v>102.29440541193475</v>
      </c>
      <c r="AN455" s="11">
        <v>93.897103475134159</v>
      </c>
      <c r="AO455" s="11">
        <v>106.11136083775324</v>
      </c>
      <c r="AP455" s="11">
        <v>131.30326664815507</v>
      </c>
      <c r="AQ455" s="11">
        <v>153.44160811790215</v>
      </c>
      <c r="AR455" s="11">
        <v>184.74064260961353</v>
      </c>
      <c r="AS455" s="11">
        <v>185.50403369477723</v>
      </c>
      <c r="AT455" s="11">
        <v>142.75413292561046</v>
      </c>
      <c r="AU455" s="11">
        <v>149.62465269208366</v>
      </c>
      <c r="AV455" s="11">
        <v>104.58457866742583</v>
      </c>
      <c r="AW455" s="11">
        <v>94.660494560297849</v>
      </c>
      <c r="AX455" s="11">
        <v>154.20499920306582</v>
      </c>
      <c r="AY455" s="11">
        <v>67.94180657956862</v>
      </c>
    </row>
    <row r="456" spans="1:51" x14ac:dyDescent="0.25">
      <c r="A456" s="1" t="s">
        <v>62</v>
      </c>
      <c r="B456" s="1" t="s">
        <v>65</v>
      </c>
      <c r="C456" s="1">
        <v>370</v>
      </c>
      <c r="D456" s="1" t="s">
        <v>285</v>
      </c>
      <c r="E456" s="1">
        <v>1790</v>
      </c>
      <c r="F456" s="1" t="s">
        <v>129</v>
      </c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>
        <v>94.03501366235642</v>
      </c>
      <c r="U456" s="11">
        <v>146.69927157887571</v>
      </c>
      <c r="V456" s="11">
        <v>130.04135587711954</v>
      </c>
      <c r="W456" s="11">
        <v>166.3300356461497</v>
      </c>
      <c r="X456" s="11">
        <v>180.89533182804416</v>
      </c>
      <c r="Y456" s="11">
        <v>245.21846992665007</v>
      </c>
      <c r="Z456" s="11">
        <v>237.39605886430991</v>
      </c>
      <c r="AA456" s="11">
        <v>231.25106503614461</v>
      </c>
      <c r="AB456" s="11">
        <v>158.2751113038249</v>
      </c>
      <c r="AC456" s="11">
        <v>106.10909613012984</v>
      </c>
      <c r="AD456" s="11">
        <v>246.66337388084028</v>
      </c>
      <c r="AE456" s="11">
        <v>158.70692168093925</v>
      </c>
      <c r="AF456" s="11">
        <v>282.57006754703855</v>
      </c>
      <c r="AG456" s="11">
        <v>177.64014590825931</v>
      </c>
      <c r="AH456" s="11">
        <v>187.57178458188861</v>
      </c>
      <c r="AI456" s="11">
        <v>68.55820141261168</v>
      </c>
      <c r="AJ456" s="11">
        <v>82.759107880570298</v>
      </c>
      <c r="AK456" s="11">
        <v>65.55447111682426</v>
      </c>
      <c r="AL456" s="11">
        <v>51.460372709750835</v>
      </c>
      <c r="AM456" s="11">
        <v>46.748376622302651</v>
      </c>
      <c r="AN456" s="11">
        <v>35.504770640163727</v>
      </c>
      <c r="AO456" s="11">
        <v>26.377339685922134</v>
      </c>
      <c r="AP456" s="11">
        <v>19.226148962879996</v>
      </c>
      <c r="AQ456" s="11">
        <v>10.728827062148047</v>
      </c>
      <c r="AR456" s="11">
        <v>14.548688090467014</v>
      </c>
      <c r="AS456" s="11">
        <v>13.502378330536166</v>
      </c>
      <c r="AT456" s="11">
        <v>6.0951695538828687</v>
      </c>
      <c r="AU456" s="11">
        <v>0.66432365709895036</v>
      </c>
      <c r="AV456" s="11">
        <v>6.4107232910048699</v>
      </c>
      <c r="AW456" s="11">
        <v>0.19929709712968507</v>
      </c>
      <c r="AX456" s="11">
        <v>1.3452554056253745</v>
      </c>
      <c r="AY456" s="11">
        <v>0.91344502851105658</v>
      </c>
    </row>
    <row r="457" spans="1:51" x14ac:dyDescent="0.25">
      <c r="A457" s="1" t="s">
        <v>62</v>
      </c>
      <c r="B457" s="1" t="s">
        <v>65</v>
      </c>
      <c r="C457" s="1">
        <v>370</v>
      </c>
      <c r="D457" s="1" t="s">
        <v>285</v>
      </c>
      <c r="E457" s="1">
        <v>4290</v>
      </c>
      <c r="F457" s="1" t="s">
        <v>130</v>
      </c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>
        <v>44.982555864001817</v>
      </c>
      <c r="U457" s="11">
        <v>185.33568478033351</v>
      </c>
      <c r="V457" s="11">
        <v>237.39744119800116</v>
      </c>
      <c r="W457" s="11">
        <v>228.11698049057352</v>
      </c>
      <c r="X457" s="11">
        <v>151.53526999328133</v>
      </c>
      <c r="Y457" s="11">
        <v>223.6818971630239</v>
      </c>
      <c r="Z457" s="11">
        <v>118.79640965907876</v>
      </c>
      <c r="AA457" s="11">
        <v>127.6079628781311</v>
      </c>
      <c r="AB457" s="11">
        <v>101.56405946128683</v>
      </c>
      <c r="AC457" s="11">
        <v>84.735490711818102</v>
      </c>
      <c r="AD457" s="11">
        <v>58.64599906693735</v>
      </c>
      <c r="AE457" s="11">
        <v>52.315747973870927</v>
      </c>
      <c r="AF457" s="11">
        <v>41.869531149510301</v>
      </c>
      <c r="AG457" s="11">
        <v>54.99242822001321</v>
      </c>
      <c r="AH457" s="11">
        <v>40.318990415147788</v>
      </c>
      <c r="AI457" s="11">
        <v>39.752934847816285</v>
      </c>
      <c r="AJ457" s="11">
        <v>33.188230010562222</v>
      </c>
      <c r="AK457" s="11">
        <v>41.459237097181919</v>
      </c>
      <c r="AL457" s="11">
        <v>31.866171397504107</v>
      </c>
      <c r="AM457" s="11">
        <v>31.253986621014146</v>
      </c>
      <c r="AN457" s="11">
        <v>61.257553273027519</v>
      </c>
      <c r="AO457" s="11">
        <v>85.230448616214233</v>
      </c>
      <c r="AP457" s="11">
        <v>85.45838975639667</v>
      </c>
      <c r="AQ457" s="11">
        <v>89.769733607847257</v>
      </c>
      <c r="AR457" s="11">
        <v>131.09220602091972</v>
      </c>
      <c r="AS457" s="11">
        <v>97.063850093685105</v>
      </c>
      <c r="AT457" s="11">
        <v>127.21069403381316</v>
      </c>
      <c r="AU457" s="11">
        <v>85.087171328099558</v>
      </c>
      <c r="AV457" s="11">
        <v>63.94725872718022</v>
      </c>
      <c r="AW457" s="11">
        <v>154.49850481565298</v>
      </c>
      <c r="AX457" s="11">
        <v>132.51195369405599</v>
      </c>
      <c r="AY457" s="11">
        <v>157.45522703401937</v>
      </c>
    </row>
    <row r="458" spans="1:51" x14ac:dyDescent="0.25">
      <c r="A458" s="1" t="s">
        <v>62</v>
      </c>
      <c r="B458" s="1" t="s">
        <v>66</v>
      </c>
      <c r="C458" s="1">
        <v>230</v>
      </c>
      <c r="D458" s="1" t="s">
        <v>161</v>
      </c>
      <c r="E458" s="1">
        <v>1520</v>
      </c>
      <c r="F458" s="1" t="s">
        <v>0</v>
      </c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>
        <v>76.650382904136023</v>
      </c>
      <c r="AB458" s="11">
        <v>81.038188398572714</v>
      </c>
      <c r="AC458" s="11">
        <v>89.199390692056056</v>
      </c>
      <c r="AD458" s="11">
        <v>70.981593242895471</v>
      </c>
      <c r="AE458" s="11">
        <v>66.692324992059071</v>
      </c>
      <c r="AF458" s="11">
        <v>83.049507429708186</v>
      </c>
      <c r="AG458" s="11">
        <v>90.306485605447605</v>
      </c>
      <c r="AH458" s="11">
        <v>91.042616778226304</v>
      </c>
      <c r="AI458" s="11">
        <v>123.33385113688794</v>
      </c>
      <c r="AJ458" s="11">
        <v>72.650930075653434</v>
      </c>
      <c r="AK458" s="11">
        <v>77.067717112325511</v>
      </c>
      <c r="AL458" s="11">
        <v>104.56540438525512</v>
      </c>
      <c r="AM458" s="11">
        <v>62.049481925951014</v>
      </c>
      <c r="AN458" s="11">
        <v>140.69379493588124</v>
      </c>
      <c r="AO458" s="11">
        <v>106.64627911775551</v>
      </c>
      <c r="AP458" s="11">
        <v>154.04269328949781</v>
      </c>
      <c r="AQ458" s="11">
        <v>122.15720052213148</v>
      </c>
      <c r="AR458" s="11">
        <v>147.3131791824423</v>
      </c>
      <c r="AS458" s="11">
        <v>123.87870413091311</v>
      </c>
      <c r="AT458" s="11">
        <v>158.5290360275348</v>
      </c>
      <c r="AU458" s="11">
        <v>98.247428177942041</v>
      </c>
      <c r="AV458" s="11">
        <v>100.54276632298422</v>
      </c>
      <c r="AW458" s="11">
        <v>84.469602999241857</v>
      </c>
      <c r="AX458" s="11">
        <v>102.28745516555418</v>
      </c>
      <c r="AY458" s="11">
        <v>72.563985448947292</v>
      </c>
    </row>
    <row r="459" spans="1:51" x14ac:dyDescent="0.25">
      <c r="A459" s="1" t="s">
        <v>62</v>
      </c>
      <c r="B459" s="1" t="s">
        <v>66</v>
      </c>
      <c r="C459" s="1">
        <v>230</v>
      </c>
      <c r="D459" s="1" t="s">
        <v>161</v>
      </c>
      <c r="E459" s="1">
        <v>1530</v>
      </c>
      <c r="F459" s="1" t="s">
        <v>131</v>
      </c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>
        <v>101.26867594023699</v>
      </c>
      <c r="AB459" s="11">
        <v>29.945904173106648</v>
      </c>
      <c r="AC459" s="11">
        <v>296.56105100463679</v>
      </c>
      <c r="AD459" s="11">
        <v>5.6349819680577022</v>
      </c>
      <c r="AE459" s="11">
        <v>37.995878413189082</v>
      </c>
      <c r="AF459" s="11">
        <v>15.133951571354972</v>
      </c>
      <c r="AG459" s="11">
        <v>8.2109737248840808</v>
      </c>
      <c r="AH459" s="11">
        <v>37.512879958784133</v>
      </c>
      <c r="AI459" s="11">
        <v>19.319938176197837</v>
      </c>
      <c r="AJ459" s="11">
        <v>9.8209685729005667</v>
      </c>
      <c r="AK459" s="11">
        <v>16.099948480164866</v>
      </c>
      <c r="AL459" s="11">
        <v>7.244976816074189</v>
      </c>
      <c r="AM459" s="11">
        <v>18.192941782586296</v>
      </c>
      <c r="AN459" s="11">
        <v>151.661514683153</v>
      </c>
      <c r="AO459" s="11">
        <v>89.83771251931995</v>
      </c>
      <c r="AP459" s="11">
        <v>555.44822256568784</v>
      </c>
      <c r="AQ459" s="11">
        <v>278.04611025244719</v>
      </c>
      <c r="AR459" s="11">
        <v>237.79623905203505</v>
      </c>
      <c r="AS459" s="11">
        <v>88.066718186501816</v>
      </c>
      <c r="AT459" s="11">
        <v>256.63317877382792</v>
      </c>
      <c r="AU459" s="11">
        <v>2.0929933024214322</v>
      </c>
      <c r="AV459" s="11">
        <v>26.403915507470376</v>
      </c>
      <c r="AW459" s="11">
        <v>69.551777434312214</v>
      </c>
      <c r="AX459" s="11">
        <v>134.7565687789799</v>
      </c>
      <c r="AY459" s="11">
        <v>6.7619783616692439</v>
      </c>
    </row>
    <row r="460" spans="1:51" x14ac:dyDescent="0.25">
      <c r="A460" s="1" t="s">
        <v>62</v>
      </c>
      <c r="B460" s="1" t="s">
        <v>66</v>
      </c>
      <c r="C460" s="1">
        <v>230</v>
      </c>
      <c r="D460" s="1" t="s">
        <v>161</v>
      </c>
      <c r="E460" s="1">
        <v>1820</v>
      </c>
      <c r="F460" s="1" t="s">
        <v>132</v>
      </c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>
        <v>43.592382085520661</v>
      </c>
      <c r="AB460" s="11">
        <v>53.440361440940265</v>
      </c>
      <c r="AC460" s="11">
        <v>29.945896407296352</v>
      </c>
      <c r="AD460" s="11">
        <v>42.085038306629905</v>
      </c>
      <c r="AE460" s="11">
        <v>67.870665884187758</v>
      </c>
      <c r="AF460" s="11">
        <v>27.735125531589905</v>
      </c>
      <c r="AG460" s="11">
        <v>54.284473957119083</v>
      </c>
      <c r="AH460" s="11">
        <v>28.559140130716855</v>
      </c>
      <c r="AI460" s="11">
        <v>61.419234510535325</v>
      </c>
      <c r="AJ460" s="11">
        <v>54.786921883416007</v>
      </c>
      <c r="AK460" s="11">
        <v>51.973213496153257</v>
      </c>
      <c r="AL460" s="11">
        <v>39.713484094508445</v>
      </c>
      <c r="AM460" s="11">
        <v>74.603468096566473</v>
      </c>
      <c r="AN460" s="11">
        <v>112.38755215409475</v>
      </c>
      <c r="AO460" s="11">
        <v>86.481337074225621</v>
      </c>
      <c r="AP460" s="11">
        <v>102.13761445763761</v>
      </c>
      <c r="AQ460" s="11">
        <v>125.51149198897025</v>
      </c>
      <c r="AR460" s="11">
        <v>128.2649066250774</v>
      </c>
      <c r="AS460" s="11">
        <v>114.11597302055615</v>
      </c>
      <c r="AT460" s="11">
        <v>215.97221663946749</v>
      </c>
      <c r="AU460" s="11">
        <v>174.32933250797888</v>
      </c>
      <c r="AV460" s="11">
        <v>180.57978471111252</v>
      </c>
      <c r="AW460" s="11">
        <v>149.9505591240524</v>
      </c>
      <c r="AX460" s="11">
        <v>297.79083695765769</v>
      </c>
      <c r="AY460" s="11">
        <v>182.46898891398897</v>
      </c>
    </row>
    <row r="461" spans="1:51" x14ac:dyDescent="0.25">
      <c r="A461" s="1" t="s">
        <v>62</v>
      </c>
      <c r="B461" s="1" t="s">
        <v>66</v>
      </c>
      <c r="C461" s="1">
        <v>230</v>
      </c>
      <c r="D461" s="1" t="s">
        <v>161</v>
      </c>
      <c r="E461" s="1">
        <v>1840</v>
      </c>
      <c r="F461" s="1" t="s">
        <v>133</v>
      </c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>
        <v>120.44002473206923</v>
      </c>
      <c r="AB461" s="11">
        <v>142.69888705688373</v>
      </c>
      <c r="AC461" s="11">
        <v>59.331203627370144</v>
      </c>
      <c r="AD461" s="11">
        <v>81.280915086562246</v>
      </c>
      <c r="AE461" s="11">
        <v>116.54987633965375</v>
      </c>
      <c r="AF461" s="11">
        <v>107.42992580379224</v>
      </c>
      <c r="AG461" s="11">
        <v>63.504740313272869</v>
      </c>
      <c r="AH461" s="11">
        <v>74.325020610057706</v>
      </c>
      <c r="AI461" s="11">
        <v>71.491137675185485</v>
      </c>
      <c r="AJ461" s="11">
        <v>142.82769991755976</v>
      </c>
      <c r="AK461" s="11">
        <v>56.471558120362729</v>
      </c>
      <c r="AL461" s="11">
        <v>56.368507831821923</v>
      </c>
      <c r="AM461" s="11">
        <v>31.687963726298428</v>
      </c>
      <c r="AN461" s="11">
        <v>63.118301731244841</v>
      </c>
      <c r="AO461" s="11">
        <v>39.416735366859022</v>
      </c>
      <c r="AP461" s="11">
        <v>128.34913437757623</v>
      </c>
      <c r="AQ461" s="11">
        <v>145.14633140972794</v>
      </c>
      <c r="AR461" s="11">
        <v>107.42992580379224</v>
      </c>
      <c r="AS461" s="11">
        <v>104.90519373454244</v>
      </c>
      <c r="AT461" s="11">
        <v>125.66982687551524</v>
      </c>
      <c r="AU461" s="11">
        <v>138.34501236603461</v>
      </c>
      <c r="AV461" s="11">
        <v>133.14097279472381</v>
      </c>
      <c r="AW461" s="11">
        <v>66.493198680956297</v>
      </c>
      <c r="AX461" s="11">
        <v>127.49896949711459</v>
      </c>
      <c r="AY461" s="11">
        <v>196.07893652102223</v>
      </c>
    </row>
    <row r="462" spans="1:51" x14ac:dyDescent="0.25">
      <c r="A462" s="1" t="s">
        <v>62</v>
      </c>
      <c r="B462" s="1" t="s">
        <v>66</v>
      </c>
      <c r="C462" s="1">
        <v>230</v>
      </c>
      <c r="D462" s="1" t="s">
        <v>161</v>
      </c>
      <c r="E462" s="1">
        <v>1860</v>
      </c>
      <c r="F462" s="1" t="s">
        <v>134</v>
      </c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>
        <v>127.91835244556189</v>
      </c>
      <c r="AB462" s="11">
        <v>199.53751306671765</v>
      </c>
      <c r="AC462" s="11">
        <v>201.96902777916426</v>
      </c>
      <c r="AD462" s="11">
        <v>246.93422360523041</v>
      </c>
      <c r="AE462" s="11">
        <v>195.04170653827887</v>
      </c>
      <c r="AF462" s="11">
        <v>224.72258627598904</v>
      </c>
      <c r="AG462" s="11">
        <v>137.15953446119488</v>
      </c>
      <c r="AH462" s="11">
        <v>126.48511356813732</v>
      </c>
      <c r="AI462" s="11">
        <v>121.41529843456087</v>
      </c>
      <c r="AJ462" s="11">
        <v>82.407670181072973</v>
      </c>
      <c r="AK462" s="11">
        <v>51.054678419700828</v>
      </c>
      <c r="AL462" s="11">
        <v>61.978668271513918</v>
      </c>
      <c r="AM462" s="11">
        <v>82.172362305674923</v>
      </c>
      <c r="AN462" s="11">
        <v>81.473569221159465</v>
      </c>
      <c r="AO462" s="11">
        <v>67.636753093585511</v>
      </c>
      <c r="AP462" s="11">
        <v>56.915983679616197</v>
      </c>
      <c r="AQ462" s="11">
        <v>78.118649361317395</v>
      </c>
      <c r="AR462" s="11">
        <v>65.433415714858199</v>
      </c>
      <c r="AS462" s="11">
        <v>47.147141579757253</v>
      </c>
      <c r="AT462" s="11">
        <v>40.112862213690931</v>
      </c>
      <c r="AU462" s="11">
        <v>38.29457408561499</v>
      </c>
      <c r="AV462" s="11">
        <v>48.794296707543687</v>
      </c>
      <c r="AW462" s="11">
        <v>38.408662752474655</v>
      </c>
      <c r="AX462" s="11">
        <v>39.082498941114565</v>
      </c>
      <c r="AY462" s="11">
        <v>39.784857296469383</v>
      </c>
    </row>
    <row r="463" spans="1:51" x14ac:dyDescent="0.25">
      <c r="A463" s="1" t="s">
        <v>62</v>
      </c>
      <c r="B463" s="1" t="s">
        <v>66</v>
      </c>
      <c r="C463" s="1">
        <v>230</v>
      </c>
      <c r="D463" s="1" t="s">
        <v>161</v>
      </c>
      <c r="E463" s="1">
        <v>1890</v>
      </c>
      <c r="F463" s="1" t="s">
        <v>135</v>
      </c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>
        <v>78.268313562431217</v>
      </c>
      <c r="AB463" s="11">
        <v>88.15376462435286</v>
      </c>
      <c r="AC463" s="11">
        <v>16.815457991928582</v>
      </c>
      <c r="AD463" s="11">
        <v>16.407810525457585</v>
      </c>
      <c r="AE463" s="11">
        <v>24.968407321348501</v>
      </c>
      <c r="AF463" s="11">
        <v>36.99400758224288</v>
      </c>
      <c r="AG463" s="11">
        <v>60.63756063756064</v>
      </c>
      <c r="AH463" s="11">
        <v>82.650523826994416</v>
      </c>
      <c r="AI463" s="11">
        <v>161.02074925604336</v>
      </c>
      <c r="AJ463" s="11">
        <v>111.59349394643512</v>
      </c>
      <c r="AK463" s="11">
        <v>35.363417716358896</v>
      </c>
      <c r="AL463" s="11">
        <v>177.42855978150098</v>
      </c>
      <c r="AM463" s="11">
        <v>20.891932656638541</v>
      </c>
      <c r="AN463" s="11">
        <v>53.401818107700464</v>
      </c>
      <c r="AO463" s="11">
        <v>80.81611022787493</v>
      </c>
      <c r="AP463" s="11">
        <v>66.446537034772334</v>
      </c>
      <c r="AQ463" s="11">
        <v>23.439729322082268</v>
      </c>
      <c r="AR463" s="11">
        <v>166.42207818678409</v>
      </c>
      <c r="AS463" s="11">
        <v>262.72879214055689</v>
      </c>
      <c r="AT463" s="11">
        <v>130.34527740410093</v>
      </c>
      <c r="AU463" s="11">
        <v>45.554604378133789</v>
      </c>
      <c r="AV463" s="11">
        <v>149.60662019485548</v>
      </c>
      <c r="AW463" s="11">
        <v>96.408625820390526</v>
      </c>
      <c r="AX463" s="11">
        <v>419.67306673189029</v>
      </c>
      <c r="AY463" s="11">
        <v>93.96274102156454</v>
      </c>
    </row>
    <row r="464" spans="1:51" x14ac:dyDescent="0.25">
      <c r="A464" s="1" t="s">
        <v>62</v>
      </c>
      <c r="B464" s="1" t="s">
        <v>66</v>
      </c>
      <c r="C464" s="1">
        <v>230</v>
      </c>
      <c r="D464" s="1" t="s">
        <v>161</v>
      </c>
      <c r="E464" s="1">
        <v>1960</v>
      </c>
      <c r="F464" s="1" t="s">
        <v>136</v>
      </c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>
        <v>0.1</v>
      </c>
      <c r="AB464" s="11">
        <v>0.1</v>
      </c>
      <c r="AC464" s="11">
        <v>0.1</v>
      </c>
      <c r="AD464" s="11">
        <v>0.1</v>
      </c>
      <c r="AE464" s="11">
        <v>0.1</v>
      </c>
      <c r="AF464" s="11">
        <v>0.1</v>
      </c>
      <c r="AG464" s="11">
        <v>4.4014084507042259</v>
      </c>
      <c r="AH464" s="11">
        <v>0.1</v>
      </c>
      <c r="AI464" s="11">
        <v>0.1</v>
      </c>
      <c r="AJ464" s="11">
        <v>4.4014084507042259</v>
      </c>
      <c r="AK464" s="11">
        <v>0.1</v>
      </c>
      <c r="AL464" s="11">
        <v>0.1</v>
      </c>
      <c r="AM464" s="11">
        <v>0.1</v>
      </c>
      <c r="AN464" s="11">
        <v>0.1</v>
      </c>
      <c r="AO464" s="11">
        <v>13.204225352112678</v>
      </c>
      <c r="AP464" s="11">
        <v>0.1</v>
      </c>
      <c r="AQ464" s="11">
        <v>0.1</v>
      </c>
      <c r="AR464" s="11">
        <v>224.47183098591555</v>
      </c>
      <c r="AS464" s="11">
        <v>928.69718309859161</v>
      </c>
      <c r="AT464" s="11">
        <v>466.54929577464799</v>
      </c>
      <c r="AU464" s="11">
        <v>52.816901408450711</v>
      </c>
      <c r="AV464" s="11">
        <v>123.23943661971832</v>
      </c>
      <c r="AW464" s="11">
        <v>233.27464788732399</v>
      </c>
      <c r="AX464" s="11">
        <v>365.31690140845075</v>
      </c>
      <c r="AY464" s="11">
        <v>83.626760563380287</v>
      </c>
    </row>
    <row r="465" spans="1:52" x14ac:dyDescent="0.25">
      <c r="A465" s="1" t="s">
        <v>62</v>
      </c>
      <c r="B465" s="1" t="s">
        <v>66</v>
      </c>
      <c r="C465" s="1">
        <v>240</v>
      </c>
      <c r="D465" s="1" t="s">
        <v>162</v>
      </c>
      <c r="E465" s="1">
        <v>1520</v>
      </c>
      <c r="F465" s="1" t="s">
        <v>0</v>
      </c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>
        <v>103.63230565538113</v>
      </c>
      <c r="Y465" s="11">
        <v>88.231511254019296</v>
      </c>
      <c r="Z465" s="11">
        <v>56.328352562890103</v>
      </c>
      <c r="AA465" s="11">
        <v>64.696046907508986</v>
      </c>
      <c r="AB465" s="11">
        <v>66.157745413277851</v>
      </c>
      <c r="AC465" s="11">
        <v>58.044259504444859</v>
      </c>
      <c r="AD465" s="11">
        <v>54.887838093436727</v>
      </c>
      <c r="AE465" s="11">
        <v>81.855116323056549</v>
      </c>
      <c r="AF465" s="11">
        <v>71.072441838471718</v>
      </c>
      <c r="AG465" s="11">
        <v>56.90032154340836</v>
      </c>
      <c r="AH465" s="11">
        <v>61.539625496500847</v>
      </c>
      <c r="AI465" s="11">
        <v>79.567240400983536</v>
      </c>
      <c r="AJ465" s="11">
        <v>56.667297143937958</v>
      </c>
      <c r="AK465" s="11">
        <v>73.148477397389826</v>
      </c>
      <c r="AL465" s="11">
        <v>71.453754492150551</v>
      </c>
      <c r="AM465" s="11">
        <v>91.451484773973888</v>
      </c>
      <c r="AN465" s="11">
        <v>101.68337431435597</v>
      </c>
      <c r="AO465" s="11">
        <v>103.6958577643276</v>
      </c>
      <c r="AP465" s="11">
        <v>95.624739928125592</v>
      </c>
      <c r="AQ465" s="11">
        <v>108.01740117268773</v>
      </c>
      <c r="AR465" s="11">
        <v>137.18781917911858</v>
      </c>
      <c r="AS465" s="11">
        <v>118.22810667675429</v>
      </c>
      <c r="AT465" s="11">
        <v>157.22791753357291</v>
      </c>
      <c r="AU465" s="11">
        <v>171.06109324758842</v>
      </c>
      <c r="AV465" s="11">
        <v>161.21051636088518</v>
      </c>
      <c r="AW465" s="11">
        <v>166.33705314923398</v>
      </c>
      <c r="AX465" s="11">
        <v>194.21524494041989</v>
      </c>
      <c r="AY465" s="11">
        <v>149.87705693209762</v>
      </c>
    </row>
    <row r="466" spans="1:52" x14ac:dyDescent="0.25">
      <c r="A466" s="1" t="s">
        <v>62</v>
      </c>
      <c r="B466" s="1" t="s">
        <v>66</v>
      </c>
      <c r="C466" s="1">
        <v>240</v>
      </c>
      <c r="D466" s="1" t="s">
        <v>162</v>
      </c>
      <c r="E466" s="1">
        <v>1530</v>
      </c>
      <c r="F466" s="1" t="s">
        <v>131</v>
      </c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>
        <v>3.2156187194946879</v>
      </c>
      <c r="Y466" s="11">
        <v>53.057708871662356</v>
      </c>
      <c r="Z466" s="11">
        <v>116.56617858168245</v>
      </c>
      <c r="AA466" s="11">
        <v>9.6468561584840664</v>
      </c>
      <c r="AB466" s="11">
        <v>4.0195233993683601</v>
      </c>
      <c r="AC466" s="11">
        <v>24.117140396210164</v>
      </c>
      <c r="AD466" s="11">
        <v>3.2156187194946879</v>
      </c>
      <c r="AE466" s="11">
        <v>48.234280792420329</v>
      </c>
      <c r="AF466" s="11">
        <v>0.1</v>
      </c>
      <c r="AG466" s="11">
        <v>0.1</v>
      </c>
      <c r="AH466" s="11">
        <v>5.6273327591157054</v>
      </c>
      <c r="AI466" s="11">
        <v>5.6273327591157054</v>
      </c>
      <c r="AJ466" s="11">
        <v>33.763996554694224</v>
      </c>
      <c r="AK466" s="11">
        <v>192.93712316968131</v>
      </c>
      <c r="AL466" s="11">
        <v>65.11627906976743</v>
      </c>
      <c r="AM466" s="11">
        <v>52.253804191788689</v>
      </c>
      <c r="AN466" s="11">
        <v>81.194372667240884</v>
      </c>
      <c r="AO466" s="11">
        <v>229.11283376399655</v>
      </c>
      <c r="AP466" s="11">
        <v>75.567039908125182</v>
      </c>
      <c r="AQ466" s="11">
        <v>168.01607809359749</v>
      </c>
      <c r="AR466" s="11">
        <v>229.9167384438702</v>
      </c>
      <c r="AS466" s="11">
        <v>348.09072638530006</v>
      </c>
      <c r="AT466" s="11">
        <v>274.13149583692217</v>
      </c>
      <c r="AU466" s="11">
        <v>102.09589434395636</v>
      </c>
      <c r="AV466" s="11">
        <v>209.01521676715475</v>
      </c>
      <c r="AW466" s="11">
        <v>39.391329313809933</v>
      </c>
      <c r="AX466" s="11">
        <v>203.38788400803901</v>
      </c>
      <c r="AY466" s="11">
        <v>222.68159632500715</v>
      </c>
    </row>
    <row r="467" spans="1:52" x14ac:dyDescent="0.25">
      <c r="A467" s="1" t="s">
        <v>62</v>
      </c>
      <c r="B467" s="1" t="s">
        <v>66</v>
      </c>
      <c r="C467" s="1">
        <v>240</v>
      </c>
      <c r="D467" s="1" t="s">
        <v>162</v>
      </c>
      <c r="E467" s="1">
        <v>1820</v>
      </c>
      <c r="F467" s="1" t="s">
        <v>132</v>
      </c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>
        <v>44.390173825599767</v>
      </c>
      <c r="AB467" s="11">
        <v>13.252406263467892</v>
      </c>
      <c r="AC467" s="11">
        <v>56.888378106593876</v>
      </c>
      <c r="AD467" s="11">
        <v>44.605660106306559</v>
      </c>
      <c r="AE467" s="11">
        <v>31.030024421778478</v>
      </c>
      <c r="AF467" s="11">
        <v>28.73150409423933</v>
      </c>
      <c r="AG467" s="11">
        <v>40.547335152995252</v>
      </c>
      <c r="AH467" s="11">
        <v>19.752909064789538</v>
      </c>
      <c r="AI467" s="11">
        <v>67.088062060048841</v>
      </c>
      <c r="AJ467" s="11">
        <v>24.852751041517017</v>
      </c>
      <c r="AK467" s="11">
        <v>36.381267059330554</v>
      </c>
      <c r="AL467" s="11">
        <v>42.019824737825019</v>
      </c>
      <c r="AM467" s="11">
        <v>60.407987358138179</v>
      </c>
      <c r="AN467" s="11">
        <v>71.505530814538133</v>
      </c>
      <c r="AO467" s="11">
        <v>94.311162189340607</v>
      </c>
      <c r="AP467" s="11">
        <v>105.83967820715414</v>
      </c>
      <c r="AQ467" s="11">
        <v>100.63209309007325</v>
      </c>
      <c r="AR467" s="11">
        <v>105.19321936503374</v>
      </c>
      <c r="AS467" s="11">
        <v>103.57707225973279</v>
      </c>
      <c r="AT467" s="11">
        <v>245.51070248527503</v>
      </c>
      <c r="AU467" s="11">
        <v>190.27438586409997</v>
      </c>
      <c r="AV467" s="11">
        <v>159.45984772302828</v>
      </c>
      <c r="AW467" s="11">
        <v>237.75319637983046</v>
      </c>
      <c r="AX467" s="11">
        <v>347.0406550782933</v>
      </c>
      <c r="AY467" s="11">
        <v>228.95417325096966</v>
      </c>
    </row>
    <row r="468" spans="1:52" x14ac:dyDescent="0.25">
      <c r="A468" s="1" t="s">
        <v>62</v>
      </c>
      <c r="B468" s="1" t="s">
        <v>66</v>
      </c>
      <c r="C468" s="1">
        <v>240</v>
      </c>
      <c r="D468" s="1" t="s">
        <v>162</v>
      </c>
      <c r="E468" s="1">
        <v>1840</v>
      </c>
      <c r="F468" s="1" t="s">
        <v>133</v>
      </c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>
        <v>41.799151005200955</v>
      </c>
      <c r="Y468" s="11">
        <v>11.710304496625151</v>
      </c>
      <c r="Z468" s="11">
        <v>4.809298543643532</v>
      </c>
      <c r="AA468" s="11">
        <v>12.187657420522955</v>
      </c>
      <c r="AB468" s="11">
        <v>0.1</v>
      </c>
      <c r="AC468" s="11">
        <v>0.90278943855725602</v>
      </c>
      <c r="AD468" s="11">
        <v>6.2292471260450659</v>
      </c>
      <c r="AE468" s="11">
        <v>3.1597630349503953</v>
      </c>
      <c r="AF468" s="11">
        <v>50.375650671494874</v>
      </c>
      <c r="AG468" s="11">
        <v>43.333893050748287</v>
      </c>
      <c r="AH468" s="11">
        <v>62.202192316594932</v>
      </c>
      <c r="AI468" s="11">
        <v>125.03633724017995</v>
      </c>
      <c r="AJ468" s="11">
        <v>119.43904272112495</v>
      </c>
      <c r="AK468" s="11">
        <v>61.841076541172036</v>
      </c>
      <c r="AL468" s="11">
        <v>113.75146925821424</v>
      </c>
      <c r="AM468" s="11">
        <v>11.104310094254249</v>
      </c>
      <c r="AN468" s="11">
        <v>78.542681154481258</v>
      </c>
      <c r="AO468" s="11">
        <v>32.410140844205486</v>
      </c>
      <c r="AP468" s="11">
        <v>41.979708892912399</v>
      </c>
      <c r="AQ468" s="11">
        <v>55.972945190549858</v>
      </c>
      <c r="AR468" s="11">
        <v>60.84800815875905</v>
      </c>
      <c r="AS468" s="11">
        <v>103.27911177095008</v>
      </c>
      <c r="AT468" s="11">
        <v>79.174633761471341</v>
      </c>
      <c r="AU468" s="11">
        <v>103.54994860251725</v>
      </c>
      <c r="AV468" s="11">
        <v>69.153670993485804</v>
      </c>
      <c r="AW468" s="11">
        <v>107.79305896373637</v>
      </c>
      <c r="AX468" s="11">
        <v>463.7629345868624</v>
      </c>
      <c r="AY468" s="11">
        <v>935.65097412073999</v>
      </c>
    </row>
    <row r="469" spans="1:52" x14ac:dyDescent="0.25">
      <c r="A469" s="1" t="s">
        <v>62</v>
      </c>
      <c r="B469" s="1" t="s">
        <v>66</v>
      </c>
      <c r="C469" s="1">
        <v>240</v>
      </c>
      <c r="D469" s="1" t="s">
        <v>162</v>
      </c>
      <c r="E469" s="1">
        <v>1860</v>
      </c>
      <c r="F469" s="1" t="s">
        <v>134</v>
      </c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>
        <v>133.59974301317058</v>
      </c>
      <c r="AA469" s="11">
        <v>90.26919370382268</v>
      </c>
      <c r="AB469" s="11">
        <v>168.41117892707999</v>
      </c>
      <c r="AC469" s="11">
        <v>209.45326052039835</v>
      </c>
      <c r="AD469" s="11">
        <v>225.20526823000324</v>
      </c>
      <c r="AE469" s="11">
        <v>187.88821072920015</v>
      </c>
      <c r="AF469" s="11">
        <v>179.63636363636363</v>
      </c>
      <c r="AG469" s="11">
        <v>121.50594282043046</v>
      </c>
      <c r="AH469" s="11">
        <v>198.67908769675554</v>
      </c>
      <c r="AI469" s="11">
        <v>119.66848699004177</v>
      </c>
      <c r="AJ469" s="11">
        <v>88.331513009958257</v>
      </c>
      <c r="AK469" s="11">
        <v>52.150337295213632</v>
      </c>
      <c r="AL469" s="11">
        <v>77.306778027626095</v>
      </c>
      <c r="AM469" s="11">
        <v>70.591712174751052</v>
      </c>
      <c r="AN469" s="11">
        <v>86.761323482171548</v>
      </c>
      <c r="AO469" s="11">
        <v>65.847735303565699</v>
      </c>
      <c r="AP469" s="11">
        <v>83.938323160938012</v>
      </c>
      <c r="AQ469" s="11">
        <v>64.427883070992621</v>
      </c>
      <c r="AR469" s="11">
        <v>45.318342434950218</v>
      </c>
      <c r="AS469" s="11">
        <v>48.057822036620628</v>
      </c>
      <c r="AT469" s="11">
        <v>63.793125602312884</v>
      </c>
      <c r="AU469" s="11">
        <v>46.738194667523288</v>
      </c>
      <c r="AV469" s="11">
        <v>66.148409893992948</v>
      </c>
      <c r="AW469" s="11">
        <v>31.370382267908774</v>
      </c>
      <c r="AX469" s="11">
        <v>43.664632187600397</v>
      </c>
      <c r="AY469" s="11">
        <v>31.236749116607776</v>
      </c>
    </row>
    <row r="470" spans="1:52" x14ac:dyDescent="0.25">
      <c r="A470" s="1" t="s">
        <v>62</v>
      </c>
      <c r="B470" s="1" t="s">
        <v>66</v>
      </c>
      <c r="C470" s="1">
        <v>240</v>
      </c>
      <c r="D470" s="1" t="s">
        <v>162</v>
      </c>
      <c r="E470" s="1">
        <v>1890</v>
      </c>
      <c r="F470" s="1" t="s">
        <v>135</v>
      </c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>
        <v>1.0234076198518489</v>
      </c>
      <c r="Y470" s="11">
        <v>1.3761615721525087</v>
      </c>
      <c r="Z470" s="11">
        <v>0.1</v>
      </c>
      <c r="AA470" s="11">
        <v>17.962121546118752</v>
      </c>
      <c r="AB470" s="11">
        <v>0.1</v>
      </c>
      <c r="AC470" s="11">
        <v>0.1</v>
      </c>
      <c r="AD470" s="11">
        <v>0.1</v>
      </c>
      <c r="AE470" s="11">
        <v>0.1</v>
      </c>
      <c r="AF470" s="11">
        <v>25.446338857001567</v>
      </c>
      <c r="AG470" s="11">
        <v>0.1</v>
      </c>
      <c r="AH470" s="11">
        <v>5.98737384870625</v>
      </c>
      <c r="AI470" s="11">
        <v>59.873738487062496</v>
      </c>
      <c r="AJ470" s="11">
        <v>49.395834251826564</v>
      </c>
      <c r="AK470" s="11">
        <v>44.905303865296872</v>
      </c>
      <c r="AL470" s="11">
        <v>67.357955797945309</v>
      </c>
      <c r="AM470" s="11">
        <v>59.873738487062496</v>
      </c>
      <c r="AN470" s="11">
        <v>62.867425411415624</v>
      </c>
      <c r="AO470" s="11">
        <v>59.873738487062496</v>
      </c>
      <c r="AP470" s="11">
        <v>37.421086554414067</v>
      </c>
      <c r="AQ470" s="11">
        <v>0.1</v>
      </c>
      <c r="AR470" s="11">
        <v>160.16225045289218</v>
      </c>
      <c r="AS470" s="11">
        <v>188.60227623424689</v>
      </c>
      <c r="AT470" s="11">
        <v>224.52651932648439</v>
      </c>
      <c r="AU470" s="11">
        <v>29.936869243531248</v>
      </c>
      <c r="AV470" s="11">
        <v>405.64457824984845</v>
      </c>
      <c r="AW470" s="11">
        <v>50.892677714003135</v>
      </c>
      <c r="AX470" s="11">
        <v>1056.7714842966532</v>
      </c>
      <c r="AY470" s="11">
        <v>190.09911969642346</v>
      </c>
    </row>
    <row r="471" spans="1:52" x14ac:dyDescent="0.25">
      <c r="A471" s="1" t="s">
        <v>62</v>
      </c>
      <c r="B471" s="1" t="s">
        <v>66</v>
      </c>
      <c r="C471" s="1">
        <v>240</v>
      </c>
      <c r="D471" s="1" t="s">
        <v>162</v>
      </c>
      <c r="E471" s="1">
        <v>1960</v>
      </c>
      <c r="F471" s="1" t="s">
        <v>136</v>
      </c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>
        <v>0.1</v>
      </c>
      <c r="AB471" s="11">
        <v>21.313545942532368</v>
      </c>
      <c r="AC471" s="11">
        <v>2.3681717713924852</v>
      </c>
      <c r="AD471" s="11">
        <v>0.1</v>
      </c>
      <c r="AE471" s="11">
        <v>0.1</v>
      </c>
      <c r="AF471" s="11">
        <v>0.1</v>
      </c>
      <c r="AG471" s="11">
        <v>0.78939059046416182</v>
      </c>
      <c r="AH471" s="11">
        <v>7.8939059046416187</v>
      </c>
      <c r="AI471" s="11">
        <v>21.313545942532368</v>
      </c>
      <c r="AJ471" s="11">
        <v>0.1</v>
      </c>
      <c r="AK471" s="11">
        <v>0.1</v>
      </c>
      <c r="AL471" s="11">
        <v>23.681717713924854</v>
      </c>
      <c r="AM471" s="11">
        <v>0.1</v>
      </c>
      <c r="AN471" s="11">
        <v>3.9469529523208093</v>
      </c>
      <c r="AO471" s="11">
        <v>32.365014209030633</v>
      </c>
      <c r="AP471" s="11">
        <v>7.1045153141774566</v>
      </c>
      <c r="AQ471" s="11">
        <v>126.3024944742659</v>
      </c>
      <c r="AR471" s="11">
        <v>301.54720555730978</v>
      </c>
      <c r="AS471" s="11">
        <v>239.18534891064104</v>
      </c>
      <c r="AT471" s="11">
        <v>369.43479633722774</v>
      </c>
      <c r="AU471" s="11">
        <v>419.16640353646989</v>
      </c>
      <c r="AV471" s="11">
        <v>239.18534891064104</v>
      </c>
      <c r="AW471" s="11">
        <v>196.5582570255763</v>
      </c>
      <c r="AX471" s="11">
        <v>309.44111146195138</v>
      </c>
      <c r="AY471" s="11">
        <v>178.40227344490057</v>
      </c>
    </row>
    <row r="472" spans="1:52" x14ac:dyDescent="0.25">
      <c r="A472" s="1" t="s">
        <v>62</v>
      </c>
      <c r="B472" s="1" t="s">
        <v>66</v>
      </c>
      <c r="C472" s="1">
        <v>250</v>
      </c>
      <c r="D472" s="1" t="s">
        <v>163</v>
      </c>
      <c r="E472" s="1">
        <v>1520</v>
      </c>
      <c r="F472" s="1" t="s">
        <v>0</v>
      </c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>
        <v>5.1728580631307706</v>
      </c>
      <c r="T472" s="11">
        <v>5.3500107365256602</v>
      </c>
      <c r="U472" s="11">
        <v>6.2712046381790856</v>
      </c>
      <c r="V472" s="11">
        <v>5.775177152673395</v>
      </c>
      <c r="W472" s="11">
        <v>10.345716126261541</v>
      </c>
      <c r="X472" s="11">
        <v>9.5308138286450497</v>
      </c>
      <c r="Y472" s="11">
        <v>12.471548207000215</v>
      </c>
      <c r="Z472" s="11">
        <v>5.6334550139574837</v>
      </c>
      <c r="AA472" s="11">
        <v>10.02684131415074</v>
      </c>
      <c r="AB472" s="11">
        <v>23.561305561520289</v>
      </c>
      <c r="AC472" s="11">
        <v>32.277217092548852</v>
      </c>
      <c r="AD472" s="11">
        <v>29.726218595662445</v>
      </c>
      <c r="AE472" s="11">
        <v>93.359458879106725</v>
      </c>
      <c r="AF472" s="11">
        <v>61.649130341421511</v>
      </c>
      <c r="AG472" s="11">
        <v>93.890916899291383</v>
      </c>
      <c r="AH472" s="11">
        <v>170.84603822203135</v>
      </c>
      <c r="AI472" s="11">
        <v>122.41249731586859</v>
      </c>
      <c r="AJ472" s="11">
        <v>127.12475842817264</v>
      </c>
      <c r="AK472" s="11">
        <v>120.99527592870946</v>
      </c>
      <c r="AL472" s="11">
        <v>127.72707751771529</v>
      </c>
      <c r="AM472" s="11">
        <v>114.19261327034572</v>
      </c>
      <c r="AN472" s="11">
        <v>114.90122396392528</v>
      </c>
      <c r="AO472" s="11">
        <v>110.04724071290531</v>
      </c>
      <c r="AP472" s="11">
        <v>178.10929783122182</v>
      </c>
      <c r="AQ472" s="11">
        <v>80.002147305132056</v>
      </c>
      <c r="AR472" s="11">
        <v>121.81017822632596</v>
      </c>
      <c r="AS472" s="11">
        <v>173.04273137212797</v>
      </c>
      <c r="AT472" s="11">
        <v>92.367403908095341</v>
      </c>
      <c r="AU472" s="11">
        <v>223.46038222031353</v>
      </c>
      <c r="AV472" s="11">
        <v>338.00730083744901</v>
      </c>
      <c r="AW472" s="11">
        <v>249.32467253596732</v>
      </c>
      <c r="AX472" s="11">
        <v>257.29654283873737</v>
      </c>
      <c r="AY472" s="11">
        <v>173.29074511488079</v>
      </c>
    </row>
    <row r="473" spans="1:52" x14ac:dyDescent="0.25">
      <c r="A473" s="1" t="s">
        <v>62</v>
      </c>
      <c r="B473" s="1" t="s">
        <v>66</v>
      </c>
      <c r="C473" s="1">
        <v>250</v>
      </c>
      <c r="D473" s="1" t="s">
        <v>163</v>
      </c>
      <c r="E473" s="1">
        <v>1530</v>
      </c>
      <c r="F473" s="1" t="s">
        <v>131</v>
      </c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>
        <v>516.41221374045801</v>
      </c>
      <c r="T473" s="11">
        <v>159.5419847328244</v>
      </c>
      <c r="U473" s="11">
        <v>323.28244274809163</v>
      </c>
      <c r="V473" s="11">
        <v>174.23664122137404</v>
      </c>
      <c r="W473" s="11">
        <v>434.54198473282446</v>
      </c>
      <c r="X473" s="11">
        <v>1058.0152671755725</v>
      </c>
      <c r="Y473" s="11">
        <v>182.63358778625954</v>
      </c>
      <c r="Z473" s="11">
        <v>0.1</v>
      </c>
      <c r="AA473" s="11">
        <v>226.7175572519084</v>
      </c>
      <c r="AB473" s="11">
        <v>0.1</v>
      </c>
      <c r="AC473" s="11">
        <v>88.167938931297712</v>
      </c>
      <c r="AD473" s="11">
        <v>14.694656488549619</v>
      </c>
      <c r="AE473" s="11">
        <v>48.282442748091604</v>
      </c>
      <c r="AF473" s="11">
        <v>0.1</v>
      </c>
      <c r="AG473" s="11">
        <v>0.1</v>
      </c>
      <c r="AH473" s="11">
        <v>52.480916030534353</v>
      </c>
      <c r="AI473" s="11">
        <v>12.595419847328243</v>
      </c>
      <c r="AJ473" s="11">
        <v>0.1</v>
      </c>
      <c r="AK473" s="11">
        <v>6.2977099236641214</v>
      </c>
      <c r="AL473" s="11">
        <v>0.1</v>
      </c>
      <c r="AM473" s="11">
        <v>0.1</v>
      </c>
      <c r="AN473" s="11">
        <v>0.1</v>
      </c>
      <c r="AO473" s="11">
        <v>0.1</v>
      </c>
      <c r="AP473" s="11">
        <v>0.1</v>
      </c>
      <c r="AQ473" s="11">
        <v>0.1</v>
      </c>
      <c r="AR473" s="11">
        <v>0.1</v>
      </c>
      <c r="AS473" s="11">
        <v>0.1</v>
      </c>
      <c r="AT473" s="11">
        <v>0.1</v>
      </c>
      <c r="AU473" s="11">
        <v>0.1</v>
      </c>
      <c r="AV473" s="11">
        <v>0.1</v>
      </c>
      <c r="AW473" s="11">
        <v>0.1</v>
      </c>
      <c r="AX473" s="11">
        <v>0.1</v>
      </c>
      <c r="AY473" s="11">
        <v>2.0992366412213741</v>
      </c>
      <c r="AZ473" s="29"/>
    </row>
    <row r="474" spans="1:52" x14ac:dyDescent="0.25">
      <c r="A474" s="1" t="s">
        <v>62</v>
      </c>
      <c r="B474" s="1" t="s">
        <v>66</v>
      </c>
      <c r="C474" s="1">
        <v>250</v>
      </c>
      <c r="D474" s="1" t="s">
        <v>163</v>
      </c>
      <c r="E474" s="1">
        <v>1820</v>
      </c>
      <c r="F474" s="1" t="s">
        <v>132</v>
      </c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>
        <v>1.029863645093144</v>
      </c>
      <c r="T474" s="11">
        <v>1.7164394084885732</v>
      </c>
      <c r="U474" s="11">
        <v>1.6372191280967932</v>
      </c>
      <c r="V474" s="11">
        <v>1.5579988477050126</v>
      </c>
      <c r="W474" s="11">
        <v>3.9610140195890144</v>
      </c>
      <c r="X474" s="11">
        <v>9.8497215287113491</v>
      </c>
      <c r="Y474" s="11">
        <v>7.6843671980026897</v>
      </c>
      <c r="Z474" s="11">
        <v>8.0276550797004038</v>
      </c>
      <c r="AA474" s="11">
        <v>7.9220280391780289</v>
      </c>
      <c r="AB474" s="11">
        <v>4.5155559823314766</v>
      </c>
      <c r="AC474" s="11">
        <v>11.46053389667755</v>
      </c>
      <c r="AD474" s="11">
        <v>4.357115421547916</v>
      </c>
      <c r="AE474" s="11">
        <v>26.142692529287498</v>
      </c>
      <c r="AF474" s="11">
        <v>25.376896485500289</v>
      </c>
      <c r="AG474" s="11">
        <v>27.146149414250047</v>
      </c>
      <c r="AH474" s="11">
        <v>22.155271749567891</v>
      </c>
      <c r="AI474" s="11">
        <v>38.10495486844632</v>
      </c>
      <c r="AJ474" s="11">
        <v>88.462646437488004</v>
      </c>
      <c r="AK474" s="11">
        <v>113.70750912233531</v>
      </c>
      <c r="AL474" s="11">
        <v>77.239773381985785</v>
      </c>
      <c r="AM474" s="11">
        <v>24.267812560015365</v>
      </c>
      <c r="AN474" s="11">
        <v>48.139523718071828</v>
      </c>
      <c r="AO474" s="11">
        <v>90.205492606107171</v>
      </c>
      <c r="AP474" s="11">
        <v>252.1845592471673</v>
      </c>
      <c r="AQ474" s="11">
        <v>111.33090071058191</v>
      </c>
      <c r="AR474" s="11">
        <v>130.15892068369504</v>
      </c>
      <c r="AS474" s="11">
        <v>165.64960629921262</v>
      </c>
      <c r="AT474" s="11">
        <v>230.53101594008066</v>
      </c>
      <c r="AU474" s="11">
        <v>198.73727674284615</v>
      </c>
      <c r="AV474" s="11">
        <v>356.12156712118298</v>
      </c>
      <c r="AW474" s="11">
        <v>448.86210869982722</v>
      </c>
      <c r="AX474" s="11">
        <v>381.84175148838102</v>
      </c>
      <c r="AY474" s="11">
        <v>379.91405799884774</v>
      </c>
    </row>
    <row r="475" spans="1:52" x14ac:dyDescent="0.25">
      <c r="A475" s="1" t="s">
        <v>62</v>
      </c>
      <c r="B475" s="1" t="s">
        <v>66</v>
      </c>
      <c r="C475" s="1">
        <v>250</v>
      </c>
      <c r="D475" s="1" t="s">
        <v>163</v>
      </c>
      <c r="E475" s="1">
        <v>1840</v>
      </c>
      <c r="F475" s="1" t="s">
        <v>133</v>
      </c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>
        <v>11.717931403823318</v>
      </c>
      <c r="T475" s="11">
        <v>26.932032505180803</v>
      </c>
      <c r="U475" s="11">
        <v>13.024192609495424</v>
      </c>
      <c r="V475" s="11">
        <v>37.574219386685911</v>
      </c>
      <c r="W475" s="11">
        <v>73.419563648217562</v>
      </c>
      <c r="X475" s="11">
        <v>288.03059585069968</v>
      </c>
      <c r="Y475" s="11">
        <v>154.56143618879082</v>
      </c>
      <c r="Z475" s="11">
        <v>145.95548001024517</v>
      </c>
      <c r="AA475" s="11">
        <v>97.470137611474598</v>
      </c>
      <c r="AB475" s="11">
        <v>80.604000279414151</v>
      </c>
      <c r="AC475" s="11">
        <v>185.06647728595712</v>
      </c>
      <c r="AD475" s="11">
        <v>143.41979649335227</v>
      </c>
      <c r="AE475" s="11">
        <v>424.84224742124013</v>
      </c>
      <c r="AF475" s="11">
        <v>180.22562693552518</v>
      </c>
      <c r="AG475" s="11">
        <v>164.20471744242903</v>
      </c>
      <c r="AH475" s="11">
        <v>202.50890632640227</v>
      </c>
      <c r="AI475" s="11">
        <v>109.57226348755442</v>
      </c>
      <c r="AJ475" s="11">
        <v>128.43621207534866</v>
      </c>
      <c r="AK475" s="11">
        <v>83.523878268563564</v>
      </c>
      <c r="AL475" s="11">
        <v>144.38028267399352</v>
      </c>
      <c r="AM475" s="11">
        <v>92.552448366591378</v>
      </c>
      <c r="AN475" s="11">
        <v>89.325214799636754</v>
      </c>
      <c r="AO475" s="11">
        <v>61.855310033296853</v>
      </c>
      <c r="AP475" s="11">
        <v>46.487531143036762</v>
      </c>
      <c r="AQ475" s="11">
        <v>30.581879991617573</v>
      </c>
      <c r="AR475" s="11">
        <v>50.867348126760895</v>
      </c>
      <c r="AS475" s="11">
        <v>33.924371900249142</v>
      </c>
      <c r="AT475" s="11">
        <v>39.264675064614522</v>
      </c>
      <c r="AU475" s="11">
        <v>37.68947772836286</v>
      </c>
      <c r="AV475" s="11">
        <v>61.086921088783853</v>
      </c>
      <c r="AW475" s="11">
        <v>23.589540596549234</v>
      </c>
      <c r="AX475" s="11">
        <v>16.289845623675696</v>
      </c>
      <c r="AY475" s="11">
        <v>21.015437632430668</v>
      </c>
    </row>
    <row r="476" spans="1:52" x14ac:dyDescent="0.25">
      <c r="A476" s="1" t="s">
        <v>62</v>
      </c>
      <c r="B476" s="1" t="s">
        <v>66</v>
      </c>
      <c r="C476" s="1">
        <v>250</v>
      </c>
      <c r="D476" s="1" t="s">
        <v>163</v>
      </c>
      <c r="E476" s="1">
        <v>1860</v>
      </c>
      <c r="F476" s="1" t="s">
        <v>134</v>
      </c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>
        <v>72.588115065991204</v>
      </c>
      <c r="T476" s="11">
        <v>53.110391163488522</v>
      </c>
      <c r="U476" s="11">
        <v>82.216085755908779</v>
      </c>
      <c r="V476" s="11">
        <v>80.122197821312895</v>
      </c>
      <c r="W476" s="11">
        <v>103.53329999347703</v>
      </c>
      <c r="X476" s="11">
        <v>196.90374203648545</v>
      </c>
      <c r="Y476" s="11">
        <v>187.48450783849017</v>
      </c>
      <c r="Z476" s="11">
        <v>203.49198756278409</v>
      </c>
      <c r="AA476" s="11">
        <v>140.97540823204545</v>
      </c>
      <c r="AB476" s="11">
        <v>131.19740818855868</v>
      </c>
      <c r="AC476" s="11">
        <v>121.0802113456981</v>
      </c>
      <c r="AD476" s="11">
        <v>128.19029810180257</v>
      </c>
      <c r="AE476" s="11">
        <v>167.6284490443783</v>
      </c>
      <c r="AF476" s="11">
        <v>142.95840490530759</v>
      </c>
      <c r="AG476" s="11">
        <v>115.60740144810946</v>
      </c>
      <c r="AH476" s="11">
        <v>107.29055684807902</v>
      </c>
      <c r="AI476" s="11">
        <v>92.091931029984153</v>
      </c>
      <c r="AJ476" s="11">
        <v>105.06620860603164</v>
      </c>
      <c r="AK476" s="11">
        <v>89.071774912482908</v>
      </c>
      <c r="AL476" s="11">
        <v>83.768563414581138</v>
      </c>
      <c r="AM476" s="11">
        <v>83.651149137874839</v>
      </c>
      <c r="AN476" s="11">
        <v>93.840099149833691</v>
      </c>
      <c r="AO476" s="11">
        <v>74.01665543258467</v>
      </c>
      <c r="AP476" s="11">
        <v>103.64419125481075</v>
      </c>
      <c r="AQ476" s="11">
        <v>81.028896958100532</v>
      </c>
      <c r="AR476" s="11">
        <v>86.664782240003518</v>
      </c>
      <c r="AS476" s="11">
        <v>67.33708769107001</v>
      </c>
      <c r="AT476" s="11">
        <v>60.559674718966775</v>
      </c>
      <c r="AU476" s="11">
        <v>58.857167706725242</v>
      </c>
      <c r="AV476" s="11">
        <v>60.031310473788366</v>
      </c>
      <c r="AW476" s="11">
        <v>44.193429149181377</v>
      </c>
      <c r="AX476" s="11">
        <v>45.341479854754205</v>
      </c>
      <c r="AY476" s="11">
        <v>36.45713291730992</v>
      </c>
    </row>
    <row r="477" spans="1:52" x14ac:dyDescent="0.25">
      <c r="A477" s="1" t="s">
        <v>62</v>
      </c>
      <c r="B477" s="1" t="s">
        <v>66</v>
      </c>
      <c r="C477" s="1">
        <v>250</v>
      </c>
      <c r="D477" s="1" t="s">
        <v>163</v>
      </c>
      <c r="E477" s="1">
        <v>1890</v>
      </c>
      <c r="F477" s="1" t="s">
        <v>135</v>
      </c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>
        <v>0.1</v>
      </c>
      <c r="T477" s="11">
        <v>5.7176901562474916</v>
      </c>
      <c r="U477" s="11">
        <v>0.1</v>
      </c>
      <c r="V477" s="11">
        <v>56.360088683010986</v>
      </c>
      <c r="W477" s="11">
        <v>90.666229620495926</v>
      </c>
      <c r="X477" s="11">
        <v>307.12164267843667</v>
      </c>
      <c r="Y477" s="11">
        <v>53.909650044619205</v>
      </c>
      <c r="Z477" s="11">
        <v>451.69752234355184</v>
      </c>
      <c r="AA477" s="11">
        <v>536.64606180780027</v>
      </c>
      <c r="AB477" s="11">
        <v>122.52193191958909</v>
      </c>
      <c r="AC477" s="11">
        <v>55.543275803547068</v>
      </c>
      <c r="AD477" s="11">
        <v>637.93085886132724</v>
      </c>
      <c r="AE477" s="11">
        <v>195.21827819187865</v>
      </c>
      <c r="AF477" s="11">
        <v>206.6536585043736</v>
      </c>
      <c r="AG477" s="11">
        <v>49.008772767835637</v>
      </c>
      <c r="AH477" s="11">
        <v>35.939766696412804</v>
      </c>
      <c r="AI477" s="11">
        <v>62.077778839258471</v>
      </c>
      <c r="AJ477" s="11">
        <v>0.1</v>
      </c>
      <c r="AK477" s="11">
        <v>80.04766218746488</v>
      </c>
      <c r="AL477" s="11">
        <v>62.077778839258471</v>
      </c>
      <c r="AM477" s="11">
        <v>81.681287946392729</v>
      </c>
      <c r="AN477" s="11">
        <v>20.420321986598182</v>
      </c>
      <c r="AO477" s="11">
        <v>17.969883348206402</v>
      </c>
      <c r="AP477" s="11">
        <v>17.153070468742474</v>
      </c>
      <c r="AQ477" s="11">
        <v>4.0840643973196364</v>
      </c>
      <c r="AR477" s="11">
        <v>65.345030357114183</v>
      </c>
      <c r="AS477" s="11">
        <v>15.519444709814618</v>
      </c>
      <c r="AT477" s="11">
        <v>10.618567433031053</v>
      </c>
      <c r="AU477" s="11">
        <v>0.1</v>
      </c>
      <c r="AV477" s="11">
        <v>5.7936571219815756</v>
      </c>
      <c r="AW477" s="11">
        <v>0.1</v>
      </c>
      <c r="AX477" s="11">
        <v>24.504386383917819</v>
      </c>
      <c r="AY477" s="11">
        <v>27.771637901773534</v>
      </c>
    </row>
    <row r="478" spans="1:52" x14ac:dyDescent="0.25">
      <c r="A478" s="1" t="s">
        <v>62</v>
      </c>
      <c r="B478" s="1" t="s">
        <v>66</v>
      </c>
      <c r="C478" s="1">
        <v>250</v>
      </c>
      <c r="D478" s="1" t="s">
        <v>163</v>
      </c>
      <c r="E478" s="1">
        <v>1960</v>
      </c>
      <c r="F478" s="1" t="s">
        <v>136</v>
      </c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>
        <v>0.1</v>
      </c>
      <c r="T478" s="11">
        <v>0.1</v>
      </c>
      <c r="U478" s="11">
        <v>0.1</v>
      </c>
      <c r="V478" s="11">
        <v>0.1</v>
      </c>
      <c r="W478" s="11">
        <v>0.1</v>
      </c>
      <c r="X478" s="11">
        <v>0.1</v>
      </c>
      <c r="Y478" s="11">
        <v>0.1</v>
      </c>
      <c r="Z478" s="11">
        <v>68.041237113402062</v>
      </c>
      <c r="AA478" s="11">
        <v>68.041237113402062</v>
      </c>
      <c r="AB478" s="11">
        <v>0.1</v>
      </c>
      <c r="AC478" s="11">
        <v>408.24742268041246</v>
      </c>
      <c r="AD478" s="11">
        <v>102.06185567010311</v>
      </c>
      <c r="AE478" s="11">
        <v>34.020618556701031</v>
      </c>
      <c r="AF478" s="11">
        <v>0.1</v>
      </c>
      <c r="AG478" s="11">
        <v>0.1</v>
      </c>
      <c r="AH478" s="11">
        <v>68.041237113402062</v>
      </c>
      <c r="AI478" s="11">
        <v>0.1</v>
      </c>
      <c r="AJ478" s="11">
        <v>0.1</v>
      </c>
      <c r="AK478" s="11">
        <v>68.041237113402062</v>
      </c>
      <c r="AL478" s="11">
        <v>0.1</v>
      </c>
      <c r="AM478" s="11">
        <v>0.1</v>
      </c>
      <c r="AN478" s="11">
        <v>34.020618556701031</v>
      </c>
      <c r="AO478" s="11">
        <v>34.020618556701031</v>
      </c>
      <c r="AP478" s="11">
        <v>34.020618556701031</v>
      </c>
      <c r="AQ478" s="11">
        <v>680.41237113402076</v>
      </c>
      <c r="AR478" s="11">
        <v>306.18556701030928</v>
      </c>
      <c r="AS478" s="11">
        <v>340.20618556701038</v>
      </c>
      <c r="AT478" s="11">
        <v>102.06185567010311</v>
      </c>
      <c r="AU478" s="11">
        <v>204.12371134020623</v>
      </c>
      <c r="AV478" s="11">
        <v>272.16494845360825</v>
      </c>
      <c r="AW478" s="11">
        <v>272.16494845360825</v>
      </c>
      <c r="AX478" s="11">
        <v>102.06185567010311</v>
      </c>
      <c r="AY478" s="11">
        <v>102.06185567010311</v>
      </c>
    </row>
    <row r="479" spans="1:52" x14ac:dyDescent="0.25">
      <c r="A479" s="1" t="s">
        <v>62</v>
      </c>
      <c r="B479" s="1" t="s">
        <v>66</v>
      </c>
      <c r="C479" s="1">
        <v>250</v>
      </c>
      <c r="D479" s="1" t="s">
        <v>163</v>
      </c>
      <c r="E479" s="1">
        <v>4290</v>
      </c>
      <c r="F479" s="1" t="s">
        <v>130</v>
      </c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>
        <v>34.372100868685166</v>
      </c>
      <c r="T479" s="11">
        <v>26.32742563163411</v>
      </c>
      <c r="U479" s="11">
        <v>41.330016024289442</v>
      </c>
      <c r="V479" s="11">
        <v>25.578621429173843</v>
      </c>
      <c r="W479" s="11">
        <v>25.426209954336798</v>
      </c>
      <c r="X479" s="11">
        <v>70.480367233340161</v>
      </c>
      <c r="Y479" s="11">
        <v>39.951686164893552</v>
      </c>
      <c r="Z479" s="11">
        <v>60.02361474234629</v>
      </c>
      <c r="AA479" s="11">
        <v>110.80976879239508</v>
      </c>
      <c r="AB479" s="11">
        <v>164.94897528885889</v>
      </c>
      <c r="AC479" s="11">
        <v>154.03498837335388</v>
      </c>
      <c r="AD479" s="11">
        <v>127.42261954963313</v>
      </c>
      <c r="AE479" s="11">
        <v>232.87810696514413</v>
      </c>
      <c r="AF479" s="11">
        <v>124.82499789154085</v>
      </c>
      <c r="AG479" s="11">
        <v>82.626899119266483</v>
      </c>
      <c r="AH479" s="11">
        <v>128.31058205520546</v>
      </c>
      <c r="AI479" s="11">
        <v>144.07522982204603</v>
      </c>
      <c r="AJ479" s="11">
        <v>117.14478487692621</v>
      </c>
      <c r="AK479" s="11">
        <v>141.84869697225264</v>
      </c>
      <c r="AL479" s="11">
        <v>101.00904830178676</v>
      </c>
      <c r="AM479" s="11">
        <v>124.74547886119107</v>
      </c>
      <c r="AN479" s="11">
        <v>96.284292581838315</v>
      </c>
      <c r="AO479" s="11">
        <v>95.747539126977415</v>
      </c>
      <c r="AP479" s="11">
        <v>106.82056410318195</v>
      </c>
      <c r="AQ479" s="11">
        <v>101.08856733213652</v>
      </c>
      <c r="AR479" s="11">
        <v>93.646911408571171</v>
      </c>
      <c r="AS479" s="11">
        <v>104.83258834443787</v>
      </c>
      <c r="AT479" s="11">
        <v>92.911360377835877</v>
      </c>
      <c r="AU479" s="11">
        <v>119.89481800985553</v>
      </c>
      <c r="AV479" s="11">
        <v>116.91948095760188</v>
      </c>
      <c r="AW479" s="11">
        <v>82.474487644429445</v>
      </c>
      <c r="AX479" s="11">
        <v>83.395583079314193</v>
      </c>
      <c r="AY479" s="11">
        <v>127.81358811551944</v>
      </c>
    </row>
    <row r="480" spans="1:52" x14ac:dyDescent="0.25">
      <c r="A480" s="1" t="s">
        <v>62</v>
      </c>
      <c r="B480" s="1" t="s">
        <v>66</v>
      </c>
      <c r="C480" s="1">
        <v>260</v>
      </c>
      <c r="D480" s="1" t="s">
        <v>164</v>
      </c>
      <c r="E480" s="1">
        <v>1520</v>
      </c>
      <c r="F480" s="1" t="s">
        <v>0</v>
      </c>
      <c r="G480" s="11">
        <v>36.104733324956278</v>
      </c>
      <c r="H480" s="11">
        <v>26.590648192028617</v>
      </c>
      <c r="I480" s="11">
        <v>14.323402892429568</v>
      </c>
      <c r="J480" s="11">
        <v>12.789997229979685</v>
      </c>
      <c r="K480" s="11">
        <v>24.499640470506051</v>
      </c>
      <c r="L480" s="11">
        <v>20.07367412661662</v>
      </c>
      <c r="M480" s="11">
        <v>21.299139348439397</v>
      </c>
      <c r="N480" s="11">
        <v>21.839211863319886</v>
      </c>
      <c r="O480" s="11">
        <v>23.90718828274132</v>
      </c>
      <c r="P480" s="11">
        <v>23.472227487406727</v>
      </c>
      <c r="Q480" s="11">
        <v>23.837488025357239</v>
      </c>
      <c r="R480" s="11">
        <v>28.40285488401484</v>
      </c>
      <c r="S480" s="11">
        <v>11.430842210990019</v>
      </c>
      <c r="T480" s="11">
        <v>22.164681848139185</v>
      </c>
      <c r="U480" s="11">
        <v>36.766885770105098</v>
      </c>
      <c r="V480" s="11">
        <v>39.136694521164003</v>
      </c>
      <c r="W480" s="11">
        <v>66.145544257497122</v>
      </c>
      <c r="X480" s="11">
        <v>94.374148498051753</v>
      </c>
      <c r="Y480" s="11">
        <v>66.668296187877758</v>
      </c>
      <c r="Z480" s="11">
        <v>26.06789626164797</v>
      </c>
      <c r="AA480" s="11">
        <v>39.415495550700342</v>
      </c>
      <c r="AB480" s="11">
        <v>53.982849343974216</v>
      </c>
      <c r="AC480" s="11">
        <v>36.522934869260794</v>
      </c>
      <c r="AD480" s="11">
        <v>57.119360926258068</v>
      </c>
      <c r="AE480" s="11">
        <v>97.615210466411725</v>
      </c>
      <c r="AF480" s="11">
        <v>137.79740884833703</v>
      </c>
      <c r="AG480" s="11">
        <v>126.81961831034354</v>
      </c>
      <c r="AH480" s="11">
        <v>143.30372918167978</v>
      </c>
      <c r="AI480" s="11">
        <v>187.14519107626955</v>
      </c>
      <c r="AJ480" s="11">
        <v>219.17245934425682</v>
      </c>
      <c r="AK480" s="11">
        <v>190.21200240116929</v>
      </c>
      <c r="AL480" s="11">
        <v>90.575484470619088</v>
      </c>
      <c r="AM480" s="11">
        <v>112.98411721960258</v>
      </c>
      <c r="AN480" s="11">
        <v>156.23312692642762</v>
      </c>
      <c r="AO480" s="11">
        <v>119.81474244324295</v>
      </c>
      <c r="AP480" s="11">
        <v>195.05617028936325</v>
      </c>
      <c r="AQ480" s="11">
        <v>145.29018651712622</v>
      </c>
      <c r="AR480" s="11">
        <v>135.88065177027465</v>
      </c>
      <c r="AS480" s="11">
        <v>257.61215129157995</v>
      </c>
      <c r="AT480" s="11">
        <v>237.81727819449969</v>
      </c>
      <c r="AU480" s="11">
        <v>228.19864267549588</v>
      </c>
      <c r="AV480" s="11">
        <v>252.48918237384967</v>
      </c>
      <c r="AW480" s="11">
        <v>254.19683867975976</v>
      </c>
      <c r="AX480" s="11">
        <v>231.09120335693544</v>
      </c>
      <c r="AY480" s="11">
        <v>153.75876778929262</v>
      </c>
    </row>
    <row r="481" spans="1:52" x14ac:dyDescent="0.25">
      <c r="A481" s="1" t="s">
        <v>62</v>
      </c>
      <c r="B481" s="1" t="s">
        <v>66</v>
      </c>
      <c r="C481" s="1">
        <v>260</v>
      </c>
      <c r="D481" s="1" t="s">
        <v>164</v>
      </c>
      <c r="E481" s="1">
        <v>1530</v>
      </c>
      <c r="F481" s="1" t="s">
        <v>131</v>
      </c>
      <c r="G481" s="11">
        <v>88.396055333002948</v>
      </c>
      <c r="H481" s="11">
        <v>65.126665286892091</v>
      </c>
      <c r="I481" s="11">
        <v>48.87781883118987</v>
      </c>
      <c r="J481" s="11">
        <v>64.468296428790168</v>
      </c>
      <c r="K481" s="11">
        <v>40.558190093966061</v>
      </c>
      <c r="L481" s="11">
        <v>63.816478450280719</v>
      </c>
      <c r="M481" s="11">
        <v>108.15517358390949</v>
      </c>
      <c r="N481" s="11">
        <v>63.171146169022741</v>
      </c>
      <c r="O481" s="11">
        <v>107.11521999175653</v>
      </c>
      <c r="P481" s="11">
        <v>62.595839036586</v>
      </c>
      <c r="Q481" s="11">
        <v>0.1</v>
      </c>
      <c r="R481" s="11">
        <v>287.02719143422138</v>
      </c>
      <c r="S481" s="11">
        <v>29.118700580283331</v>
      </c>
      <c r="T481" s="11">
        <v>122.71452387405117</v>
      </c>
      <c r="U481" s="11">
        <v>105.03531280745058</v>
      </c>
      <c r="V481" s="11">
        <v>6.2397215529178558</v>
      </c>
      <c r="W481" s="11">
        <v>398.30222579458984</v>
      </c>
      <c r="X481" s="11">
        <v>395.18236501813089</v>
      </c>
      <c r="Y481" s="11">
        <v>0.1</v>
      </c>
      <c r="Z481" s="11">
        <v>23.918932619518447</v>
      </c>
      <c r="AA481" s="11">
        <v>210.07062561490116</v>
      </c>
      <c r="AB481" s="11">
        <v>301.58654172436303</v>
      </c>
      <c r="AC481" s="11">
        <v>326.54542793603446</v>
      </c>
      <c r="AD481" s="11">
        <v>924.5187434239956</v>
      </c>
      <c r="AE481" s="11">
        <v>12.479443105835712</v>
      </c>
      <c r="AF481" s="11">
        <v>11.439489513682735</v>
      </c>
      <c r="AG481" s="11">
        <v>8.3196287372238089</v>
      </c>
      <c r="AH481" s="11">
        <v>239.18932619518452</v>
      </c>
      <c r="AI481" s="11">
        <v>12.479443105835712</v>
      </c>
      <c r="AJ481" s="11">
        <v>29.118700580283331</v>
      </c>
      <c r="AK481" s="11">
        <v>216.31034716781897</v>
      </c>
      <c r="AL481" s="11">
        <v>20.799071843059522</v>
      </c>
      <c r="AM481" s="11">
        <v>44.718004462577973</v>
      </c>
      <c r="AN481" s="11">
        <v>14.264993098029787</v>
      </c>
      <c r="AO481" s="11">
        <v>2.0799071843059522</v>
      </c>
      <c r="AP481" s="11">
        <v>5.1997679607648806</v>
      </c>
      <c r="AQ481" s="11">
        <v>4.1598143686119045</v>
      </c>
      <c r="AR481" s="11">
        <v>6.7370886332999023</v>
      </c>
      <c r="AS481" s="11">
        <v>0.1</v>
      </c>
      <c r="AT481" s="11">
        <v>11.439489513682735</v>
      </c>
      <c r="AU481" s="11">
        <v>12.479443105835712</v>
      </c>
      <c r="AV481" s="11">
        <v>2.8142950730029503</v>
      </c>
      <c r="AW481" s="11">
        <v>2.1826064545270434</v>
      </c>
      <c r="AX481" s="11">
        <v>0.1</v>
      </c>
      <c r="AY481" s="11">
        <v>1.2479443105835712</v>
      </c>
      <c r="AZ481" s="29"/>
    </row>
    <row r="482" spans="1:52" x14ac:dyDescent="0.25">
      <c r="A482" s="1" t="s">
        <v>62</v>
      </c>
      <c r="B482" s="1" t="s">
        <v>66</v>
      </c>
      <c r="C482" s="1">
        <v>260</v>
      </c>
      <c r="D482" s="1" t="s">
        <v>164</v>
      </c>
      <c r="E482" s="1">
        <v>1820</v>
      </c>
      <c r="F482" s="1" t="s">
        <v>132</v>
      </c>
      <c r="G482" s="11"/>
      <c r="H482" s="11"/>
      <c r="I482" s="11"/>
      <c r="J482" s="11"/>
      <c r="K482" s="11"/>
      <c r="L482" s="11"/>
      <c r="M482" s="11"/>
      <c r="N482" s="11"/>
      <c r="O482" s="11"/>
      <c r="P482" s="11">
        <v>6.9586203429031119</v>
      </c>
      <c r="Q482" s="11">
        <v>2.6949570114133437</v>
      </c>
      <c r="R482" s="11">
        <v>2.3731710996027955</v>
      </c>
      <c r="S482" s="11">
        <v>0.26145105334607066</v>
      </c>
      <c r="T482" s="11">
        <v>0.72401830157373415</v>
      </c>
      <c r="U482" s="11">
        <v>1.629041178540902</v>
      </c>
      <c r="V482" s="11">
        <v>1.5083714616119464</v>
      </c>
      <c r="W482" s="11">
        <v>7.0390668208557496</v>
      </c>
      <c r="X482" s="11">
        <v>9.5932424958519782</v>
      </c>
      <c r="Y482" s="11">
        <v>5.3094675448740505</v>
      </c>
      <c r="Z482" s="11">
        <v>5.1887978279450948</v>
      </c>
      <c r="AA482" s="11">
        <v>6.9586203429031119</v>
      </c>
      <c r="AB482" s="11">
        <v>4.9072351551108646</v>
      </c>
      <c r="AC482" s="11">
        <v>6.3552717582583336</v>
      </c>
      <c r="AD482" s="11">
        <v>7.7228618834531648</v>
      </c>
      <c r="AE482" s="11">
        <v>33.807632359595758</v>
      </c>
      <c r="AF482" s="11">
        <v>26.627784202322889</v>
      </c>
      <c r="AG482" s="11">
        <v>41.671275579466034</v>
      </c>
      <c r="AH482" s="11">
        <v>26.768565538740006</v>
      </c>
      <c r="AI482" s="11">
        <v>70.632007642415402</v>
      </c>
      <c r="AJ482" s="11">
        <v>175.03142440545022</v>
      </c>
      <c r="AK482" s="11">
        <v>203.93182160993516</v>
      </c>
      <c r="AL482" s="11">
        <v>168.49514807179847</v>
      </c>
      <c r="AM482" s="11">
        <v>180.46156166725325</v>
      </c>
      <c r="AN482" s="11">
        <v>139.03162552164514</v>
      </c>
      <c r="AO482" s="11">
        <v>187.52074010759716</v>
      </c>
      <c r="AP482" s="11">
        <v>143.61707476494544</v>
      </c>
      <c r="AQ482" s="11">
        <v>117.15018351852784</v>
      </c>
      <c r="AR482" s="11">
        <v>272.87445321534517</v>
      </c>
      <c r="AS482" s="11">
        <v>158.37900346925434</v>
      </c>
      <c r="AT482" s="11">
        <v>300.91005078183917</v>
      </c>
      <c r="AU482" s="11">
        <v>300.36703705565884</v>
      </c>
      <c r="AV482" s="11">
        <v>193.25255166172255</v>
      </c>
      <c r="AW482" s="11">
        <v>298.17487053144953</v>
      </c>
      <c r="AX482" s="11">
        <v>279.99396651415356</v>
      </c>
      <c r="AY482" s="11">
        <v>212.07702750263965</v>
      </c>
    </row>
    <row r="483" spans="1:52" x14ac:dyDescent="0.25">
      <c r="A483" s="1" t="s">
        <v>62</v>
      </c>
      <c r="B483" s="1" t="s">
        <v>66</v>
      </c>
      <c r="C483" s="1">
        <v>260</v>
      </c>
      <c r="D483" s="1" t="s">
        <v>164</v>
      </c>
      <c r="E483" s="1">
        <v>1840</v>
      </c>
      <c r="F483" s="1" t="s">
        <v>133</v>
      </c>
      <c r="G483" s="11"/>
      <c r="H483" s="11"/>
      <c r="I483" s="11"/>
      <c r="J483" s="11"/>
      <c r="K483" s="11"/>
      <c r="L483" s="11"/>
      <c r="M483" s="11"/>
      <c r="N483" s="11"/>
      <c r="O483" s="11"/>
      <c r="P483" s="11">
        <v>18.262905563607987</v>
      </c>
      <c r="Q483" s="11">
        <v>11.64009365592597</v>
      </c>
      <c r="R483" s="11">
        <v>6.0709109153751832</v>
      </c>
      <c r="S483" s="11">
        <v>5.1176273832088315</v>
      </c>
      <c r="T483" s="11">
        <v>3.7629613111829641</v>
      </c>
      <c r="U483" s="11">
        <v>3.361578771323448</v>
      </c>
      <c r="V483" s="11">
        <v>6.0709109153751832</v>
      </c>
      <c r="W483" s="11">
        <v>3.1107146839112509</v>
      </c>
      <c r="X483" s="11">
        <v>186.09098004236819</v>
      </c>
      <c r="Y483" s="11">
        <v>46.61054744118632</v>
      </c>
      <c r="Z483" s="11">
        <v>37.830304381759404</v>
      </c>
      <c r="AA483" s="11">
        <v>88.454677221540877</v>
      </c>
      <c r="AB483" s="11">
        <v>68.184858958635317</v>
      </c>
      <c r="AC483" s="11">
        <v>60.458245066339636</v>
      </c>
      <c r="AD483" s="11">
        <v>99.743561155089779</v>
      </c>
      <c r="AE483" s="11">
        <v>268.72561043594607</v>
      </c>
      <c r="AF483" s="11">
        <v>199.38677667521469</v>
      </c>
      <c r="AG483" s="11">
        <v>202.54766417660838</v>
      </c>
      <c r="AH483" s="11">
        <v>186.59270821719261</v>
      </c>
      <c r="AI483" s="11">
        <v>242.18418998773558</v>
      </c>
      <c r="AJ483" s="11">
        <v>348.6509086854723</v>
      </c>
      <c r="AK483" s="11">
        <v>227.88493700524032</v>
      </c>
      <c r="AL483" s="11">
        <v>226.12888839335494</v>
      </c>
      <c r="AM483" s="11">
        <v>135.56695283755161</v>
      </c>
      <c r="AN483" s="11">
        <v>143.34373954732973</v>
      </c>
      <c r="AO483" s="11">
        <v>105.71412643550009</v>
      </c>
      <c r="AP483" s="11">
        <v>77.667521462816396</v>
      </c>
      <c r="AQ483" s="11">
        <v>56.996320660051303</v>
      </c>
      <c r="AR483" s="11">
        <v>97.184747463485351</v>
      </c>
      <c r="AS483" s="11">
        <v>72.399375627160239</v>
      </c>
      <c r="AT483" s="11">
        <v>69.539525030661181</v>
      </c>
      <c r="AU483" s="11">
        <v>68.084513323670436</v>
      </c>
      <c r="AV483" s="11">
        <v>116.65180064667189</v>
      </c>
      <c r="AW483" s="11">
        <v>43.951388114617025</v>
      </c>
      <c r="AX483" s="11">
        <v>33.364923625822286</v>
      </c>
      <c r="AY483" s="11">
        <v>32.66250418106813</v>
      </c>
    </row>
    <row r="484" spans="1:52" x14ac:dyDescent="0.25">
      <c r="A484" s="1" t="s">
        <v>62</v>
      </c>
      <c r="B484" s="1" t="s">
        <v>66</v>
      </c>
      <c r="C484" s="1">
        <v>260</v>
      </c>
      <c r="D484" s="1" t="s">
        <v>164</v>
      </c>
      <c r="E484" s="1">
        <v>1860</v>
      </c>
      <c r="F484" s="1" t="s">
        <v>134</v>
      </c>
      <c r="G484" s="11">
        <v>39.75358389533023</v>
      </c>
      <c r="H484" s="11">
        <v>52.115172423619107</v>
      </c>
      <c r="I484" s="11">
        <v>87.353021266200315</v>
      </c>
      <c r="J484" s="11">
        <v>60.792374611798948</v>
      </c>
      <c r="K484" s="11">
        <v>87.485281288665774</v>
      </c>
      <c r="L484" s="11">
        <v>87.660053461209401</v>
      </c>
      <c r="M484" s="11">
        <v>63.380892194337093</v>
      </c>
      <c r="N484" s="11">
        <v>84.078752062326203</v>
      </c>
      <c r="O484" s="11">
        <v>65.879661904487961</v>
      </c>
      <c r="P484" s="11">
        <v>118.63251657927978</v>
      </c>
      <c r="Q484" s="11">
        <v>83.663911353860371</v>
      </c>
      <c r="R484" s="11">
        <v>100.81047855206009</v>
      </c>
      <c r="S484" s="11">
        <v>121.61781422921428</v>
      </c>
      <c r="T484" s="11">
        <v>128.41503466949234</v>
      </c>
      <c r="U484" s="11">
        <v>126.26580930442874</v>
      </c>
      <c r="V484" s="11">
        <v>86.44609539786579</v>
      </c>
      <c r="W484" s="11">
        <v>141.99058126112482</v>
      </c>
      <c r="X484" s="11">
        <v>144.20121306519025</v>
      </c>
      <c r="Y484" s="11">
        <v>142.36374346736665</v>
      </c>
      <c r="Z484" s="11">
        <v>105.85997726690182</v>
      </c>
      <c r="AA484" s="11">
        <v>126.52560577712873</v>
      </c>
      <c r="AB484" s="11">
        <v>88.448890023771213</v>
      </c>
      <c r="AC484" s="11">
        <v>84.915657995051262</v>
      </c>
      <c r="AD484" s="11">
        <v>86.346900381016695</v>
      </c>
      <c r="AE484" s="11">
        <v>195.52754892624756</v>
      </c>
      <c r="AF484" s="11">
        <v>130.85712151287231</v>
      </c>
      <c r="AG484" s="11">
        <v>125.51948489194511</v>
      </c>
      <c r="AH484" s="11">
        <v>117.79172072217798</v>
      </c>
      <c r="AI484" s="11">
        <v>141.12616754286847</v>
      </c>
      <c r="AJ484" s="11">
        <v>149.99703619251562</v>
      </c>
      <c r="AK484" s="11">
        <v>107.33845537517635</v>
      </c>
      <c r="AL484" s="11">
        <v>96.516751394163791</v>
      </c>
      <c r="AM484" s="11">
        <v>89.147978713945747</v>
      </c>
      <c r="AN484" s="11">
        <v>105.45375005504366</v>
      </c>
      <c r="AO484" s="11">
        <v>93.262210127067476</v>
      </c>
      <c r="AP484" s="11">
        <v>102.87467961696733</v>
      </c>
      <c r="AQ484" s="11">
        <v>96.549816399780156</v>
      </c>
      <c r="AR484" s="11">
        <v>117.98538718364524</v>
      </c>
      <c r="AS484" s="11">
        <v>97.499254418192862</v>
      </c>
      <c r="AT484" s="11">
        <v>98.174725247212862</v>
      </c>
      <c r="AU484" s="11">
        <v>84.618072944503993</v>
      </c>
      <c r="AV484" s="11">
        <v>75.832228595013234</v>
      </c>
      <c r="AW484" s="11">
        <v>55.955436647348122</v>
      </c>
      <c r="AX484" s="11">
        <v>58.959628586206257</v>
      </c>
      <c r="AY484" s="11">
        <v>44.009522475379242</v>
      </c>
    </row>
    <row r="485" spans="1:52" x14ac:dyDescent="0.25">
      <c r="A485" s="1" t="s">
        <v>62</v>
      </c>
      <c r="B485" s="1" t="s">
        <v>66</v>
      </c>
      <c r="C485" s="1">
        <v>260</v>
      </c>
      <c r="D485" s="1" t="s">
        <v>164</v>
      </c>
      <c r="E485" s="1">
        <v>1890</v>
      </c>
      <c r="F485" s="1" t="s">
        <v>135</v>
      </c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>
        <v>2.9831787216794359</v>
      </c>
      <c r="R485" s="11">
        <v>28.340197855954642</v>
      </c>
      <c r="S485" s="11">
        <v>7.4579468041985901</v>
      </c>
      <c r="T485" s="11">
        <v>20.583933179588108</v>
      </c>
      <c r="U485" s="11">
        <v>0.89495361650383065</v>
      </c>
      <c r="V485" s="11">
        <v>19.98729743525222</v>
      </c>
      <c r="W485" s="11">
        <v>67.419839109955234</v>
      </c>
      <c r="X485" s="11">
        <v>118.43219525067362</v>
      </c>
      <c r="Y485" s="11">
        <v>11.634397014549799</v>
      </c>
      <c r="Z485" s="11">
        <v>7.1596289320306452</v>
      </c>
      <c r="AA485" s="11">
        <v>71.894607192474396</v>
      </c>
      <c r="AB485" s="11">
        <v>21.777204668259881</v>
      </c>
      <c r="AC485" s="11">
        <v>17.899072330076613</v>
      </c>
      <c r="AD485" s="11">
        <v>24.462065517771372</v>
      </c>
      <c r="AE485" s="11">
        <v>127.08341354354395</v>
      </c>
      <c r="AF485" s="11">
        <v>239.54925135085873</v>
      </c>
      <c r="AG485" s="11">
        <v>149.75557182830767</v>
      </c>
      <c r="AH485" s="11">
        <v>74.281150169817948</v>
      </c>
      <c r="AI485" s="11">
        <v>213.89391434441555</v>
      </c>
      <c r="AJ485" s="11">
        <v>230.30139731365242</v>
      </c>
      <c r="AK485" s="11">
        <v>140.50771779110141</v>
      </c>
      <c r="AL485" s="11">
        <v>185.55371648846091</v>
      </c>
      <c r="AM485" s="11">
        <v>140.80603566326937</v>
      </c>
      <c r="AN485" s="11">
        <v>156.91520076033834</v>
      </c>
      <c r="AO485" s="11">
        <v>29.235151472458465</v>
      </c>
      <c r="AP485" s="11">
        <v>136.33126758075022</v>
      </c>
      <c r="AQ485" s="11">
        <v>113.95742716815445</v>
      </c>
      <c r="AR485" s="11">
        <v>118.43219525067362</v>
      </c>
      <c r="AS485" s="11">
        <v>43.256091464351819</v>
      </c>
      <c r="AT485" s="11">
        <v>66.226567621283465</v>
      </c>
      <c r="AU485" s="11">
        <v>143.78921438494879</v>
      </c>
      <c r="AV485" s="11">
        <v>106.33588621747381</v>
      </c>
      <c r="AW485" s="11">
        <v>175.41090883475081</v>
      </c>
      <c r="AX485" s="11">
        <v>19.688979563084274</v>
      </c>
      <c r="AY485" s="11">
        <v>467.76242355933545</v>
      </c>
      <c r="AZ485" s="29"/>
    </row>
    <row r="486" spans="1:52" x14ac:dyDescent="0.25">
      <c r="A486" s="1" t="s">
        <v>62</v>
      </c>
      <c r="B486" s="1" t="s">
        <v>66</v>
      </c>
      <c r="C486" s="1">
        <v>260</v>
      </c>
      <c r="D486" s="1" t="s">
        <v>164</v>
      </c>
      <c r="E486" s="1">
        <v>1960</v>
      </c>
      <c r="F486" s="1" t="s">
        <v>136</v>
      </c>
      <c r="G486" s="11">
        <v>0.1</v>
      </c>
      <c r="H486" s="11">
        <v>0.1</v>
      </c>
      <c r="I486" s="11">
        <v>0.1</v>
      </c>
      <c r="J486" s="11">
        <v>0.1</v>
      </c>
      <c r="K486" s="11">
        <v>0.1</v>
      </c>
      <c r="L486" s="11">
        <v>0.1</v>
      </c>
      <c r="M486" s="11">
        <v>0.1</v>
      </c>
      <c r="N486" s="11">
        <v>0.1</v>
      </c>
      <c r="O486" s="11">
        <v>0.1</v>
      </c>
      <c r="P486" s="11">
        <v>0.1</v>
      </c>
      <c r="Q486" s="11">
        <v>0.1</v>
      </c>
      <c r="R486" s="11">
        <v>0.1</v>
      </c>
      <c r="S486" s="11">
        <v>0.1</v>
      </c>
      <c r="T486" s="11">
        <v>0.1</v>
      </c>
      <c r="U486" s="11">
        <v>0.1</v>
      </c>
      <c r="V486" s="11">
        <v>0.1</v>
      </c>
      <c r="W486" s="11">
        <v>0.1</v>
      </c>
      <c r="X486" s="11">
        <v>0.1</v>
      </c>
      <c r="Y486" s="11">
        <v>0.1</v>
      </c>
      <c r="Z486" s="11">
        <v>0.1</v>
      </c>
      <c r="AA486" s="11">
        <v>13.590250588522659</v>
      </c>
      <c r="AB486" s="11">
        <v>54.361002354090637</v>
      </c>
      <c r="AC486" s="11">
        <v>13.590250588522659</v>
      </c>
      <c r="AD486" s="11">
        <v>40.770751765567979</v>
      </c>
      <c r="AE486" s="11">
        <v>0.1</v>
      </c>
      <c r="AF486" s="11">
        <v>0.1</v>
      </c>
      <c r="AG486" s="11">
        <v>0.1</v>
      </c>
      <c r="AH486" s="11">
        <v>40.770751765567979</v>
      </c>
      <c r="AI486" s="11">
        <v>81.541503531135959</v>
      </c>
      <c r="AJ486" s="11">
        <v>394.11726706715712</v>
      </c>
      <c r="AK486" s="11">
        <v>502.83927177533837</v>
      </c>
      <c r="AL486" s="11">
        <v>190.26350823931725</v>
      </c>
      <c r="AM486" s="11">
        <v>163.08300706227192</v>
      </c>
      <c r="AN486" s="11">
        <v>95.131754119658623</v>
      </c>
      <c r="AO486" s="11">
        <v>67.951252942613309</v>
      </c>
      <c r="AP486" s="11">
        <v>54.361002354090637</v>
      </c>
      <c r="AQ486" s="11">
        <v>407.70751765567985</v>
      </c>
      <c r="AR486" s="11">
        <v>191.8905634383172</v>
      </c>
      <c r="AS486" s="11">
        <v>81.541503531135959</v>
      </c>
      <c r="AT486" s="11">
        <v>747.46378236874625</v>
      </c>
      <c r="AU486" s="11">
        <v>366.93676589011181</v>
      </c>
      <c r="AV486" s="11">
        <v>135.90250588522662</v>
      </c>
      <c r="AW486" s="11">
        <v>462.06852000977045</v>
      </c>
      <c r="AX486" s="11">
        <v>122.31225529670394</v>
      </c>
      <c r="AY486" s="11">
        <v>271.80501177045323</v>
      </c>
    </row>
    <row r="487" spans="1:52" x14ac:dyDescent="0.25">
      <c r="A487" s="1" t="s">
        <v>62</v>
      </c>
      <c r="B487" s="1" t="s">
        <v>66</v>
      </c>
      <c r="C487" s="1">
        <v>260</v>
      </c>
      <c r="D487" s="1" t="s">
        <v>164</v>
      </c>
      <c r="E487" s="1">
        <v>4290</v>
      </c>
      <c r="F487" s="1" t="s">
        <v>130</v>
      </c>
      <c r="G487" s="11">
        <v>16.189455836709971</v>
      </c>
      <c r="H487" s="11">
        <v>28.621327509903459</v>
      </c>
      <c r="I487" s="11">
        <v>16.151243116403023</v>
      </c>
      <c r="J487" s="11">
        <v>7.1075659770921815</v>
      </c>
      <c r="K487" s="11">
        <v>19.093622580037959</v>
      </c>
      <c r="L487" s="11">
        <v>10.400228710207466</v>
      </c>
      <c r="M487" s="11">
        <v>24.131332873837163</v>
      </c>
      <c r="N487" s="11">
        <v>19.02993471285971</v>
      </c>
      <c r="O487" s="11">
        <v>59.006808940644326</v>
      </c>
      <c r="P487" s="11">
        <v>69.044016807935776</v>
      </c>
      <c r="Q487" s="11">
        <v>102.39098406246505</v>
      </c>
      <c r="R487" s="11">
        <v>76.024207050671478</v>
      </c>
      <c r="S487" s="11">
        <v>109.19921706381948</v>
      </c>
      <c r="T487" s="11">
        <v>95.238836578348113</v>
      </c>
      <c r="U487" s="11">
        <v>162.67791913339212</v>
      </c>
      <c r="V487" s="11">
        <v>104.1678755567381</v>
      </c>
      <c r="W487" s="11">
        <v>145.34208168747372</v>
      </c>
      <c r="X487" s="11">
        <v>160.04761021893057</v>
      </c>
      <c r="Y487" s="11">
        <v>100.90705675721195</v>
      </c>
      <c r="Z487" s="11">
        <v>99.588717906622264</v>
      </c>
      <c r="AA487" s="11">
        <v>157.84401001456331</v>
      </c>
      <c r="AB487" s="11">
        <v>81.284824879594538</v>
      </c>
      <c r="AC487" s="11">
        <v>82.927971852793263</v>
      </c>
      <c r="AD487" s="11">
        <v>87.583554943523012</v>
      </c>
      <c r="AE487" s="11">
        <v>144.64151514851301</v>
      </c>
      <c r="AF487" s="11">
        <v>98.888151367661564</v>
      </c>
      <c r="AG487" s="11">
        <v>76.603766641993502</v>
      </c>
      <c r="AH487" s="11">
        <v>126.34399090820314</v>
      </c>
      <c r="AI487" s="11">
        <v>203.39994140716215</v>
      </c>
      <c r="AJ487" s="11">
        <v>135.85258947791516</v>
      </c>
      <c r="AK487" s="11">
        <v>101.14270186577146</v>
      </c>
      <c r="AL487" s="11">
        <v>104.77927908164926</v>
      </c>
      <c r="AM487" s="11">
        <v>106.08488035880328</v>
      </c>
      <c r="AN487" s="11">
        <v>169.08491857152356</v>
      </c>
      <c r="AO487" s="11">
        <v>116.75896689787722</v>
      </c>
      <c r="AP487" s="11">
        <v>135.62331315607346</v>
      </c>
      <c r="AQ487" s="11">
        <v>114.35156551853953</v>
      </c>
      <c r="AR487" s="11">
        <v>136.37482998877678</v>
      </c>
      <c r="AS487" s="11">
        <v>143.58429655335414</v>
      </c>
      <c r="AT487" s="11">
        <v>143.698934714275</v>
      </c>
      <c r="AU487" s="11">
        <v>154.80609875016097</v>
      </c>
      <c r="AV487" s="11">
        <v>139.57832970784253</v>
      </c>
      <c r="AW487" s="11">
        <v>86.475386054621538</v>
      </c>
      <c r="AX487" s="11">
        <v>111.15443458619163</v>
      </c>
      <c r="AY487" s="11">
        <v>116.77170447131286</v>
      </c>
    </row>
    <row r="488" spans="1:52" x14ac:dyDescent="0.25">
      <c r="A488" s="1" t="s">
        <v>62</v>
      </c>
      <c r="B488" s="1" t="s">
        <v>66</v>
      </c>
      <c r="C488" s="1">
        <v>4440</v>
      </c>
      <c r="D488" s="1" t="s">
        <v>165</v>
      </c>
      <c r="E488" s="1">
        <v>1520</v>
      </c>
      <c r="F488" s="1" t="s">
        <v>0</v>
      </c>
      <c r="G488" s="11">
        <v>1.733101447582474</v>
      </c>
      <c r="H488" s="11">
        <v>2.1024509364115258</v>
      </c>
      <c r="I488" s="11">
        <v>2.5712406722330146</v>
      </c>
      <c r="J488" s="11">
        <v>1.8609531937156074</v>
      </c>
      <c r="K488" s="11">
        <v>2.1119214361250913</v>
      </c>
      <c r="L488" s="11">
        <v>1.7425719472960395</v>
      </c>
      <c r="M488" s="11">
        <v>2.3392134292506617</v>
      </c>
      <c r="N488" s="11">
        <v>2.4433889260998813</v>
      </c>
      <c r="O488" s="11">
        <v>2.8553556636399779</v>
      </c>
      <c r="P488" s="11">
        <v>2.6738244224008318</v>
      </c>
      <c r="Q488" s="11">
        <v>2.6980402672964492</v>
      </c>
      <c r="R488" s="11">
        <v>4.0912558762602664</v>
      </c>
      <c r="S488" s="11">
        <v>1.9177761919969998</v>
      </c>
      <c r="T488" s="11">
        <v>2.3818306779617058</v>
      </c>
      <c r="U488" s="11">
        <v>3.3004691501775527</v>
      </c>
      <c r="V488" s="11">
        <v>7.7184572665558271</v>
      </c>
      <c r="W488" s="11">
        <v>12.354266876346106</v>
      </c>
      <c r="X488" s="11">
        <v>14.92550754857912</v>
      </c>
      <c r="Y488" s="11">
        <v>19.93066664719845</v>
      </c>
      <c r="Z488" s="11">
        <v>43.365418188416108</v>
      </c>
      <c r="AA488" s="11">
        <v>57.23970026878947</v>
      </c>
      <c r="AB488" s="11">
        <v>48.815690773573017</v>
      </c>
      <c r="AC488" s="11">
        <v>80.305102321178083</v>
      </c>
      <c r="AD488" s="11">
        <v>105.77601130081231</v>
      </c>
      <c r="AE488" s="11">
        <v>134.61368292861903</v>
      </c>
      <c r="AF488" s="11">
        <v>173.41905550495338</v>
      </c>
      <c r="AG488" s="11">
        <v>179.87793630960502</v>
      </c>
      <c r="AH488" s="11">
        <v>237.68586656120846</v>
      </c>
      <c r="AI488" s="11">
        <v>243.46760663634015</v>
      </c>
      <c r="AJ488" s="11">
        <v>270.50588331856943</v>
      </c>
      <c r="AK488" s="11">
        <v>236.68672884142725</v>
      </c>
      <c r="AL488" s="11">
        <v>233.33417194282507</v>
      </c>
      <c r="AM488" s="11">
        <v>249.8601939429968</v>
      </c>
      <c r="AN488" s="11">
        <v>245.81629056530434</v>
      </c>
      <c r="AO488" s="11">
        <v>168.58436540117825</v>
      </c>
      <c r="AP488" s="11">
        <v>143.09925067197369</v>
      </c>
      <c r="AQ488" s="11">
        <v>158.76345719821089</v>
      </c>
      <c r="AR488" s="11">
        <v>186.79140110050778</v>
      </c>
      <c r="AS488" s="11">
        <v>197.5025362765503</v>
      </c>
      <c r="AT488" s="11">
        <v>157.25291249389718</v>
      </c>
      <c r="AU488" s="11">
        <v>206.48530525486711</v>
      </c>
      <c r="AV488" s="11">
        <v>153.30844936319721</v>
      </c>
      <c r="AW488" s="11">
        <v>176.44014491358078</v>
      </c>
      <c r="AX488" s="11">
        <v>146.59386506627931</v>
      </c>
      <c r="AY488" s="11">
        <v>172.65668027801138</v>
      </c>
    </row>
    <row r="489" spans="1:52" x14ac:dyDescent="0.25">
      <c r="A489" s="1" t="s">
        <v>62</v>
      </c>
      <c r="B489" s="1" t="s">
        <v>66</v>
      </c>
      <c r="C489" s="1">
        <v>4440</v>
      </c>
      <c r="D489" s="1" t="s">
        <v>165</v>
      </c>
      <c r="E489" s="1">
        <v>1530</v>
      </c>
      <c r="F489" s="1" t="s">
        <v>131</v>
      </c>
      <c r="G489" s="11">
        <v>24.816745286262432</v>
      </c>
      <c r="H489" s="11">
        <v>126.0022279372327</v>
      </c>
      <c r="I489" s="11">
        <v>30.077152641205839</v>
      </c>
      <c r="J489" s="11">
        <v>60.061474564383268</v>
      </c>
      <c r="K489" s="11">
        <v>17.514062134693937</v>
      </c>
      <c r="L489" s="11">
        <v>77.266100972315826</v>
      </c>
      <c r="M489" s="11">
        <v>54.677292918735311</v>
      </c>
      <c r="N489" s="11">
        <v>60.030530991707131</v>
      </c>
      <c r="O489" s="11">
        <v>40.071926615598322</v>
      </c>
      <c r="P489" s="11">
        <v>183.49538596949654</v>
      </c>
      <c r="Q489" s="11">
        <v>41.154951659263133</v>
      </c>
      <c r="R489" s="11">
        <v>172.17003837003014</v>
      </c>
      <c r="S489" s="11">
        <v>54.182195755917107</v>
      </c>
      <c r="T489" s="11">
        <v>21.815218736677075</v>
      </c>
      <c r="U489" s="11">
        <v>57.98825519508204</v>
      </c>
      <c r="V489" s="11">
        <v>88.715222862486769</v>
      </c>
      <c r="W489" s="11">
        <v>63.5271547041107</v>
      </c>
      <c r="X489" s="11">
        <v>98.771883982231529</v>
      </c>
      <c r="Y489" s="11">
        <v>27.632610399790963</v>
      </c>
      <c r="Z489" s="11">
        <v>7.1789088608639444</v>
      </c>
      <c r="AA489" s="11">
        <v>92.4284515836233</v>
      </c>
      <c r="AB489" s="11">
        <v>136.08983262965359</v>
      </c>
      <c r="AC489" s="11">
        <v>170.09681900072891</v>
      </c>
      <c r="AD489" s="11">
        <v>164.49603234634799</v>
      </c>
      <c r="AE489" s="11">
        <v>26.611472501478424</v>
      </c>
      <c r="AF489" s="11">
        <v>36.946625775308412</v>
      </c>
      <c r="AG489" s="11">
        <v>48.426691238155492</v>
      </c>
      <c r="AH489" s="11">
        <v>98.617166118850832</v>
      </c>
      <c r="AI489" s="11">
        <v>69.189828503843898</v>
      </c>
      <c r="AJ489" s="11">
        <v>48.89084482829756</v>
      </c>
      <c r="AK489" s="11">
        <v>129.65356951301698</v>
      </c>
      <c r="AL489" s="11">
        <v>76.801947382173765</v>
      </c>
      <c r="AM489" s="11">
        <v>105.64135711633409</v>
      </c>
      <c r="AN489" s="11">
        <v>64.98150261988917</v>
      </c>
      <c r="AO489" s="11">
        <v>55.853148680428546</v>
      </c>
      <c r="AP489" s="11">
        <v>62.134693933684495</v>
      </c>
      <c r="AQ489" s="11">
        <v>173.22211984101884</v>
      </c>
      <c r="AR489" s="11">
        <v>268.80681583760816</v>
      </c>
      <c r="AS489" s="11">
        <v>232.57189223385092</v>
      </c>
      <c r="AT489" s="11">
        <v>212.08724712224779</v>
      </c>
      <c r="AU489" s="11">
        <v>221.64881107917429</v>
      </c>
      <c r="AV489" s="11">
        <v>481.38916012267418</v>
      </c>
      <c r="AW489" s="11">
        <v>84.352179115151358</v>
      </c>
      <c r="AX489" s="11">
        <v>25.342786021756776</v>
      </c>
      <c r="AY489" s="11">
        <v>106.56966429661823</v>
      </c>
    </row>
    <row r="490" spans="1:52" x14ac:dyDescent="0.25">
      <c r="A490" s="1" t="s">
        <v>62</v>
      </c>
      <c r="B490" s="1" t="s">
        <v>66</v>
      </c>
      <c r="C490" s="1">
        <v>4440</v>
      </c>
      <c r="D490" s="1" t="s">
        <v>165</v>
      </c>
      <c r="E490" s="1">
        <v>1820</v>
      </c>
      <c r="F490" s="1" t="s">
        <v>132</v>
      </c>
      <c r="G490" s="11">
        <v>3.1087536484208038</v>
      </c>
      <c r="H490" s="11">
        <v>7.8536934275893993</v>
      </c>
      <c r="I490" s="11">
        <v>8.7535957995006832</v>
      </c>
      <c r="J490" s="11">
        <v>7.1174096687528925</v>
      </c>
      <c r="K490" s="11">
        <v>5.5221281912737963</v>
      </c>
      <c r="L490" s="11">
        <v>8.2218353070076517</v>
      </c>
      <c r="M490" s="11">
        <v>5.0721770053181539</v>
      </c>
      <c r="N490" s="11">
        <v>8.671786492963296</v>
      </c>
      <c r="O490" s="11">
        <v>8.8354051060380741</v>
      </c>
      <c r="P490" s="11">
        <v>10.877922373822676</v>
      </c>
      <c r="Q490" s="11">
        <v>13.253107659057111</v>
      </c>
      <c r="R490" s="11">
        <v>16.975431106508339</v>
      </c>
      <c r="S490" s="11">
        <v>11.494207568503235</v>
      </c>
      <c r="T490" s="11">
        <v>13.948486764624924</v>
      </c>
      <c r="U490" s="11">
        <v>30.146729459028055</v>
      </c>
      <c r="V490" s="11">
        <v>22.293036031438657</v>
      </c>
      <c r="W490" s="11">
        <v>45.935925620744243</v>
      </c>
      <c r="X490" s="11">
        <v>71.09228738099155</v>
      </c>
      <c r="Y490" s="11">
        <v>50.271818867225889</v>
      </c>
      <c r="Z490" s="11">
        <v>62.502310194565638</v>
      </c>
      <c r="AA490" s="11">
        <v>60.620696144205674</v>
      </c>
      <c r="AB490" s="11">
        <v>50.394532827031981</v>
      </c>
      <c r="AC490" s="11">
        <v>70.72414550157329</v>
      </c>
      <c r="AD490" s="11">
        <v>122.26400862012872</v>
      </c>
      <c r="AE490" s="11">
        <v>140.34386536489183</v>
      </c>
      <c r="AF490" s="11">
        <v>116.33283389616797</v>
      </c>
      <c r="AG490" s="11">
        <v>107.74285670974206</v>
      </c>
      <c r="AH490" s="11">
        <v>148.2793680990186</v>
      </c>
      <c r="AI490" s="11">
        <v>169.38616918566512</v>
      </c>
      <c r="AJ490" s="11">
        <v>133.26736034940762</v>
      </c>
      <c r="AK490" s="11">
        <v>272.87494195546287</v>
      </c>
      <c r="AL490" s="11">
        <v>328.54617505415655</v>
      </c>
      <c r="AM490" s="11">
        <v>400.12931827437239</v>
      </c>
      <c r="AN490" s="11">
        <v>175.19462994981978</v>
      </c>
      <c r="AO490" s="11">
        <v>132.77650451018329</v>
      </c>
      <c r="AP490" s="11">
        <v>127.37709027871557</v>
      </c>
      <c r="AQ490" s="11">
        <v>146.27504008885253</v>
      </c>
      <c r="AR490" s="11">
        <v>250.25466869787471</v>
      </c>
      <c r="AS490" s="11">
        <v>107.49742879012989</v>
      </c>
      <c r="AT490" s="11">
        <v>168.60898077355989</v>
      </c>
      <c r="AU490" s="11">
        <v>167.79088770818601</v>
      </c>
      <c r="AV490" s="11">
        <v>124.0229087106826</v>
      </c>
      <c r="AW490" s="11">
        <v>179.69414180937619</v>
      </c>
      <c r="AX490" s="11">
        <v>227.79801405336127</v>
      </c>
      <c r="AY490" s="11">
        <v>159.85538497405923</v>
      </c>
    </row>
    <row r="491" spans="1:52" x14ac:dyDescent="0.25">
      <c r="A491" s="1" t="s">
        <v>62</v>
      </c>
      <c r="B491" s="1" t="s">
        <v>66</v>
      </c>
      <c r="C491" s="1">
        <v>4440</v>
      </c>
      <c r="D491" s="1" t="s">
        <v>165</v>
      </c>
      <c r="E491" s="1">
        <v>1840</v>
      </c>
      <c r="F491" s="1" t="s">
        <v>133</v>
      </c>
      <c r="G491" s="11">
        <v>107.30249886295174</v>
      </c>
      <c r="H491" s="11">
        <v>70.856022977976266</v>
      </c>
      <c r="I491" s="11">
        <v>95.080926111103665</v>
      </c>
      <c r="J491" s="11">
        <v>109.41217511178263</v>
      </c>
      <c r="K491" s="11">
        <v>120.25154618336215</v>
      </c>
      <c r="L491" s="11">
        <v>78.712748318450011</v>
      </c>
      <c r="M491" s="11">
        <v>113.55878015258824</v>
      </c>
      <c r="N491" s="11">
        <v>96.317632877659705</v>
      </c>
      <c r="O491" s="11">
        <v>70.201295866270101</v>
      </c>
      <c r="P491" s="11">
        <v>92.522578907936676</v>
      </c>
      <c r="Q491" s="11">
        <v>120.39704109707463</v>
      </c>
      <c r="R491" s="11">
        <v>68.964589099714061</v>
      </c>
      <c r="S491" s="11">
        <v>69.255578927138998</v>
      </c>
      <c r="T491" s="11">
        <v>130.1452003158106</v>
      </c>
      <c r="U491" s="11">
        <v>77.185051724469005</v>
      </c>
      <c r="V491" s="11">
        <v>73.402183967944595</v>
      </c>
      <c r="W491" s="11">
        <v>52.37816893649169</v>
      </c>
      <c r="X491" s="11">
        <v>108.10272088837034</v>
      </c>
      <c r="Y491" s="11">
        <v>109.19393274121391</v>
      </c>
      <c r="Z491" s="11">
        <v>99.227531151909261</v>
      </c>
      <c r="AA491" s="11">
        <v>125.41661562015508</v>
      </c>
      <c r="AB491" s="11">
        <v>140.83907647367766</v>
      </c>
      <c r="AC491" s="11">
        <v>89.62486684688578</v>
      </c>
      <c r="AD491" s="11">
        <v>86.132988917786335</v>
      </c>
      <c r="AE491" s="11">
        <v>93.698724430835128</v>
      </c>
      <c r="AF491" s="11">
        <v>145.71315608304562</v>
      </c>
      <c r="AG491" s="11">
        <v>151.60570008840094</v>
      </c>
      <c r="AH491" s="11">
        <v>48.449806266254811</v>
      </c>
      <c r="AI491" s="11">
        <v>54.269602814753881</v>
      </c>
      <c r="AJ491" s="11">
        <v>143.38523746364601</v>
      </c>
      <c r="AK491" s="11">
        <v>124.68914105159273</v>
      </c>
      <c r="AL491" s="11">
        <v>99.300278608765495</v>
      </c>
      <c r="AM491" s="11">
        <v>121.2700105793495</v>
      </c>
      <c r="AN491" s="11">
        <v>122.57946480276178</v>
      </c>
      <c r="AO491" s="11">
        <v>44.739685966586649</v>
      </c>
      <c r="AP491" s="11">
        <v>63.435782378639935</v>
      </c>
      <c r="AQ491" s="11">
        <v>131.38190708236667</v>
      </c>
      <c r="AR491" s="11">
        <v>141.20281375795884</v>
      </c>
      <c r="AS491" s="11">
        <v>172.48422020614137</v>
      </c>
      <c r="AT491" s="11">
        <v>119.37857670108731</v>
      </c>
      <c r="AU491" s="11">
        <v>53.687623159903971</v>
      </c>
      <c r="AV491" s="11">
        <v>130.21794777266683</v>
      </c>
      <c r="AW491" s="11">
        <v>123.52518174189288</v>
      </c>
      <c r="AX491" s="11">
        <v>66.927660307739373</v>
      </c>
      <c r="AY491" s="11">
        <v>43.575726656886829</v>
      </c>
    </row>
    <row r="492" spans="1:52" x14ac:dyDescent="0.25">
      <c r="A492" s="1" t="s">
        <v>62</v>
      </c>
      <c r="B492" s="1" t="s">
        <v>66</v>
      </c>
      <c r="C492" s="1">
        <v>4440</v>
      </c>
      <c r="D492" s="1" t="s">
        <v>165</v>
      </c>
      <c r="E492" s="1">
        <v>1860</v>
      </c>
      <c r="F492" s="1" t="s">
        <v>134</v>
      </c>
      <c r="G492" s="11">
        <v>125.69668862109449</v>
      </c>
      <c r="H492" s="11">
        <v>285.81472411180641</v>
      </c>
      <c r="I492" s="11">
        <v>220.1741208637788</v>
      </c>
      <c r="J492" s="11">
        <v>108.70444189349185</v>
      </c>
      <c r="K492" s="11">
        <v>130.82633850785285</v>
      </c>
      <c r="L492" s="11">
        <v>155.79003413761734</v>
      </c>
      <c r="M492" s="11">
        <v>75.994479533942965</v>
      </c>
      <c r="N492" s="11">
        <v>88.672235838793583</v>
      </c>
      <c r="O492" s="11">
        <v>84.051497661608238</v>
      </c>
      <c r="P492" s="11">
        <v>149.07510175732168</v>
      </c>
      <c r="Q492" s="11">
        <v>111.82546680264333</v>
      </c>
      <c r="R492" s="11">
        <v>102.06156780835698</v>
      </c>
      <c r="S492" s="11">
        <v>114.27544883811005</v>
      </c>
      <c r="T492" s="11">
        <v>120.76970268947578</v>
      </c>
      <c r="U492" s="11">
        <v>176.25008631983277</v>
      </c>
      <c r="V492" s="11">
        <v>88.266907928514172</v>
      </c>
      <c r="W492" s="11">
        <v>93.396557815272558</v>
      </c>
      <c r="X492" s="11">
        <v>145.41814327791184</v>
      </c>
      <c r="Y492" s="11">
        <v>90.446671357127912</v>
      </c>
      <c r="Z492" s="11">
        <v>101.00321159818296</v>
      </c>
      <c r="AA492" s="11">
        <v>94.873752866068656</v>
      </c>
      <c r="AB492" s="11">
        <v>80.853910813848401</v>
      </c>
      <c r="AC492" s="11">
        <v>89.514417163485263</v>
      </c>
      <c r="AD492" s="11">
        <v>84.11905231332149</v>
      </c>
      <c r="AE492" s="11">
        <v>90.775437328799015</v>
      </c>
      <c r="AF492" s="11">
        <v>88.519111961576925</v>
      </c>
      <c r="AG492" s="11">
        <v>84.893678986299918</v>
      </c>
      <c r="AH492" s="11">
        <v>80.101802358107719</v>
      </c>
      <c r="AI492" s="11">
        <v>85.749371241334245</v>
      </c>
      <c r="AJ492" s="11">
        <v>90.180956393722539</v>
      </c>
      <c r="AK492" s="11">
        <v>84.069512235398435</v>
      </c>
      <c r="AL492" s="11">
        <v>76.787120780711589</v>
      </c>
      <c r="AM492" s="11">
        <v>78.232790327374843</v>
      </c>
      <c r="AN492" s="11">
        <v>67.824870320088962</v>
      </c>
      <c r="AO492" s="11">
        <v>62.330425314079086</v>
      </c>
      <c r="AP492" s="11">
        <v>65.149706112244814</v>
      </c>
      <c r="AQ492" s="11">
        <v>57.025133332866297</v>
      </c>
      <c r="AR492" s="11">
        <v>85.416101626215607</v>
      </c>
      <c r="AS492" s="11">
        <v>78.647125524549367</v>
      </c>
      <c r="AT492" s="11">
        <v>73.35534447367921</v>
      </c>
      <c r="AU492" s="11">
        <v>86.61857442671122</v>
      </c>
      <c r="AV492" s="11">
        <v>59.047269240815822</v>
      </c>
      <c r="AW492" s="11">
        <v>71.130544610589979</v>
      </c>
      <c r="AX492" s="11">
        <v>70.22981592108016</v>
      </c>
      <c r="AY492" s="11">
        <v>46.040746964294115</v>
      </c>
    </row>
    <row r="493" spans="1:52" x14ac:dyDescent="0.25">
      <c r="A493" s="1" t="s">
        <v>62</v>
      </c>
      <c r="B493" s="1" t="s">
        <v>66</v>
      </c>
      <c r="C493" s="1">
        <v>4440</v>
      </c>
      <c r="D493" s="1" t="s">
        <v>165</v>
      </c>
      <c r="E493" s="1">
        <v>1890</v>
      </c>
      <c r="F493" s="1" t="s">
        <v>135</v>
      </c>
      <c r="G493" s="11">
        <v>41.12977135509783</v>
      </c>
      <c r="H493" s="11">
        <v>16.103009992207959</v>
      </c>
      <c r="I493" s="11">
        <v>5.5689576223052528</v>
      </c>
      <c r="J493" s="11">
        <v>3.8305287116334572</v>
      </c>
      <c r="K493" s="11">
        <v>3.0111726977752578</v>
      </c>
      <c r="L493" s="11">
        <v>0.13419174993506633</v>
      </c>
      <c r="M493" s="11">
        <v>0.53676699974026532</v>
      </c>
      <c r="N493" s="11">
        <v>0.20128762490259949</v>
      </c>
      <c r="O493" s="11">
        <v>2.6090222595157404</v>
      </c>
      <c r="P493" s="11">
        <v>146.73867855399502</v>
      </c>
      <c r="Q493" s="11">
        <v>3.4455420023281444</v>
      </c>
      <c r="R493" s="11">
        <v>59.983712220974652</v>
      </c>
      <c r="S493" s="11">
        <v>2.2141638739285945</v>
      </c>
      <c r="T493" s="11">
        <v>0.53676699974026532</v>
      </c>
      <c r="U493" s="11">
        <v>1.0735339994805306</v>
      </c>
      <c r="V493" s="11">
        <v>17.243639866656025</v>
      </c>
      <c r="W493" s="11">
        <v>8.6553678708117783</v>
      </c>
      <c r="X493" s="11">
        <v>15.29785949259756</v>
      </c>
      <c r="Y493" s="11">
        <v>79.106036586721601</v>
      </c>
      <c r="Z493" s="11">
        <v>31.266677734870456</v>
      </c>
      <c r="AA493" s="11">
        <v>227.38792026496986</v>
      </c>
      <c r="AB493" s="11">
        <v>152.91149905100806</v>
      </c>
      <c r="AC493" s="11">
        <v>71.85968209022802</v>
      </c>
      <c r="AD493" s="11">
        <v>123.32221819032594</v>
      </c>
      <c r="AE493" s="11">
        <v>83.802747834448923</v>
      </c>
      <c r="AF493" s="11">
        <v>109.29918032211152</v>
      </c>
      <c r="AG493" s="11">
        <v>209.67460927354114</v>
      </c>
      <c r="AH493" s="11">
        <v>146.33610330418983</v>
      </c>
      <c r="AI493" s="11">
        <v>35.024046733052309</v>
      </c>
      <c r="AJ493" s="11">
        <v>132.24596956100788</v>
      </c>
      <c r="AK493" s="11">
        <v>229.93756351373614</v>
      </c>
      <c r="AL493" s="11">
        <v>186.32524478483958</v>
      </c>
      <c r="AM493" s="11">
        <v>211.08362264785936</v>
      </c>
      <c r="AN493" s="11">
        <v>192.36387353191756</v>
      </c>
      <c r="AO493" s="11">
        <v>132.84983243571565</v>
      </c>
      <c r="AP493" s="11">
        <v>159.55399067279384</v>
      </c>
      <c r="AQ493" s="11">
        <v>143.92065180535863</v>
      </c>
      <c r="AR493" s="11">
        <v>217.39063489480745</v>
      </c>
      <c r="AS493" s="11">
        <v>171.09448116720955</v>
      </c>
      <c r="AT493" s="11">
        <v>312.13001034896428</v>
      </c>
      <c r="AU493" s="11">
        <v>235.77490463591153</v>
      </c>
      <c r="AV493" s="11">
        <v>244.76575188156096</v>
      </c>
      <c r="AW493" s="11">
        <v>159.62108654776139</v>
      </c>
      <c r="AX493" s="11">
        <v>28.582842736169127</v>
      </c>
      <c r="AY493" s="11">
        <v>144.0548435552937</v>
      </c>
    </row>
    <row r="494" spans="1:52" x14ac:dyDescent="0.25">
      <c r="A494" s="1" t="s">
        <v>62</v>
      </c>
      <c r="B494" s="1" t="s">
        <v>66</v>
      </c>
      <c r="C494" s="1">
        <v>4440</v>
      </c>
      <c r="D494" s="1" t="s">
        <v>165</v>
      </c>
      <c r="E494" s="1">
        <v>1960</v>
      </c>
      <c r="F494" s="1" t="s">
        <v>136</v>
      </c>
      <c r="G494" s="11">
        <v>1.5686118464206693</v>
      </c>
      <c r="H494" s="11">
        <v>0.94116710785240132</v>
      </c>
      <c r="I494" s="11">
        <v>0.1</v>
      </c>
      <c r="J494" s="11">
        <v>0.62744473856826755</v>
      </c>
      <c r="K494" s="11">
        <v>0.1</v>
      </c>
      <c r="L494" s="11">
        <v>0.62744473856826755</v>
      </c>
      <c r="M494" s="11">
        <v>0.31372236928413377</v>
      </c>
      <c r="N494" s="11">
        <v>1.2548894771365351</v>
      </c>
      <c r="O494" s="11">
        <v>0.94116710785240132</v>
      </c>
      <c r="P494" s="11">
        <v>0.1</v>
      </c>
      <c r="Q494" s="11">
        <v>0.1</v>
      </c>
      <c r="R494" s="11">
        <v>0.1</v>
      </c>
      <c r="S494" s="11">
        <v>0.1</v>
      </c>
      <c r="T494" s="11">
        <v>0.1</v>
      </c>
      <c r="U494" s="11">
        <v>0.31372236928413377</v>
      </c>
      <c r="V494" s="11">
        <v>0.62744473856826755</v>
      </c>
      <c r="W494" s="11">
        <v>0.1</v>
      </c>
      <c r="X494" s="11">
        <v>0.1</v>
      </c>
      <c r="Y494" s="11">
        <v>0.1</v>
      </c>
      <c r="Z494" s="11">
        <v>0.28005735766801237</v>
      </c>
      <c r="AA494" s="11">
        <v>0.62744473856826755</v>
      </c>
      <c r="AB494" s="11">
        <v>5.9607250163985421</v>
      </c>
      <c r="AC494" s="11">
        <v>10.666560555660551</v>
      </c>
      <c r="AD494" s="11">
        <v>28.548735604856173</v>
      </c>
      <c r="AE494" s="11">
        <v>30.117347451276842</v>
      </c>
      <c r="AF494" s="11">
        <v>97.881379216649762</v>
      </c>
      <c r="AG494" s="11">
        <v>144.93973460926983</v>
      </c>
      <c r="AH494" s="11">
        <v>149.01812540996357</v>
      </c>
      <c r="AI494" s="11">
        <v>170.66496889056882</v>
      </c>
      <c r="AJ494" s="11">
        <v>266.0365691529455</v>
      </c>
      <c r="AK494" s="11">
        <v>234.6643322245321</v>
      </c>
      <c r="AL494" s="11">
        <v>270.42868232292335</v>
      </c>
      <c r="AM494" s="11">
        <v>328.46732064048808</v>
      </c>
      <c r="AN494" s="11">
        <v>364.85911547744763</v>
      </c>
      <c r="AO494" s="11">
        <v>210.82143215893794</v>
      </c>
      <c r="AP494" s="11">
        <v>225.88010588457635</v>
      </c>
      <c r="AQ494" s="11">
        <v>266.0365691529455</v>
      </c>
      <c r="AR494" s="11">
        <v>323.76148510122607</v>
      </c>
      <c r="AS494" s="11">
        <v>211.13515452822207</v>
      </c>
      <c r="AT494" s="11">
        <v>280.78152050929975</v>
      </c>
      <c r="AU494" s="11">
        <v>161.25329781204479</v>
      </c>
      <c r="AV494" s="11">
        <v>198.27253738757256</v>
      </c>
      <c r="AW494" s="11">
        <v>180.70408470766108</v>
      </c>
      <c r="AX494" s="11">
        <v>121.09683454367564</v>
      </c>
      <c r="AY494" s="11">
        <v>209.8802650510855</v>
      </c>
    </row>
    <row r="495" spans="1:52" x14ac:dyDescent="0.25">
      <c r="A495" s="1" t="s">
        <v>62</v>
      </c>
      <c r="B495" s="1" t="s">
        <v>66</v>
      </c>
      <c r="C495" s="1">
        <v>4440</v>
      </c>
      <c r="D495" s="1" t="s">
        <v>165</v>
      </c>
      <c r="E495" s="1">
        <v>4290</v>
      </c>
      <c r="F495" s="1" t="s">
        <v>130</v>
      </c>
      <c r="G495" s="11">
        <v>3.5842293599119688</v>
      </c>
      <c r="H495" s="11">
        <v>14.272195987943359</v>
      </c>
      <c r="I495" s="11">
        <v>6.2389247668953356</v>
      </c>
      <c r="J495" s="11">
        <v>3.309721133716967</v>
      </c>
      <c r="K495" s="11">
        <v>7.0691447680704611</v>
      </c>
      <c r="L495" s="11">
        <v>4.4166811352838016</v>
      </c>
      <c r="M495" s="11">
        <v>5.1632096040824029</v>
      </c>
      <c r="N495" s="11">
        <v>5.8505960566682598</v>
      </c>
      <c r="O495" s="11">
        <v>5.7836428307670404</v>
      </c>
      <c r="P495" s="11">
        <v>6.8739031563818749</v>
      </c>
      <c r="Q495" s="11">
        <v>7.8569610595081469</v>
      </c>
      <c r="R495" s="11">
        <v>8.9795434804519338</v>
      </c>
      <c r="S495" s="11">
        <v>7.5344696880839379</v>
      </c>
      <c r="T495" s="11">
        <v>7.4340398492321089</v>
      </c>
      <c r="U495" s="11">
        <v>9.0364537224679697</v>
      </c>
      <c r="V495" s="11">
        <v>11.436726871026702</v>
      </c>
      <c r="W495" s="11">
        <v>14.85022550489056</v>
      </c>
      <c r="X495" s="11">
        <v>20.792324303623818</v>
      </c>
      <c r="Y495" s="11">
        <v>46.334979984939181</v>
      </c>
      <c r="Z495" s="11">
        <v>49.1570584566756</v>
      </c>
      <c r="AA495" s="11">
        <v>78.618709627409046</v>
      </c>
      <c r="AB495" s="11">
        <v>134.60722890020577</v>
      </c>
      <c r="AC495" s="11">
        <v>157.95270288486276</v>
      </c>
      <c r="AD495" s="11">
        <v>144.14694770403125</v>
      </c>
      <c r="AE495" s="11">
        <v>159.34979353200157</v>
      </c>
      <c r="AF495" s="11">
        <v>144.71605012419161</v>
      </c>
      <c r="AG495" s="11">
        <v>135.98869712796758</v>
      </c>
      <c r="AH495" s="11">
        <v>142.14504624958477</v>
      </c>
      <c r="AI495" s="11">
        <v>171.91356637236547</v>
      </c>
      <c r="AJ495" s="11">
        <v>215.98775909604012</v>
      </c>
      <c r="AK495" s="11">
        <v>223.18076733202784</v>
      </c>
      <c r="AL495" s="11">
        <v>192.13344059453385</v>
      </c>
      <c r="AM495" s="11">
        <v>209.84814828089827</v>
      </c>
      <c r="AN495" s="11">
        <v>191.62124841638953</v>
      </c>
      <c r="AO495" s="11">
        <v>147.81933214471314</v>
      </c>
      <c r="AP495" s="11">
        <v>137.987250921119</v>
      </c>
      <c r="AQ495" s="11">
        <v>121.37727146212474</v>
      </c>
      <c r="AR495" s="11">
        <v>201.3997670592627</v>
      </c>
      <c r="AS495" s="11">
        <v>158.97708724115142</v>
      </c>
      <c r="AT495" s="11">
        <v>194.94547608238508</v>
      </c>
      <c r="AU495" s="11">
        <v>256.05926479792021</v>
      </c>
      <c r="AV495" s="11">
        <v>193.43568083831258</v>
      </c>
      <c r="AW495" s="11">
        <v>192.99825309575795</v>
      </c>
      <c r="AX495" s="11">
        <v>135.68071228882198</v>
      </c>
      <c r="AY495" s="11">
        <v>211.13476610530006</v>
      </c>
    </row>
    <row r="496" spans="1:52" x14ac:dyDescent="0.25">
      <c r="A496" s="1" t="s">
        <v>62</v>
      </c>
      <c r="B496" s="1" t="s">
        <v>66</v>
      </c>
      <c r="C496" s="1">
        <v>4910</v>
      </c>
      <c r="D496" s="1" t="s">
        <v>166</v>
      </c>
      <c r="E496" s="1">
        <v>1520</v>
      </c>
      <c r="F496" s="1" t="s">
        <v>0</v>
      </c>
      <c r="G496" s="11">
        <v>9.0377361829225595</v>
      </c>
      <c r="H496" s="11">
        <v>5.7044266401716541</v>
      </c>
      <c r="I496" s="11">
        <v>2.8865773359904754</v>
      </c>
      <c r="J496" s="11">
        <v>9.999928628252718</v>
      </c>
      <c r="K496" s="11">
        <v>5.8075186878856</v>
      </c>
      <c r="L496" s="11">
        <v>12.852141948338543</v>
      </c>
      <c r="M496" s="11">
        <v>9.2782842942550978</v>
      </c>
      <c r="N496" s="11">
        <v>10.927757057678228</v>
      </c>
      <c r="O496" s="11">
        <v>7.7662675944505644</v>
      </c>
      <c r="P496" s="11">
        <v>11.556934499258494</v>
      </c>
      <c r="Q496" s="11">
        <v>12.472213267841287</v>
      </c>
      <c r="R496" s="11">
        <v>21.271325844977433</v>
      </c>
      <c r="S496" s="11">
        <v>10.274840755489906</v>
      </c>
      <c r="T496" s="11">
        <v>11.09957713720147</v>
      </c>
      <c r="U496" s="11">
        <v>18.934572763461329</v>
      </c>
      <c r="V496" s="11">
        <v>14.398522664047727</v>
      </c>
      <c r="W496" s="11">
        <v>16.391635586517342</v>
      </c>
      <c r="X496" s="11">
        <v>16.872731809182419</v>
      </c>
      <c r="Y496" s="11">
        <v>17.869288270417229</v>
      </c>
      <c r="Z496" s="11">
        <v>11.202669184915417</v>
      </c>
      <c r="AA496" s="11">
        <v>25.46373578534455</v>
      </c>
      <c r="AB496" s="11">
        <v>23.504986878779587</v>
      </c>
      <c r="AC496" s="11">
        <v>48.762538568696243</v>
      </c>
      <c r="AD496" s="11">
        <v>55.497885686007351</v>
      </c>
      <c r="AE496" s="11">
        <v>109.79303081535201</v>
      </c>
      <c r="AF496" s="11">
        <v>134.39766620308035</v>
      </c>
      <c r="AG496" s="11">
        <v>143.46976640190755</v>
      </c>
      <c r="AH496" s="11">
        <v>141.75156560667511</v>
      </c>
      <c r="AI496" s="11">
        <v>139.34608449334974</v>
      </c>
      <c r="AJ496" s="11">
        <v>182.78220059682548</v>
      </c>
      <c r="AK496" s="11">
        <v>159.34594174985517</v>
      </c>
      <c r="AL496" s="11">
        <v>85.154031411719018</v>
      </c>
      <c r="AM496" s="11">
        <v>186.59660636224146</v>
      </c>
      <c r="AN496" s="11">
        <v>203.26315407599597</v>
      </c>
      <c r="AO496" s="11">
        <v>117.83421053703975</v>
      </c>
      <c r="AP496" s="11">
        <v>134.55853890322501</v>
      </c>
      <c r="AQ496" s="11">
        <v>101.95803518909214</v>
      </c>
      <c r="AR496" s="11">
        <v>182.47292445368362</v>
      </c>
      <c r="AS496" s="11">
        <v>153.36660298244632</v>
      </c>
      <c r="AT496" s="11">
        <v>108.48719821097535</v>
      </c>
      <c r="AU496" s="11">
        <v>253.53770934449676</v>
      </c>
      <c r="AV496" s="11">
        <v>326.73306322139808</v>
      </c>
      <c r="AW496" s="11">
        <v>315.25548190924547</v>
      </c>
      <c r="AX496" s="11">
        <v>545.90675666124628</v>
      </c>
      <c r="AY496" s="11">
        <v>384.15533379806573</v>
      </c>
    </row>
    <row r="497" spans="1:52" x14ac:dyDescent="0.25">
      <c r="A497" s="1" t="s">
        <v>62</v>
      </c>
      <c r="B497" s="1" t="s">
        <v>66</v>
      </c>
      <c r="C497" s="1">
        <v>4910</v>
      </c>
      <c r="D497" s="1" t="s">
        <v>166</v>
      </c>
      <c r="E497" s="1">
        <v>1530</v>
      </c>
      <c r="F497" s="1" t="s">
        <v>131</v>
      </c>
      <c r="G497" s="11">
        <v>61.75282750733534</v>
      </c>
      <c r="H497" s="11">
        <v>250.8442441504863</v>
      </c>
      <c r="I497" s="11">
        <v>46.846972591771632</v>
      </c>
      <c r="J497" s="11">
        <v>956.95588557918973</v>
      </c>
      <c r="K497" s="11">
        <v>28.108183555062976</v>
      </c>
      <c r="L497" s="11">
        <v>160.98323308808799</v>
      </c>
      <c r="M497" s="11">
        <v>428.86273999921849</v>
      </c>
      <c r="N497" s="11">
        <v>208.25608724887573</v>
      </c>
      <c r="O497" s="11">
        <v>143.6594957069988</v>
      </c>
      <c r="P497" s="11">
        <v>294.71004575914515</v>
      </c>
      <c r="Q497" s="11">
        <v>117.54124787570071</v>
      </c>
      <c r="R497" s="11">
        <v>511.05788281932689</v>
      </c>
      <c r="S497" s="11">
        <v>8.0917498113060073</v>
      </c>
      <c r="T497" s="11">
        <v>5.9623419662254804</v>
      </c>
      <c r="U497" s="11">
        <v>374.77578073417305</v>
      </c>
      <c r="V497" s="11">
        <v>166.09381191628123</v>
      </c>
      <c r="W497" s="11">
        <v>17.03526276064423</v>
      </c>
      <c r="X497" s="11">
        <v>163.53852250218461</v>
      </c>
      <c r="Y497" s="11">
        <v>89.009247924366107</v>
      </c>
      <c r="Z497" s="11">
        <v>16.183499622612015</v>
      </c>
      <c r="AA497" s="11">
        <v>54.086959265045429</v>
      </c>
      <c r="AB497" s="11">
        <v>0.1</v>
      </c>
      <c r="AC497" s="11">
        <v>27.256420417030764</v>
      </c>
      <c r="AD497" s="11">
        <v>14.479973346547595</v>
      </c>
      <c r="AE497" s="11">
        <v>0.42588156901610569</v>
      </c>
      <c r="AF497" s="11">
        <v>3.4070525521288455</v>
      </c>
      <c r="AG497" s="11">
        <v>0.1</v>
      </c>
      <c r="AH497" s="11">
        <v>1.7035262760644228</v>
      </c>
      <c r="AI497" s="11">
        <v>2.5552894140966345</v>
      </c>
      <c r="AJ497" s="11">
        <v>0.1</v>
      </c>
      <c r="AK497" s="11">
        <v>4.6846972591771623</v>
      </c>
      <c r="AL497" s="11">
        <v>0.1</v>
      </c>
      <c r="AM497" s="11">
        <v>0.1</v>
      </c>
      <c r="AN497" s="11">
        <v>112.85861578926801</v>
      </c>
      <c r="AO497" s="11">
        <v>11.924683932450961</v>
      </c>
      <c r="AP497" s="11">
        <v>43.865801608658892</v>
      </c>
      <c r="AQ497" s="11">
        <v>0.85176313803221138</v>
      </c>
      <c r="AR497" s="11">
        <v>36.199933366368988</v>
      </c>
      <c r="AS497" s="11">
        <v>77.510445560931245</v>
      </c>
      <c r="AT497" s="11">
        <v>13.202328639499278</v>
      </c>
      <c r="AU497" s="11">
        <v>18.738789036708649</v>
      </c>
      <c r="AV497" s="11">
        <v>20.868196881789181</v>
      </c>
      <c r="AW497" s="11">
        <v>0.1</v>
      </c>
      <c r="AX497" s="11">
        <v>0.1</v>
      </c>
      <c r="AY497" s="11">
        <v>5.1105788281932689</v>
      </c>
    </row>
    <row r="498" spans="1:52" x14ac:dyDescent="0.25">
      <c r="A498" s="1" t="s">
        <v>62</v>
      </c>
      <c r="B498" s="1" t="s">
        <v>66</v>
      </c>
      <c r="C498" s="1">
        <v>4910</v>
      </c>
      <c r="D498" s="1" t="s">
        <v>166</v>
      </c>
      <c r="E498" s="1">
        <v>1820</v>
      </c>
      <c r="F498" s="1" t="s">
        <v>132</v>
      </c>
      <c r="G498" s="11">
        <v>3.2265512966968863</v>
      </c>
      <c r="H498" s="11">
        <v>6.2890406630532523</v>
      </c>
      <c r="I498" s="11">
        <v>8.6405949979340342</v>
      </c>
      <c r="J498" s="11">
        <v>30.078020562428598</v>
      </c>
      <c r="K498" s="11">
        <v>11.37496050360936</v>
      </c>
      <c r="L498" s="11">
        <v>8.9687188586150732</v>
      </c>
      <c r="M498" s="11">
        <v>11.53902243394988</v>
      </c>
      <c r="N498" s="11">
        <v>23.515543348807817</v>
      </c>
      <c r="O498" s="11">
        <v>8.039034586685462</v>
      </c>
      <c r="P498" s="11">
        <v>50.749823785334073</v>
      </c>
      <c r="Q498" s="11">
        <v>22.91398293755924</v>
      </c>
      <c r="R498" s="11">
        <v>52.827941569647322</v>
      </c>
      <c r="S498" s="11">
        <v>88.155943902972552</v>
      </c>
      <c r="T498" s="11">
        <v>120.96832997107647</v>
      </c>
      <c r="U498" s="11">
        <v>153.45259217849934</v>
      </c>
      <c r="V498" s="11">
        <v>23.515543348807817</v>
      </c>
      <c r="W498" s="11">
        <v>62.452908149624477</v>
      </c>
      <c r="X498" s="11">
        <v>52.554505019079791</v>
      </c>
      <c r="Y498" s="11">
        <v>36.421748535595356</v>
      </c>
      <c r="Z498" s="11">
        <v>47.195148627956151</v>
      </c>
      <c r="AA498" s="11">
        <v>24.554602240964439</v>
      </c>
      <c r="AB498" s="11">
        <v>19.960868191429888</v>
      </c>
      <c r="AC498" s="11">
        <v>39.648299832292246</v>
      </c>
      <c r="AD498" s="11">
        <v>32.538949517536395</v>
      </c>
      <c r="AE498" s="11">
        <v>33.413946479352497</v>
      </c>
      <c r="AF498" s="11">
        <v>51.898257297717706</v>
      </c>
      <c r="AG498" s="11">
        <v>65.29664827552682</v>
      </c>
      <c r="AH498" s="11">
        <v>58.24198527088447</v>
      </c>
      <c r="AI498" s="11">
        <v>83.945021024232545</v>
      </c>
      <c r="AJ498" s="11">
        <v>130.81204579150764</v>
      </c>
      <c r="AK498" s="11">
        <v>268.78812920788465</v>
      </c>
      <c r="AL498" s="11">
        <v>177.95250710935031</v>
      </c>
      <c r="AM498" s="11">
        <v>218.25705466300462</v>
      </c>
      <c r="AN498" s="11">
        <v>180.96030916559315</v>
      </c>
      <c r="AO498" s="11">
        <v>92.749677952507099</v>
      </c>
      <c r="AP498" s="11">
        <v>161.32756483484431</v>
      </c>
      <c r="AQ498" s="11">
        <v>189.32746761295965</v>
      </c>
      <c r="AR498" s="11">
        <v>227.17108621150621</v>
      </c>
      <c r="AS498" s="11">
        <v>178.88219138127991</v>
      </c>
      <c r="AT498" s="11">
        <v>101.55433488078165</v>
      </c>
      <c r="AU498" s="11">
        <v>255.06161436939453</v>
      </c>
      <c r="AV498" s="11">
        <v>183.53061274092798</v>
      </c>
      <c r="AW498" s="11">
        <v>237.9991736139805</v>
      </c>
      <c r="AX498" s="11">
        <v>375.92056972024398</v>
      </c>
      <c r="AY498" s="11">
        <v>287.32712733636339</v>
      </c>
    </row>
    <row r="499" spans="1:52" x14ac:dyDescent="0.25">
      <c r="A499" s="1" t="s">
        <v>62</v>
      </c>
      <c r="B499" s="1" t="s">
        <v>66</v>
      </c>
      <c r="C499" s="1">
        <v>4910</v>
      </c>
      <c r="D499" s="1" t="s">
        <v>166</v>
      </c>
      <c r="E499" s="1">
        <v>1840</v>
      </c>
      <c r="F499" s="1" t="s">
        <v>133</v>
      </c>
      <c r="G499" s="11">
        <v>36.108215558410706</v>
      </c>
      <c r="H499" s="11">
        <v>23.344888608761</v>
      </c>
      <c r="I499" s="11">
        <v>65.452958716152338</v>
      </c>
      <c r="J499" s="11">
        <v>74.834549465467504</v>
      </c>
      <c r="K499" s="11">
        <v>66.871106155002309</v>
      </c>
      <c r="L499" s="11">
        <v>69.161959710067649</v>
      </c>
      <c r="M499" s="11">
        <v>397.51763593609854</v>
      </c>
      <c r="N499" s="11">
        <v>134.28765363263921</v>
      </c>
      <c r="O499" s="11">
        <v>121.9606797410972</v>
      </c>
      <c r="P499" s="11">
        <v>298.24731521660084</v>
      </c>
      <c r="Q499" s="11">
        <v>371.33645244963759</v>
      </c>
      <c r="R499" s="11">
        <v>265.52083585852466</v>
      </c>
      <c r="S499" s="11">
        <v>311.22881869530437</v>
      </c>
      <c r="T499" s="11">
        <v>301.73813968146226</v>
      </c>
      <c r="U499" s="11">
        <v>193.74075779981092</v>
      </c>
      <c r="V499" s="11">
        <v>67.089282684056144</v>
      </c>
      <c r="W499" s="11">
        <v>67.416547477636911</v>
      </c>
      <c r="X499" s="11">
        <v>208.24949698189135</v>
      </c>
      <c r="Y499" s="11">
        <v>119.12438486339725</v>
      </c>
      <c r="Z499" s="11">
        <v>122.0697680056241</v>
      </c>
      <c r="AA499" s="11">
        <v>66.65292962594846</v>
      </c>
      <c r="AB499" s="11">
        <v>174.32304671401903</v>
      </c>
      <c r="AC499" s="11">
        <v>83.56161062762115</v>
      </c>
      <c r="AD499" s="11">
        <v>51.926013914814185</v>
      </c>
      <c r="AE499" s="11">
        <v>23.344888608761</v>
      </c>
      <c r="AF499" s="11">
        <v>51.053307798598823</v>
      </c>
      <c r="AG499" s="11">
        <v>34.580979855033824</v>
      </c>
      <c r="AH499" s="11">
        <v>47.126130275629684</v>
      </c>
      <c r="AI499" s="11">
        <v>27.490242660783981</v>
      </c>
      <c r="AJ499" s="11">
        <v>62.180310780344719</v>
      </c>
      <c r="AK499" s="11">
        <v>5.4544132263460288</v>
      </c>
      <c r="AL499" s="11">
        <v>38.61724564252988</v>
      </c>
      <c r="AM499" s="11">
        <v>17.454122324307292</v>
      </c>
      <c r="AN499" s="11">
        <v>64.034811277302367</v>
      </c>
      <c r="AO499" s="11">
        <v>45.707982836779713</v>
      </c>
      <c r="AP499" s="11">
        <v>47.780659862791211</v>
      </c>
      <c r="AQ499" s="11">
        <v>71.234636736079125</v>
      </c>
      <c r="AR499" s="11">
        <v>71.234636736079125</v>
      </c>
      <c r="AS499" s="11">
        <v>51.380572592179583</v>
      </c>
      <c r="AT499" s="11">
        <v>27.0538896026763</v>
      </c>
      <c r="AU499" s="11">
        <v>21.926741169911033</v>
      </c>
      <c r="AV499" s="11">
        <v>58.798574580010175</v>
      </c>
      <c r="AW499" s="11">
        <v>17.345034059780371</v>
      </c>
      <c r="AX499" s="11">
        <v>17.017769266199608</v>
      </c>
      <c r="AY499" s="11">
        <v>7.4180019878305981</v>
      </c>
    </row>
    <row r="500" spans="1:52" x14ac:dyDescent="0.25">
      <c r="A500" s="1" t="s">
        <v>62</v>
      </c>
      <c r="B500" s="1" t="s">
        <v>66</v>
      </c>
      <c r="C500" s="1">
        <v>4910</v>
      </c>
      <c r="D500" s="1" t="s">
        <v>166</v>
      </c>
      <c r="E500" s="1">
        <v>1860</v>
      </c>
      <c r="F500" s="1" t="s">
        <v>134</v>
      </c>
      <c r="G500" s="11">
        <v>93.014333163433932</v>
      </c>
      <c r="H500" s="11">
        <v>220.99620806891571</v>
      </c>
      <c r="I500" s="11">
        <v>109.6831469107244</v>
      </c>
      <c r="J500" s="11">
        <v>80.369895315816891</v>
      </c>
      <c r="K500" s="11">
        <v>77.261295977864549</v>
      </c>
      <c r="L500" s="11">
        <v>73.690607549135478</v>
      </c>
      <c r="M500" s="11">
        <v>92.67826837014178</v>
      </c>
      <c r="N500" s="11">
        <v>129.0740854836813</v>
      </c>
      <c r="O500" s="11">
        <v>88.35983577633769</v>
      </c>
      <c r="P500" s="11">
        <v>247.63774455715065</v>
      </c>
      <c r="Q500" s="11">
        <v>137.48410693581724</v>
      </c>
      <c r="R500" s="11">
        <v>166.14203218380507</v>
      </c>
      <c r="S500" s="11">
        <v>139.30725843942716</v>
      </c>
      <c r="T500" s="11">
        <v>143.07958574413152</v>
      </c>
      <c r="U500" s="11">
        <v>144.58347569411384</v>
      </c>
      <c r="V500" s="11">
        <v>72.321143516469988</v>
      </c>
      <c r="W500" s="11">
        <v>127.0829015834253</v>
      </c>
      <c r="X500" s="11">
        <v>266.45737298151084</v>
      </c>
      <c r="Y500" s="11">
        <v>273.08625102919848</v>
      </c>
      <c r="Z500" s="11">
        <v>160.21889020203099</v>
      </c>
      <c r="AA500" s="11">
        <v>84.100214521359732</v>
      </c>
      <c r="AB500" s="11">
        <v>142.49147235587023</v>
      </c>
      <c r="AC500" s="11">
        <v>81.142844340388848</v>
      </c>
      <c r="AD500" s="11">
        <v>100.57579101250724</v>
      </c>
      <c r="AE500" s="11">
        <v>58.189618958535213</v>
      </c>
      <c r="AF500" s="11">
        <v>98.803049227891165</v>
      </c>
      <c r="AG500" s="11">
        <v>65.129356940018042</v>
      </c>
      <c r="AH500" s="11">
        <v>61.684692808773548</v>
      </c>
      <c r="AI500" s="11">
        <v>51.283487456381607</v>
      </c>
      <c r="AJ500" s="11">
        <v>49.107467919814944</v>
      </c>
      <c r="AK500" s="11">
        <v>54.770159686787622</v>
      </c>
      <c r="AL500" s="11">
        <v>45.561984350582804</v>
      </c>
      <c r="AM500" s="11">
        <v>71.68262040921492</v>
      </c>
      <c r="AN500" s="11">
        <v>53.375490794625215</v>
      </c>
      <c r="AO500" s="11">
        <v>49.947629903045318</v>
      </c>
      <c r="AP500" s="11">
        <v>55.375076314713489</v>
      </c>
      <c r="AQ500" s="11">
        <v>46.897841903919087</v>
      </c>
      <c r="AR500" s="11">
        <v>62.676083948985372</v>
      </c>
      <c r="AS500" s="11">
        <v>69.187339319020722</v>
      </c>
      <c r="AT500" s="11">
        <v>44.520183491377146</v>
      </c>
      <c r="AU500" s="11">
        <v>53.972005802718783</v>
      </c>
      <c r="AV500" s="11">
        <v>60.348835255437258</v>
      </c>
      <c r="AW500" s="11">
        <v>61.953544643407263</v>
      </c>
      <c r="AX500" s="11">
        <v>81.176450819718042</v>
      </c>
      <c r="AY500" s="11">
        <v>53.518318331774381</v>
      </c>
    </row>
    <row r="501" spans="1:52" x14ac:dyDescent="0.25">
      <c r="A501" s="1" t="s">
        <v>62</v>
      </c>
      <c r="B501" s="1" t="s">
        <v>66</v>
      </c>
      <c r="C501" s="1">
        <v>4910</v>
      </c>
      <c r="D501" s="1" t="s">
        <v>166</v>
      </c>
      <c r="E501" s="1">
        <v>1890</v>
      </c>
      <c r="F501" s="1" t="s">
        <v>135</v>
      </c>
      <c r="G501" s="11">
        <v>0.1</v>
      </c>
      <c r="H501" s="11">
        <v>0.1</v>
      </c>
      <c r="I501" s="11">
        <v>3.1429886485343208</v>
      </c>
      <c r="J501" s="11">
        <v>2.9643550176423688</v>
      </c>
      <c r="K501" s="11">
        <v>0.1</v>
      </c>
      <c r="L501" s="11">
        <v>5.9287100352847375</v>
      </c>
      <c r="M501" s="11">
        <v>29.643550176423688</v>
      </c>
      <c r="N501" s="11">
        <v>0.1</v>
      </c>
      <c r="O501" s="11">
        <v>6.5024034059927143</v>
      </c>
      <c r="P501" s="11">
        <v>689.21254160185072</v>
      </c>
      <c r="Q501" s="11">
        <v>157.11081593504557</v>
      </c>
      <c r="R501" s="11">
        <v>143.7712183556549</v>
      </c>
      <c r="S501" s="11">
        <v>0.1</v>
      </c>
      <c r="T501" s="11">
        <v>14.821775088211844</v>
      </c>
      <c r="U501" s="11">
        <v>2.9643550176423688</v>
      </c>
      <c r="V501" s="11">
        <v>0.1</v>
      </c>
      <c r="W501" s="11">
        <v>1.4821775088211844</v>
      </c>
      <c r="X501" s="11">
        <v>40.018792738171982</v>
      </c>
      <c r="Y501" s="11">
        <v>26.679195158781322</v>
      </c>
      <c r="Z501" s="11">
        <v>4.4465325264635531</v>
      </c>
      <c r="AA501" s="11">
        <v>123.02073323215832</v>
      </c>
      <c r="AB501" s="11">
        <v>11.857420070569475</v>
      </c>
      <c r="AC501" s="11">
        <v>62.251455370489751</v>
      </c>
      <c r="AD501" s="11">
        <v>7.4108875441059219</v>
      </c>
      <c r="AE501" s="11">
        <v>11.857420070569475</v>
      </c>
      <c r="AF501" s="11">
        <v>155.62863842622437</v>
      </c>
      <c r="AG501" s="11">
        <v>75.591052949880407</v>
      </c>
      <c r="AH501" s="11">
        <v>72.626697932238045</v>
      </c>
      <c r="AI501" s="11">
        <v>45.947502773456719</v>
      </c>
      <c r="AJ501" s="11">
        <v>37.054437720529613</v>
      </c>
      <c r="AK501" s="11">
        <v>8.8930650529271063</v>
      </c>
      <c r="AL501" s="11">
        <v>0.1</v>
      </c>
      <c r="AM501" s="11">
        <v>346.82953706415714</v>
      </c>
      <c r="AN501" s="11">
        <v>622.51455370489748</v>
      </c>
      <c r="AO501" s="11">
        <v>200.09396369085991</v>
      </c>
      <c r="AP501" s="11">
        <v>121.53855572333711</v>
      </c>
      <c r="AQ501" s="11">
        <v>125.98508824980068</v>
      </c>
      <c r="AR501" s="11">
        <v>47.4296802822779</v>
      </c>
      <c r="AS501" s="11">
        <v>231.21969137610478</v>
      </c>
      <c r="AT501" s="11">
        <v>115.60984568805239</v>
      </c>
      <c r="AU501" s="11">
        <v>200.09396369085991</v>
      </c>
      <c r="AV501" s="11">
        <v>345.34735955533597</v>
      </c>
      <c r="AW501" s="11">
        <v>172.77152474936338</v>
      </c>
      <c r="AX501" s="11">
        <v>161.55734846150912</v>
      </c>
      <c r="AY501" s="11">
        <v>68.180165405774488</v>
      </c>
    </row>
    <row r="502" spans="1:52" x14ac:dyDescent="0.25">
      <c r="A502" s="1" t="s">
        <v>62</v>
      </c>
      <c r="B502" s="1" t="s">
        <v>66</v>
      </c>
      <c r="C502" s="1">
        <v>4910</v>
      </c>
      <c r="D502" s="1" t="s">
        <v>166</v>
      </c>
      <c r="E502" s="1">
        <v>1960</v>
      </c>
      <c r="F502" s="1" t="s">
        <v>136</v>
      </c>
      <c r="G502" s="11">
        <v>0.1</v>
      </c>
      <c r="H502" s="11">
        <v>0.1</v>
      </c>
      <c r="I502" s="11">
        <v>0.1</v>
      </c>
      <c r="J502" s="11">
        <v>164.91767831157065</v>
      </c>
      <c r="K502" s="11">
        <v>0.1</v>
      </c>
      <c r="L502" s="11">
        <v>0.1</v>
      </c>
      <c r="M502" s="11">
        <v>0.1</v>
      </c>
      <c r="N502" s="11">
        <v>0.1</v>
      </c>
      <c r="O502" s="11">
        <v>0.1</v>
      </c>
      <c r="P502" s="11">
        <v>0.1</v>
      </c>
      <c r="Q502" s="11">
        <v>0.1</v>
      </c>
      <c r="R502" s="11">
        <v>0.1</v>
      </c>
      <c r="S502" s="11">
        <v>174.61871821225128</v>
      </c>
      <c r="T502" s="11">
        <v>38.804159602722507</v>
      </c>
      <c r="U502" s="11">
        <v>0.1</v>
      </c>
      <c r="V502" s="11">
        <v>0.1</v>
      </c>
      <c r="W502" s="11">
        <v>19.402079801361253</v>
      </c>
      <c r="X502" s="11">
        <v>0.1</v>
      </c>
      <c r="Y502" s="11">
        <v>0.1</v>
      </c>
      <c r="Z502" s="11">
        <v>0.1</v>
      </c>
      <c r="AA502" s="11">
        <v>0.1</v>
      </c>
      <c r="AB502" s="11">
        <v>0.1</v>
      </c>
      <c r="AC502" s="11">
        <v>0.1</v>
      </c>
      <c r="AD502" s="11">
        <v>0.1</v>
      </c>
      <c r="AE502" s="11">
        <v>29.10311970204188</v>
      </c>
      <c r="AF502" s="11">
        <v>0.1</v>
      </c>
      <c r="AG502" s="11">
        <v>58.20623940408376</v>
      </c>
      <c r="AH502" s="11">
        <v>38.804159602722507</v>
      </c>
      <c r="AI502" s="11">
        <v>87.30935910612564</v>
      </c>
      <c r="AJ502" s="11">
        <v>135.81455860952877</v>
      </c>
      <c r="AK502" s="11">
        <v>417.14471572926692</v>
      </c>
      <c r="AL502" s="11">
        <v>77.608319205445014</v>
      </c>
      <c r="AM502" s="11">
        <v>48.505199503403134</v>
      </c>
      <c r="AN502" s="11">
        <v>155.21663841089003</v>
      </c>
      <c r="AO502" s="11">
        <v>163.63516439576031</v>
      </c>
      <c r="AP502" s="11">
        <v>320.13431672246065</v>
      </c>
      <c r="AQ502" s="11">
        <v>310.43327682178005</v>
      </c>
      <c r="AR502" s="11">
        <v>261.92807731837695</v>
      </c>
      <c r="AS502" s="11">
        <v>397.74263592790567</v>
      </c>
      <c r="AT502" s="11">
        <v>48.505199503403134</v>
      </c>
      <c r="AU502" s="11">
        <v>164.91767831157065</v>
      </c>
      <c r="AV502" s="11">
        <v>242.52599751701567</v>
      </c>
      <c r="AW502" s="11">
        <v>281.33015711973815</v>
      </c>
      <c r="AX502" s="11">
        <v>485.05199503403134</v>
      </c>
      <c r="AY502" s="11">
        <v>378.34055612654441</v>
      </c>
    </row>
    <row r="503" spans="1:52" x14ac:dyDescent="0.25">
      <c r="A503" s="1" t="s">
        <v>62</v>
      </c>
      <c r="B503" s="1" t="s">
        <v>66</v>
      </c>
      <c r="C503" s="1">
        <v>4910</v>
      </c>
      <c r="D503" s="1" t="s">
        <v>166</v>
      </c>
      <c r="E503" s="1">
        <v>4290</v>
      </c>
      <c r="F503" s="1" t="s">
        <v>130</v>
      </c>
      <c r="G503" s="11">
        <v>29.8233930619128</v>
      </c>
      <c r="H503" s="11">
        <v>42.305992186284072</v>
      </c>
      <c r="I503" s="11">
        <v>24.410696117018844</v>
      </c>
      <c r="J503" s="11">
        <v>11.30428209445839</v>
      </c>
      <c r="K503" s="11">
        <v>11.102644955649769</v>
      </c>
      <c r="L503" s="11">
        <v>13.232437234315842</v>
      </c>
      <c r="M503" s="11">
        <v>7.4920799388578736</v>
      </c>
      <c r="N503" s="11">
        <v>15.40003647650853</v>
      </c>
      <c r="O503" s="11">
        <v>13.674295923365584</v>
      </c>
      <c r="P503" s="11">
        <v>15.418528979295626</v>
      </c>
      <c r="Q503" s="11">
        <v>17.91479468419606</v>
      </c>
      <c r="R503" s="11">
        <v>23.055946590648414</v>
      </c>
      <c r="S503" s="11">
        <v>23.320595335334733</v>
      </c>
      <c r="T503" s="11">
        <v>42.545436288619314</v>
      </c>
      <c r="U503" s="11">
        <v>61.06454725607373</v>
      </c>
      <c r="V503" s="11">
        <v>18.664037660973108</v>
      </c>
      <c r="W503" s="11">
        <v>43.074733777991945</v>
      </c>
      <c r="X503" s="11">
        <v>51.669516819709486</v>
      </c>
      <c r="Y503" s="11">
        <v>208.64402938222199</v>
      </c>
      <c r="Z503" s="11">
        <v>158.34816557064624</v>
      </c>
      <c r="AA503" s="11">
        <v>149.57695003247119</v>
      </c>
      <c r="AB503" s="11">
        <v>115.96655945730893</v>
      </c>
      <c r="AC503" s="11">
        <v>142.82210588238232</v>
      </c>
      <c r="AD503" s="11">
        <v>85.89111997188536</v>
      </c>
      <c r="AE503" s="11">
        <v>117.63636701306783</v>
      </c>
      <c r="AF503" s="11">
        <v>143.36400569293048</v>
      </c>
      <c r="AG503" s="11">
        <v>113.59732307630762</v>
      </c>
      <c r="AH503" s="11">
        <v>144.3910948687369</v>
      </c>
      <c r="AI503" s="11">
        <v>134.91414934473167</v>
      </c>
      <c r="AJ503" s="11">
        <v>194.50422502326734</v>
      </c>
      <c r="AK503" s="11">
        <v>143.1560673935341</v>
      </c>
      <c r="AL503" s="11">
        <v>79.986932501145375</v>
      </c>
      <c r="AM503" s="11">
        <v>112.43790952815804</v>
      </c>
      <c r="AN503" s="11">
        <v>218.39822597208908</v>
      </c>
      <c r="AO503" s="11">
        <v>152.30535256697536</v>
      </c>
      <c r="AP503" s="11">
        <v>101.30375876956943</v>
      </c>
      <c r="AQ503" s="11">
        <v>112.91679773282853</v>
      </c>
      <c r="AR503" s="11">
        <v>140.79943333370832</v>
      </c>
      <c r="AS503" s="11">
        <v>174.32160766064177</v>
      </c>
      <c r="AT503" s="11">
        <v>120.76174266460147</v>
      </c>
      <c r="AU503" s="11">
        <v>208.90867812690831</v>
      </c>
      <c r="AV503" s="11">
        <v>190.03670216653882</v>
      </c>
      <c r="AW503" s="11">
        <v>152.89766166222566</v>
      </c>
      <c r="AX503" s="11">
        <v>214.64273426177849</v>
      </c>
      <c r="AY503" s="11">
        <v>201.99630496212521</v>
      </c>
    </row>
    <row r="504" spans="1:52" x14ac:dyDescent="0.25">
      <c r="A504" s="1" t="s">
        <v>62</v>
      </c>
      <c r="B504" s="1" t="s">
        <v>66</v>
      </c>
      <c r="C504" s="1">
        <v>340</v>
      </c>
      <c r="D504" s="1" t="s">
        <v>282</v>
      </c>
      <c r="E504" s="1">
        <v>1520</v>
      </c>
      <c r="F504" s="1" t="s">
        <v>0</v>
      </c>
      <c r="G504" s="11">
        <v>1.9015906959244906</v>
      </c>
      <c r="H504" s="11">
        <v>1.3582790685174932</v>
      </c>
      <c r="I504" s="11">
        <v>1.2224511616657436</v>
      </c>
      <c r="J504" s="11">
        <v>0.9507953479622453</v>
      </c>
      <c r="K504" s="11">
        <v>14.941069753692423</v>
      </c>
      <c r="L504" s="11">
        <v>4.6181488329594771</v>
      </c>
      <c r="M504" s="11">
        <v>26.893925556646366</v>
      </c>
      <c r="N504" s="11">
        <v>20.238358120910647</v>
      </c>
      <c r="O504" s="11">
        <v>20.374186027762395</v>
      </c>
      <c r="P504" s="11">
        <v>51.07129297625773</v>
      </c>
      <c r="Q504" s="11">
        <v>19.559218586651898</v>
      </c>
      <c r="R504" s="11">
        <v>19.42339067980015</v>
      </c>
      <c r="S504" s="11">
        <v>27.029753463498107</v>
      </c>
      <c r="T504" s="11">
        <v>21.732465096279892</v>
      </c>
      <c r="U504" s="11">
        <v>28.671604244909954</v>
      </c>
      <c r="V504" s="11">
        <v>34.35293005219085</v>
      </c>
      <c r="W504" s="11">
        <v>41.904671054838062</v>
      </c>
      <c r="X504" s="11">
        <v>50.498684879990073</v>
      </c>
      <c r="Y504" s="11">
        <v>68.864748773836894</v>
      </c>
      <c r="Z504" s="11">
        <v>57.455204598289953</v>
      </c>
      <c r="AA504" s="11">
        <v>60.17176273532494</v>
      </c>
      <c r="AB504" s="11">
        <v>81.49674411104958</v>
      </c>
      <c r="AC504" s="11">
        <v>60.424099757045056</v>
      </c>
      <c r="AD504" s="11">
        <v>58.677655759955705</v>
      </c>
      <c r="AE504" s="11">
        <v>45.366520888484267</v>
      </c>
      <c r="AF504" s="11">
        <v>47.132283677557012</v>
      </c>
      <c r="AG504" s="11">
        <v>102.82172548677421</v>
      </c>
      <c r="AH504" s="11">
        <v>271.11250207609163</v>
      </c>
      <c r="AI504" s="11">
        <v>146.82996730674097</v>
      </c>
      <c r="AJ504" s="11">
        <v>92.362976659189528</v>
      </c>
      <c r="AK504" s="11">
        <v>64.110772034025672</v>
      </c>
      <c r="AL504" s="11">
        <v>153.89301846303195</v>
      </c>
      <c r="AM504" s="11">
        <v>96.709469678445515</v>
      </c>
      <c r="AN504" s="11">
        <v>55.825269716068959</v>
      </c>
      <c r="AO504" s="11">
        <v>58.677655759955705</v>
      </c>
      <c r="AP504" s="11">
        <v>161.63520915358168</v>
      </c>
      <c r="AQ504" s="11">
        <v>228.46253932464231</v>
      </c>
      <c r="AR504" s="11">
        <v>225.0668416533486</v>
      </c>
      <c r="AS504" s="11">
        <v>191.92483238152175</v>
      </c>
      <c r="AT504" s="11">
        <v>210.66908352706318</v>
      </c>
      <c r="AU504" s="11">
        <v>207.40921376262119</v>
      </c>
      <c r="AV504" s="11">
        <v>254.26984162647469</v>
      </c>
      <c r="AW504" s="11">
        <v>270.16170672812933</v>
      </c>
      <c r="AX504" s="11">
        <v>375.83581825879031</v>
      </c>
      <c r="AY504" s="11">
        <v>465.88972050150011</v>
      </c>
    </row>
    <row r="505" spans="1:52" x14ac:dyDescent="0.25">
      <c r="A505" s="1" t="s">
        <v>62</v>
      </c>
      <c r="B505" s="1" t="s">
        <v>66</v>
      </c>
      <c r="C505" s="1">
        <v>340</v>
      </c>
      <c r="D505" s="1" t="s">
        <v>282</v>
      </c>
      <c r="E505" s="1">
        <v>1530</v>
      </c>
      <c r="F505" s="1" t="s">
        <v>131</v>
      </c>
      <c r="G505" s="11">
        <v>0.1</v>
      </c>
      <c r="H505" s="11">
        <v>0.1</v>
      </c>
      <c r="I505" s="11">
        <v>0.1</v>
      </c>
      <c r="J505" s="11">
        <v>300.34234118479378</v>
      </c>
      <c r="K505" s="11">
        <v>0.1</v>
      </c>
      <c r="L505" s="11">
        <v>0.1</v>
      </c>
      <c r="M505" s="11">
        <v>159.55686875442169</v>
      </c>
      <c r="N505" s="11">
        <v>0.1</v>
      </c>
      <c r="O505" s="11">
        <v>0.1</v>
      </c>
      <c r="P505" s="11">
        <v>300.34234118479378</v>
      </c>
      <c r="Q505" s="11">
        <v>0.1</v>
      </c>
      <c r="R505" s="11">
        <v>253.41385037466978</v>
      </c>
      <c r="S505" s="11">
        <v>0.1</v>
      </c>
      <c r="T505" s="11">
        <v>0.1</v>
      </c>
      <c r="U505" s="11">
        <v>19.990567518622832</v>
      </c>
      <c r="V505" s="11">
        <v>20.764366219258918</v>
      </c>
      <c r="W505" s="11">
        <v>21.558547511597276</v>
      </c>
      <c r="X505" s="11">
        <v>22.373648292435689</v>
      </c>
      <c r="Y505" s="11">
        <v>0.1</v>
      </c>
      <c r="Z505" s="11">
        <v>24.035389187716721</v>
      </c>
      <c r="AA505" s="11">
        <v>0.1</v>
      </c>
      <c r="AB505" s="11">
        <v>25.819264540613201</v>
      </c>
      <c r="AC505" s="11">
        <v>46.928490810124032</v>
      </c>
      <c r="AD505" s="11">
        <v>27.661290047142501</v>
      </c>
      <c r="AE505" s="11">
        <v>122.01407610632246</v>
      </c>
      <c r="AF505" s="11">
        <v>29.599695657674868</v>
      </c>
      <c r="AG505" s="11">
        <v>319.11373750884337</v>
      </c>
      <c r="AH505" s="11">
        <v>31.680569999977294</v>
      </c>
      <c r="AI505" s="11">
        <v>0.1</v>
      </c>
      <c r="AJ505" s="11">
        <v>93.856981620248064</v>
      </c>
      <c r="AK505" s="11">
        <v>46.928490810124032</v>
      </c>
      <c r="AL505" s="11">
        <v>0.1</v>
      </c>
      <c r="AM505" s="11">
        <v>75.085585296198445</v>
      </c>
      <c r="AN505" s="11">
        <v>49.770836387751409</v>
      </c>
      <c r="AO505" s="11">
        <v>1201.3693647391751</v>
      </c>
      <c r="AP505" s="11">
        <v>506.82770074933956</v>
      </c>
      <c r="AQ505" s="11">
        <v>0.1</v>
      </c>
      <c r="AR505" s="11">
        <v>58.660513561775105</v>
      </c>
      <c r="AS505" s="11">
        <v>0.1</v>
      </c>
      <c r="AT505" s="11">
        <v>0.1</v>
      </c>
      <c r="AU505" s="11">
        <v>177.7932802832359</v>
      </c>
      <c r="AV505" s="11">
        <v>307.07188676696558</v>
      </c>
      <c r="AW505" s="11">
        <v>85.8134382953928</v>
      </c>
      <c r="AX505" s="11">
        <v>85.8134382953928</v>
      </c>
      <c r="AY505" s="11">
        <v>85.813438295393169</v>
      </c>
      <c r="AZ505" s="29"/>
    </row>
    <row r="506" spans="1:52" x14ac:dyDescent="0.25">
      <c r="A506" s="1" t="s">
        <v>62</v>
      </c>
      <c r="B506" s="1" t="s">
        <v>66</v>
      </c>
      <c r="C506" s="1">
        <v>340</v>
      </c>
      <c r="D506" s="1" t="s">
        <v>282</v>
      </c>
      <c r="E506" s="1">
        <v>1820</v>
      </c>
      <c r="F506" s="1" t="s">
        <v>132</v>
      </c>
      <c r="G506" s="11">
        <v>0.38446877587770595</v>
      </c>
      <c r="H506" s="11">
        <v>1.2125553700758418</v>
      </c>
      <c r="I506" s="11">
        <v>1.3900024974040139</v>
      </c>
      <c r="J506" s="11">
        <v>3.3123463767925445</v>
      </c>
      <c r="K506" s="11">
        <v>6.0036278079364864</v>
      </c>
      <c r="L506" s="11">
        <v>6.7725653596918987</v>
      </c>
      <c r="M506" s="11">
        <v>5.6487335532801417</v>
      </c>
      <c r="N506" s="11">
        <v>11.179169021674836</v>
      </c>
      <c r="O506" s="11">
        <v>17.005349702283148</v>
      </c>
      <c r="P506" s="11">
        <v>14.964707738009173</v>
      </c>
      <c r="Q506" s="11">
        <v>16.680029968848167</v>
      </c>
      <c r="R506" s="11">
        <v>22.654083255563293</v>
      </c>
      <c r="S506" s="11">
        <v>18.543224805793972</v>
      </c>
      <c r="T506" s="11">
        <v>37.589216472351104</v>
      </c>
      <c r="U506" s="11">
        <v>48.709236451583216</v>
      </c>
      <c r="V506" s="11">
        <v>43.859014971279848</v>
      </c>
      <c r="W506" s="11">
        <v>52.287753519368017</v>
      </c>
      <c r="X506" s="11">
        <v>54.772013301962431</v>
      </c>
      <c r="Y506" s="11">
        <v>48.088171505934611</v>
      </c>
      <c r="Z506" s="11">
        <v>77.840139854624795</v>
      </c>
      <c r="AA506" s="11">
        <v>45.722209808225657</v>
      </c>
      <c r="AB506" s="11">
        <v>30.520905900445584</v>
      </c>
      <c r="AC506" s="11">
        <v>55.570525374939209</v>
      </c>
      <c r="AD506" s="11">
        <v>73.256089065313674</v>
      </c>
      <c r="AE506" s="11">
        <v>91.976760998435822</v>
      </c>
      <c r="AF506" s="11">
        <v>62.964155680279696</v>
      </c>
      <c r="AG506" s="11">
        <v>82.86780846225632</v>
      </c>
      <c r="AH506" s="11">
        <v>136.13152118192929</v>
      </c>
      <c r="AI506" s="11">
        <v>116.2870174423954</v>
      </c>
      <c r="AJ506" s="11">
        <v>82.749510377370868</v>
      </c>
      <c r="AK506" s="11">
        <v>132.760025762694</v>
      </c>
      <c r="AL506" s="11">
        <v>108.62721644606262</v>
      </c>
      <c r="AM506" s="11">
        <v>165.79476596695537</v>
      </c>
      <c r="AN506" s="11">
        <v>144.0574928692543</v>
      </c>
      <c r="AO506" s="11">
        <v>205.21760275503092</v>
      </c>
      <c r="AP506" s="11">
        <v>149.29218312543537</v>
      </c>
      <c r="AQ506" s="11">
        <v>164.19774182100184</v>
      </c>
      <c r="AR506" s="11">
        <v>222.13422889364995</v>
      </c>
      <c r="AS506" s="11">
        <v>193.35821974526476</v>
      </c>
      <c r="AT506" s="11">
        <v>226.80700324662519</v>
      </c>
      <c r="AU506" s="11">
        <v>315.82631212292478</v>
      </c>
      <c r="AV506" s="11">
        <v>252.59598575165282</v>
      </c>
      <c r="AW506" s="11">
        <v>221.69061107532951</v>
      </c>
      <c r="AX506" s="11">
        <v>429.80651691005392</v>
      </c>
      <c r="AY506" s="11">
        <v>300.89117890613699</v>
      </c>
    </row>
    <row r="507" spans="1:52" x14ac:dyDescent="0.25">
      <c r="A507" s="1" t="s">
        <v>62</v>
      </c>
      <c r="B507" s="1" t="s">
        <v>66</v>
      </c>
      <c r="C507" s="1">
        <v>340</v>
      </c>
      <c r="D507" s="1" t="s">
        <v>282</v>
      </c>
      <c r="E507" s="1">
        <v>1840</v>
      </c>
      <c r="F507" s="1" t="s">
        <v>133</v>
      </c>
      <c r="G507" s="11">
        <v>6.3160078493295568</v>
      </c>
      <c r="H507" s="11">
        <v>9.4996866026501454</v>
      </c>
      <c r="I507" s="11">
        <v>3.3377277252554562</v>
      </c>
      <c r="J507" s="11">
        <v>12.323917754789377</v>
      </c>
      <c r="K507" s="11">
        <v>14.223855075319406</v>
      </c>
      <c r="L507" s="11">
        <v>20.591212581960583</v>
      </c>
      <c r="M507" s="11">
        <v>64.238421296839633</v>
      </c>
      <c r="N507" s="11">
        <v>97.769747521329052</v>
      </c>
      <c r="O507" s="11">
        <v>46.471439867018283</v>
      </c>
      <c r="P507" s="11">
        <v>45.701195007343948</v>
      </c>
      <c r="Q507" s="11">
        <v>41.901320366283883</v>
      </c>
      <c r="R507" s="11">
        <v>20.437163610025717</v>
      </c>
      <c r="S507" s="11">
        <v>20.89931052583032</v>
      </c>
      <c r="T507" s="11">
        <v>58.949406593742523</v>
      </c>
      <c r="U507" s="11">
        <v>44.16070528799527</v>
      </c>
      <c r="V507" s="11">
        <v>72.916513382503808</v>
      </c>
      <c r="W507" s="11">
        <v>99.412936555300988</v>
      </c>
      <c r="X507" s="11">
        <v>30.912493701596688</v>
      </c>
      <c r="Y507" s="11">
        <v>22.491149902490616</v>
      </c>
      <c r="Z507" s="11">
        <v>16.021093081226194</v>
      </c>
      <c r="AA507" s="11">
        <v>11.656372209738288</v>
      </c>
      <c r="AB507" s="11">
        <v>11.194225293933686</v>
      </c>
      <c r="AC507" s="11">
        <v>41.901320366283883</v>
      </c>
      <c r="AD507" s="11">
        <v>62.030386032439878</v>
      </c>
      <c r="AE507" s="11">
        <v>72.813814067880571</v>
      </c>
      <c r="AF507" s="11">
        <v>27.266668032471497</v>
      </c>
      <c r="AG507" s="11">
        <v>88.680858177171899</v>
      </c>
      <c r="AH507" s="11">
        <v>72.146268522829487</v>
      </c>
      <c r="AI507" s="11">
        <v>82.953827711552179</v>
      </c>
      <c r="AJ507" s="11">
        <v>105.01004920226782</v>
      </c>
      <c r="AK507" s="11">
        <v>101.05612558927291</v>
      </c>
      <c r="AL507" s="11">
        <v>52.273951143231614</v>
      </c>
      <c r="AM507" s="11">
        <v>154.56246850798345</v>
      </c>
      <c r="AN507" s="11">
        <v>123.0851285759589</v>
      </c>
      <c r="AO507" s="11">
        <v>197.18268407663004</v>
      </c>
      <c r="AP507" s="11">
        <v>146.24382402350062</v>
      </c>
      <c r="AQ507" s="11">
        <v>143.6763411579195</v>
      </c>
      <c r="AR507" s="11">
        <v>244.32166948869943</v>
      </c>
      <c r="AS507" s="11">
        <v>240.77854313419746</v>
      </c>
      <c r="AT507" s="11">
        <v>249.35393590523844</v>
      </c>
      <c r="AU507" s="11">
        <v>364.47986759789586</v>
      </c>
      <c r="AV507" s="11">
        <v>301.62788704847003</v>
      </c>
      <c r="AW507" s="11">
        <v>186.39925604118935</v>
      </c>
      <c r="AX507" s="11">
        <v>397.85714485045037</v>
      </c>
      <c r="AY507" s="11">
        <v>272.87207895396148</v>
      </c>
    </row>
    <row r="508" spans="1:52" x14ac:dyDescent="0.25">
      <c r="A508" s="1" t="s">
        <v>62</v>
      </c>
      <c r="B508" s="1" t="s">
        <v>66</v>
      </c>
      <c r="C508" s="1">
        <v>340</v>
      </c>
      <c r="D508" s="1" t="s">
        <v>282</v>
      </c>
      <c r="E508" s="1">
        <v>1860</v>
      </c>
      <c r="F508" s="1" t="s">
        <v>134</v>
      </c>
      <c r="G508" s="11">
        <v>46.953243659061158</v>
      </c>
      <c r="H508" s="11">
        <v>41.097177757510728</v>
      </c>
      <c r="I508" s="11">
        <v>32.027122454696716</v>
      </c>
      <c r="J508" s="11">
        <v>64.243540024505435</v>
      </c>
      <c r="K508" s="11">
        <v>102.76710972762091</v>
      </c>
      <c r="L508" s="11">
        <v>45.64831563148045</v>
      </c>
      <c r="M508" s="11">
        <v>123.65401328019348</v>
      </c>
      <c r="N508" s="11">
        <v>98.973152314099238</v>
      </c>
      <c r="O508" s="11">
        <v>86.177608043655127</v>
      </c>
      <c r="P508" s="11">
        <v>132.47436013328527</v>
      </c>
      <c r="Q508" s="11">
        <v>102.25963771689509</v>
      </c>
      <c r="R508" s="11">
        <v>92.367961063382111</v>
      </c>
      <c r="S508" s="11">
        <v>195.74323169274587</v>
      </c>
      <c r="T508" s="11">
        <v>257.34066766132378</v>
      </c>
      <c r="U508" s="11">
        <v>150.36878984483172</v>
      </c>
      <c r="V508" s="11">
        <v>159.00386913845216</v>
      </c>
      <c r="W508" s="11">
        <v>223.11852738245582</v>
      </c>
      <c r="X508" s="11">
        <v>311.96640481588258</v>
      </c>
      <c r="Y508" s="11">
        <v>251.63362131847853</v>
      </c>
      <c r="Z508" s="11">
        <v>172.25049964065255</v>
      </c>
      <c r="AA508" s="11">
        <v>133.31611926218761</v>
      </c>
      <c r="AB508" s="11">
        <v>107.39477115876358</v>
      </c>
      <c r="AC508" s="11">
        <v>143.76762614975527</v>
      </c>
      <c r="AD508" s="11">
        <v>229.96134441597312</v>
      </c>
      <c r="AE508" s="11">
        <v>123.02571460024723</v>
      </c>
      <c r="AF508" s="11">
        <v>88.167220530151639</v>
      </c>
      <c r="AG508" s="11">
        <v>97.60781095190832</v>
      </c>
      <c r="AH508" s="11">
        <v>88.082641861697326</v>
      </c>
      <c r="AI508" s="11">
        <v>76.934367848291828</v>
      </c>
      <c r="AJ508" s="11">
        <v>56.015243850593798</v>
      </c>
      <c r="AK508" s="11">
        <v>62.1371284244292</v>
      </c>
      <c r="AL508" s="11">
        <v>42.148369779728512</v>
      </c>
      <c r="AM508" s="11">
        <v>34.475876284230871</v>
      </c>
      <c r="AN508" s="11">
        <v>51.625208202251329</v>
      </c>
      <c r="AO508" s="11">
        <v>45.809417857107704</v>
      </c>
      <c r="AP508" s="11">
        <v>51.431885531498622</v>
      </c>
      <c r="AQ508" s="11">
        <v>48.914663256072885</v>
      </c>
      <c r="AR508" s="11">
        <v>42.639731567891616</v>
      </c>
      <c r="AS508" s="11">
        <v>44.516572496449044</v>
      </c>
      <c r="AT508" s="11">
        <v>71.609939291311321</v>
      </c>
      <c r="AU508" s="11">
        <v>36.964905670171838</v>
      </c>
      <c r="AV508" s="11">
        <v>41.72547643745699</v>
      </c>
      <c r="AW508" s="11">
        <v>28.269413041941178</v>
      </c>
      <c r="AX508" s="11">
        <v>30.6819188707092</v>
      </c>
      <c r="AY508" s="11">
        <v>32.70777935797183</v>
      </c>
    </row>
    <row r="509" spans="1:52" x14ac:dyDescent="0.25">
      <c r="A509" s="1" t="s">
        <v>62</v>
      </c>
      <c r="B509" s="1" t="s">
        <v>66</v>
      </c>
      <c r="C509" s="1">
        <v>340</v>
      </c>
      <c r="D509" s="1" t="s">
        <v>282</v>
      </c>
      <c r="E509" s="1">
        <v>1890</v>
      </c>
      <c r="F509" s="1" t="s">
        <v>135</v>
      </c>
      <c r="G509" s="11">
        <v>11.950521399804906</v>
      </c>
      <c r="H509" s="11">
        <v>52.582294159141583</v>
      </c>
      <c r="I509" s="11">
        <v>50.192189879180603</v>
      </c>
      <c r="J509" s="11">
        <v>34.656512059434228</v>
      </c>
      <c r="K509" s="11">
        <v>174.47761243715161</v>
      </c>
      <c r="L509" s="11">
        <v>102.17695796833195</v>
      </c>
      <c r="M509" s="11">
        <v>113.52995329814661</v>
      </c>
      <c r="N509" s="11">
        <v>267.09415328563966</v>
      </c>
      <c r="O509" s="11">
        <v>155.3567781974638</v>
      </c>
      <c r="P509" s="11">
        <v>112.3349011581661</v>
      </c>
      <c r="Q509" s="11">
        <v>228.25495873627369</v>
      </c>
      <c r="R509" s="11">
        <v>108.15221866823441</v>
      </c>
      <c r="S509" s="11">
        <v>149.97904356755157</v>
      </c>
      <c r="T509" s="11">
        <v>76.483336958751394</v>
      </c>
      <c r="U509" s="11">
        <v>83.05612372864411</v>
      </c>
      <c r="V509" s="11">
        <v>39.436720619356194</v>
      </c>
      <c r="W509" s="11">
        <v>78.873441238712388</v>
      </c>
      <c r="X509" s="11">
        <v>436.79155716286925</v>
      </c>
      <c r="Y509" s="11">
        <v>160.73451282737599</v>
      </c>
      <c r="Z509" s="11">
        <v>68.715498048878203</v>
      </c>
      <c r="AA509" s="11">
        <v>65.727867698926985</v>
      </c>
      <c r="AB509" s="11">
        <v>65.759034602390471</v>
      </c>
      <c r="AC509" s="11">
        <v>45.411981319258636</v>
      </c>
      <c r="AD509" s="11">
        <v>163.12461710733697</v>
      </c>
      <c r="AE509" s="11">
        <v>19.718360309678097</v>
      </c>
      <c r="AF509" s="11">
        <v>11.352995329814659</v>
      </c>
      <c r="AG509" s="11">
        <v>42.424350969307419</v>
      </c>
      <c r="AH509" s="11">
        <v>96.201697268429484</v>
      </c>
      <c r="AI509" s="11">
        <v>34.656512059434228</v>
      </c>
      <c r="AJ509" s="11">
        <v>69.910550188858707</v>
      </c>
      <c r="AK509" s="11">
        <v>85.446228008605075</v>
      </c>
      <c r="AL509" s="11">
        <v>66.325393768917223</v>
      </c>
      <c r="AM509" s="11">
        <v>31.071355639492754</v>
      </c>
      <c r="AN509" s="11">
        <v>47.802085599219623</v>
      </c>
      <c r="AO509" s="11">
        <v>53.179820229131835</v>
      </c>
      <c r="AP509" s="11">
        <v>89.031384428546545</v>
      </c>
      <c r="AQ509" s="11">
        <v>41.229298829326929</v>
      </c>
      <c r="AR509" s="11">
        <v>131.45573539785397</v>
      </c>
      <c r="AS509" s="11">
        <v>82.458597658653858</v>
      </c>
      <c r="AT509" s="11">
        <v>170.29492994721991</v>
      </c>
      <c r="AU509" s="11">
        <v>132.65078753783445</v>
      </c>
      <c r="AV509" s="11">
        <v>122.49284434800028</v>
      </c>
      <c r="AW509" s="11">
        <v>87.836332288566055</v>
      </c>
      <c r="AX509" s="11">
        <v>101.57943189834168</v>
      </c>
      <c r="AY509" s="11">
        <v>138.02852216774667</v>
      </c>
    </row>
    <row r="510" spans="1:52" x14ac:dyDescent="0.25">
      <c r="A510" s="1" t="s">
        <v>62</v>
      </c>
      <c r="B510" s="1" t="s">
        <v>66</v>
      </c>
      <c r="C510" s="1">
        <v>340</v>
      </c>
      <c r="D510" s="1" t="s">
        <v>282</v>
      </c>
      <c r="E510" s="1">
        <v>1960</v>
      </c>
      <c r="F510" s="1" t="s">
        <v>136</v>
      </c>
      <c r="G510" s="11">
        <v>0.1</v>
      </c>
      <c r="H510" s="11">
        <v>0.1</v>
      </c>
      <c r="I510" s="11">
        <v>0.1</v>
      </c>
      <c r="J510" s="11">
        <v>0.1</v>
      </c>
      <c r="K510" s="11">
        <v>0.1</v>
      </c>
      <c r="L510" s="11">
        <v>0.1</v>
      </c>
      <c r="M510" s="11">
        <v>0.1</v>
      </c>
      <c r="N510" s="11">
        <v>14.254280140250117</v>
      </c>
      <c r="O510" s="11">
        <v>0.1</v>
      </c>
      <c r="P510" s="11">
        <v>0.1</v>
      </c>
      <c r="Q510" s="11">
        <v>0.1</v>
      </c>
      <c r="R510" s="11">
        <v>0.1</v>
      </c>
      <c r="S510" s="11">
        <v>640.82081712282138</v>
      </c>
      <c r="T510" s="11">
        <v>0.1</v>
      </c>
      <c r="U510" s="11">
        <v>0.1</v>
      </c>
      <c r="V510" s="11">
        <v>0.1</v>
      </c>
      <c r="W510" s="11">
        <v>0.1</v>
      </c>
      <c r="X510" s="11">
        <v>0.1</v>
      </c>
      <c r="Y510" s="11">
        <v>0.1</v>
      </c>
      <c r="Z510" s="11">
        <v>0.1</v>
      </c>
      <c r="AA510" s="11">
        <v>0.1</v>
      </c>
      <c r="AB510" s="11">
        <v>0.1</v>
      </c>
      <c r="AC510" s="11">
        <v>0.1</v>
      </c>
      <c r="AD510" s="11">
        <v>0.1</v>
      </c>
      <c r="AE510" s="11">
        <v>0.1</v>
      </c>
      <c r="AF510" s="11">
        <v>0.1</v>
      </c>
      <c r="AG510" s="11">
        <v>0.1</v>
      </c>
      <c r="AH510" s="11">
        <v>0.1</v>
      </c>
      <c r="AI510" s="11">
        <v>0.1</v>
      </c>
      <c r="AJ510" s="11">
        <v>640.82081712282138</v>
      </c>
      <c r="AK510" s="11">
        <v>0.1</v>
      </c>
      <c r="AL510" s="11">
        <v>0.1</v>
      </c>
      <c r="AM510" s="11">
        <v>0.1</v>
      </c>
      <c r="AN510" s="11">
        <v>1922.4624513684641</v>
      </c>
      <c r="AO510" s="11">
        <v>0.1</v>
      </c>
      <c r="AP510" s="11">
        <v>0.1</v>
      </c>
      <c r="AQ510" s="11">
        <v>0.1</v>
      </c>
      <c r="AR510" s="11">
        <v>0.1</v>
      </c>
      <c r="AS510" s="11">
        <v>0.1</v>
      </c>
      <c r="AT510" s="11">
        <v>640.82081712282138</v>
      </c>
      <c r="AU510" s="11">
        <v>0.1</v>
      </c>
      <c r="AV510" s="11">
        <v>0.1</v>
      </c>
      <c r="AW510" s="11">
        <v>0.1</v>
      </c>
      <c r="AX510" s="11">
        <v>640.82081712282138</v>
      </c>
      <c r="AY510" s="11">
        <v>0.1</v>
      </c>
    </row>
    <row r="511" spans="1:52" x14ac:dyDescent="0.25">
      <c r="A511" s="1" t="s">
        <v>62</v>
      </c>
      <c r="B511" s="1" t="s">
        <v>66</v>
      </c>
      <c r="C511" s="1">
        <v>350</v>
      </c>
      <c r="D511" s="1" t="s">
        <v>283</v>
      </c>
      <c r="E511" s="1">
        <v>1520</v>
      </c>
      <c r="F511" s="1" t="s">
        <v>0</v>
      </c>
      <c r="G511" s="11">
        <v>18.681917477005168</v>
      </c>
      <c r="H511" s="11">
        <v>22.430714206610194</v>
      </c>
      <c r="I511" s="11">
        <v>11.382935765058964</v>
      </c>
      <c r="J511" s="11">
        <v>11.271216657223054</v>
      </c>
      <c r="K511" s="11">
        <v>19.103967439940835</v>
      </c>
      <c r="L511" s="11">
        <v>15.951005952127337</v>
      </c>
      <c r="M511" s="11">
        <v>33.006789748409801</v>
      </c>
      <c r="N511" s="11">
        <v>20.382530562951821</v>
      </c>
      <c r="O511" s="11">
        <v>20.295637923523888</v>
      </c>
      <c r="P511" s="11">
        <v>67.267316151422591</v>
      </c>
      <c r="Q511" s="11">
        <v>16.832345580610639</v>
      </c>
      <c r="R511" s="11">
        <v>17.043370562078472</v>
      </c>
      <c r="S511" s="11">
        <v>38.766530419061226</v>
      </c>
      <c r="T511" s="11">
        <v>17.899883722153792</v>
      </c>
      <c r="U511" s="11">
        <v>48.659878079641373</v>
      </c>
      <c r="V511" s="11">
        <v>39.43655522962748</v>
      </c>
      <c r="W511" s="11">
        <v>42.170190362823412</v>
      </c>
      <c r="X511" s="11">
        <v>45.09325404972904</v>
      </c>
      <c r="Y511" s="11">
        <v>48.218872832553608</v>
      </c>
      <c r="Z511" s="11">
        <v>100.22445296301645</v>
      </c>
      <c r="AA511" s="11">
        <v>125.06333460520071</v>
      </c>
      <c r="AB511" s="11">
        <v>73.771850874313444</v>
      </c>
      <c r="AC511" s="11">
        <v>96.04119303627175</v>
      </c>
      <c r="AD511" s="11">
        <v>38.431373095553489</v>
      </c>
      <c r="AE511" s="11">
        <v>47.53027376707827</v>
      </c>
      <c r="AF511" s="11">
        <v>51.552161649171069</v>
      </c>
      <c r="AG511" s="11">
        <v>72.269849535630641</v>
      </c>
      <c r="AH511" s="11">
        <v>61.743426930646983</v>
      </c>
      <c r="AI511" s="11">
        <v>123.41237445607003</v>
      </c>
      <c r="AJ511" s="11">
        <v>94.501951994976977</v>
      </c>
      <c r="AK511" s="11">
        <v>117.88848523529441</v>
      </c>
      <c r="AL511" s="11">
        <v>158.75285223482999</v>
      </c>
      <c r="AM511" s="11">
        <v>102.74433950642643</v>
      </c>
      <c r="AN511" s="11">
        <v>146.86097386740741</v>
      </c>
      <c r="AO511" s="11">
        <v>130.57481059177235</v>
      </c>
      <c r="AP511" s="11">
        <v>189.92248332104924</v>
      </c>
      <c r="AQ511" s="11">
        <v>152.60830130385486</v>
      </c>
      <c r="AR511" s="11">
        <v>146.89821357001938</v>
      </c>
      <c r="AS511" s="11">
        <v>181.35735172029604</v>
      </c>
      <c r="AT511" s="11">
        <v>178.83746517688601</v>
      </c>
      <c r="AU511" s="11">
        <v>206.59345685700802</v>
      </c>
      <c r="AV511" s="11">
        <v>267.34382505133578</v>
      </c>
      <c r="AW511" s="11">
        <v>284.67270000010603</v>
      </c>
      <c r="AX511" s="11">
        <v>269.9257777657657</v>
      </c>
      <c r="AY511" s="11">
        <v>526.58180816746608</v>
      </c>
    </row>
    <row r="512" spans="1:52" x14ac:dyDescent="0.25">
      <c r="A512" s="1" t="s">
        <v>62</v>
      </c>
      <c r="B512" s="1" t="s">
        <v>66</v>
      </c>
      <c r="C512" s="1">
        <v>350</v>
      </c>
      <c r="D512" s="1" t="s">
        <v>283</v>
      </c>
      <c r="E512" s="1">
        <v>1530</v>
      </c>
      <c r="F512" s="1" t="s">
        <v>131</v>
      </c>
      <c r="G512" s="11">
        <v>10.597987276831557</v>
      </c>
      <c r="H512" s="11">
        <v>14.728305428302344</v>
      </c>
      <c r="I512" s="11">
        <v>40.272351651959916</v>
      </c>
      <c r="J512" s="11">
        <v>10.597987276831557</v>
      </c>
      <c r="K512" s="11">
        <v>27.554766919762049</v>
      </c>
      <c r="L512" s="11">
        <v>14.83718218756418</v>
      </c>
      <c r="M512" s="11">
        <v>14.83718218756418</v>
      </c>
      <c r="N512" s="11">
        <v>37.894274429298093</v>
      </c>
      <c r="O512" s="11">
        <v>63.58792366098934</v>
      </c>
      <c r="P512" s="11">
        <v>146.25222442027547</v>
      </c>
      <c r="Q512" s="11">
        <v>42.391949107326226</v>
      </c>
      <c r="R512" s="11">
        <v>252.23209718859104</v>
      </c>
      <c r="S512" s="11">
        <v>33.913559285860977</v>
      </c>
      <c r="T512" s="11">
        <v>46.631144018058848</v>
      </c>
      <c r="U512" s="11">
        <v>241.63410991175951</v>
      </c>
      <c r="V512" s="11">
        <v>65.70752111635565</v>
      </c>
      <c r="W512" s="11">
        <v>426.03908852862861</v>
      </c>
      <c r="X512" s="11">
        <v>137.77383459881025</v>
      </c>
      <c r="Y512" s="11">
        <v>288.26525392981836</v>
      </c>
      <c r="Z512" s="11">
        <v>185.27680849184352</v>
      </c>
      <c r="AA512" s="11">
        <v>392.12552924276758</v>
      </c>
      <c r="AB512" s="11">
        <v>82.664300759286149</v>
      </c>
      <c r="AC512" s="11">
        <v>131.4150422327113</v>
      </c>
      <c r="AD512" s="11">
        <v>46.631144018058848</v>
      </c>
      <c r="AE512" s="11">
        <v>33.913559285860977</v>
      </c>
      <c r="AF512" s="11">
        <v>55.109533839524097</v>
      </c>
      <c r="AG512" s="11">
        <v>16.956779642930488</v>
      </c>
      <c r="AH512" s="11">
        <v>16.956779642930488</v>
      </c>
      <c r="AI512" s="11">
        <v>16.956779642930488</v>
      </c>
      <c r="AJ512" s="11">
        <v>25.435169464395734</v>
      </c>
      <c r="AK512" s="11">
        <v>2.1195974553663111</v>
      </c>
      <c r="AL512" s="11">
        <v>82.664300759286149</v>
      </c>
      <c r="AM512" s="11">
        <v>80.544703303919832</v>
      </c>
      <c r="AN512" s="11">
        <v>292.50444884055094</v>
      </c>
      <c r="AO512" s="11">
        <v>769.413876297971</v>
      </c>
      <c r="AP512" s="11">
        <v>55.109533839524097</v>
      </c>
      <c r="AQ512" s="11">
        <v>144.13262696490918</v>
      </c>
      <c r="AR512" s="11">
        <v>86.903495670018756</v>
      </c>
      <c r="AS512" s="11">
        <v>0.1</v>
      </c>
      <c r="AT512" s="11">
        <v>16.956779642930488</v>
      </c>
      <c r="AU512" s="11">
        <v>6.3587923660989336</v>
      </c>
      <c r="AV512" s="11">
        <v>10.188116185735687</v>
      </c>
      <c r="AW512" s="11">
        <v>19.076377098296803</v>
      </c>
      <c r="AX512" s="11">
        <v>14.83718218756418</v>
      </c>
      <c r="AY512" s="11">
        <v>0.1</v>
      </c>
      <c r="AZ512" s="29"/>
    </row>
    <row r="513" spans="1:51" x14ac:dyDescent="0.25">
      <c r="A513" s="1" t="s">
        <v>62</v>
      </c>
      <c r="B513" s="1" t="s">
        <v>66</v>
      </c>
      <c r="C513" s="1">
        <v>350</v>
      </c>
      <c r="D513" s="1" t="s">
        <v>283</v>
      </c>
      <c r="E513" s="1">
        <v>1820</v>
      </c>
      <c r="F513" s="1" t="s">
        <v>132</v>
      </c>
      <c r="G513" s="11">
        <v>3.4933876230849465</v>
      </c>
      <c r="H513" s="11">
        <v>4.4084506368360108</v>
      </c>
      <c r="I513" s="11">
        <v>4.1446971799312928</v>
      </c>
      <c r="J513" s="11">
        <v>4.7906240131673385</v>
      </c>
      <c r="K513" s="11">
        <v>5.5011435297269884</v>
      </c>
      <c r="L513" s="11">
        <v>9.7911742471363894</v>
      </c>
      <c r="M513" s="11">
        <v>5.6518597908153989</v>
      </c>
      <c r="N513" s="11">
        <v>6.8683553267432833</v>
      </c>
      <c r="O513" s="11">
        <v>8.7469258667381151</v>
      </c>
      <c r="P513" s="11">
        <v>9.5328035138419729</v>
      </c>
      <c r="Q513" s="11">
        <v>8.628505947311508</v>
      </c>
      <c r="R513" s="11">
        <v>7.6649984210677413</v>
      </c>
      <c r="S513" s="11">
        <v>8.865345786164724</v>
      </c>
      <c r="T513" s="11">
        <v>16.212763514224743</v>
      </c>
      <c r="U513" s="11">
        <v>30.035597745476117</v>
      </c>
      <c r="V513" s="11">
        <v>22.542846479937989</v>
      </c>
      <c r="W513" s="11">
        <v>23.495588558961156</v>
      </c>
      <c r="X513" s="11">
        <v>30.546956488454651</v>
      </c>
      <c r="Y513" s="11">
        <v>27.435742241701032</v>
      </c>
      <c r="Z513" s="11">
        <v>47.238782403996133</v>
      </c>
      <c r="AA513" s="11">
        <v>44.746581372427052</v>
      </c>
      <c r="AB513" s="11">
        <v>29.147448349776557</v>
      </c>
      <c r="AC513" s="11">
        <v>44.665840518272546</v>
      </c>
      <c r="AD513" s="11">
        <v>31.844192878537044</v>
      </c>
      <c r="AE513" s="11">
        <v>71.051951655965013</v>
      </c>
      <c r="AF513" s="11">
        <v>60.227294475650936</v>
      </c>
      <c r="AG513" s="11">
        <v>42.40509660194639</v>
      </c>
      <c r="AH513" s="11">
        <v>46.533645611046772</v>
      </c>
      <c r="AI513" s="11">
        <v>75.024401680366694</v>
      </c>
      <c r="AJ513" s="11">
        <v>49.542588109204694</v>
      </c>
      <c r="AK513" s="11">
        <v>188.87438876183003</v>
      </c>
      <c r="AL513" s="11">
        <v>190.38155137271411</v>
      </c>
      <c r="AM513" s="11">
        <v>204.10749657898006</v>
      </c>
      <c r="AN513" s="11">
        <v>170.05638702021989</v>
      </c>
      <c r="AO513" s="11">
        <v>177.3122984469048</v>
      </c>
      <c r="AP513" s="11">
        <v>228.87879063358244</v>
      </c>
      <c r="AQ513" s="11">
        <v>165.23884938900105</v>
      </c>
      <c r="AR513" s="11">
        <v>169.66883092027828</v>
      </c>
      <c r="AS513" s="11">
        <v>135.53698050736355</v>
      </c>
      <c r="AT513" s="11">
        <v>272.2097156965005</v>
      </c>
      <c r="AU513" s="11">
        <v>256.89048430158562</v>
      </c>
      <c r="AV513" s="11">
        <v>305.55030573870107</v>
      </c>
      <c r="AW513" s="11">
        <v>241.85653725801669</v>
      </c>
      <c r="AX513" s="11">
        <v>478.50798078487281</v>
      </c>
      <c r="AY513" s="11">
        <v>534.1438120209375</v>
      </c>
    </row>
    <row r="514" spans="1:51" x14ac:dyDescent="0.25">
      <c r="A514" s="1" t="s">
        <v>62</v>
      </c>
      <c r="B514" s="1" t="s">
        <v>66</v>
      </c>
      <c r="C514" s="1">
        <v>350</v>
      </c>
      <c r="D514" s="1" t="s">
        <v>283</v>
      </c>
      <c r="E514" s="1">
        <v>1840</v>
      </c>
      <c r="F514" s="1" t="s">
        <v>133</v>
      </c>
      <c r="G514" s="11">
        <v>82.883201459702377</v>
      </c>
      <c r="H514" s="11">
        <v>121.39363194308419</v>
      </c>
      <c r="I514" s="11">
        <v>183.66695017634999</v>
      </c>
      <c r="J514" s="11">
        <v>76.015212244463314</v>
      </c>
      <c r="K514" s="11">
        <v>44.076991940349899</v>
      </c>
      <c r="L514" s="11">
        <v>38.102255413742284</v>
      </c>
      <c r="M514" s="11">
        <v>40.154961923378757</v>
      </c>
      <c r="N514" s="11">
        <v>53.902771515295711</v>
      </c>
      <c r="O514" s="11">
        <v>36.658853718205386</v>
      </c>
      <c r="P514" s="11">
        <v>30.335097929152365</v>
      </c>
      <c r="Q514" s="11">
        <v>39.320865041941452</v>
      </c>
      <c r="R514" s="11">
        <v>20.101143284567037</v>
      </c>
      <c r="S514" s="11">
        <v>15.303607321122694</v>
      </c>
      <c r="T514" s="11">
        <v>38.545923967698293</v>
      </c>
      <c r="U514" s="11">
        <v>43.946849164522803</v>
      </c>
      <c r="V514" s="11">
        <v>45.419828763656767</v>
      </c>
      <c r="W514" s="11">
        <v>48.478183995593533</v>
      </c>
      <c r="X514" s="11">
        <v>20.976649231040227</v>
      </c>
      <c r="Y514" s="11">
        <v>27.276742697215596</v>
      </c>
      <c r="Z514" s="11">
        <v>37.439710373167969</v>
      </c>
      <c r="AA514" s="11">
        <v>26.164613521965858</v>
      </c>
      <c r="AB514" s="11">
        <v>27.353645246567972</v>
      </c>
      <c r="AC514" s="11">
        <v>17.90646283766463</v>
      </c>
      <c r="AD514" s="11">
        <v>38.36254096539647</v>
      </c>
      <c r="AE514" s="11">
        <v>48.543255383507088</v>
      </c>
      <c r="AF514" s="11">
        <v>78.239470594962796</v>
      </c>
      <c r="AG514" s="11">
        <v>57.611840626367957</v>
      </c>
      <c r="AH514" s="11">
        <v>52.891207212276001</v>
      </c>
      <c r="AI514" s="11">
        <v>47.425210627537936</v>
      </c>
      <c r="AJ514" s="11">
        <v>73.690389021733822</v>
      </c>
      <c r="AK514" s="11">
        <v>58.250723344064625</v>
      </c>
      <c r="AL514" s="11">
        <v>121.07419058423585</v>
      </c>
      <c r="AM514" s="11">
        <v>120.67193109531576</v>
      </c>
      <c r="AN514" s="11">
        <v>88.710048468324672</v>
      </c>
      <c r="AO514" s="11">
        <v>178.81025840571149</v>
      </c>
      <c r="AP514" s="11">
        <v>164.40581935393968</v>
      </c>
      <c r="AQ514" s="11">
        <v>162.66072304171269</v>
      </c>
      <c r="AR514" s="11">
        <v>248.38340324673354</v>
      </c>
      <c r="AS514" s="11">
        <v>287.11862579745303</v>
      </c>
      <c r="AT514" s="11">
        <v>307.2316002434589</v>
      </c>
      <c r="AU514" s="11">
        <v>304.10225804288922</v>
      </c>
      <c r="AV514" s="11">
        <v>181.76213318469885</v>
      </c>
      <c r="AW514" s="11">
        <v>211.07975123011209</v>
      </c>
      <c r="AX514" s="11">
        <v>301.20362349037657</v>
      </c>
      <c r="AY514" s="11">
        <v>252.34684232874059</v>
      </c>
    </row>
    <row r="515" spans="1:51" x14ac:dyDescent="0.25">
      <c r="A515" s="1" t="s">
        <v>62</v>
      </c>
      <c r="B515" s="1" t="s">
        <v>66</v>
      </c>
      <c r="C515" s="1">
        <v>350</v>
      </c>
      <c r="D515" s="1" t="s">
        <v>283</v>
      </c>
      <c r="E515" s="1">
        <v>1860</v>
      </c>
      <c r="F515" s="1" t="s">
        <v>134</v>
      </c>
      <c r="G515" s="11">
        <v>76.477257515226839</v>
      </c>
      <c r="H515" s="11">
        <v>70.374991699952687</v>
      </c>
      <c r="I515" s="11">
        <v>130.96143132230142</v>
      </c>
      <c r="J515" s="11">
        <v>96.25729116992143</v>
      </c>
      <c r="K515" s="11">
        <v>157.81843153783635</v>
      </c>
      <c r="L515" s="11">
        <v>139.13933036460912</v>
      </c>
      <c r="M515" s="11">
        <v>138.25411034322607</v>
      </c>
      <c r="N515" s="11">
        <v>85.834384672662139</v>
      </c>
      <c r="O515" s="11">
        <v>76.7584826483738</v>
      </c>
      <c r="P515" s="11">
        <v>111.51215677306948</v>
      </c>
      <c r="Q515" s="11">
        <v>86.072467313792231</v>
      </c>
      <c r="R515" s="11">
        <v>85.155289890915199</v>
      </c>
      <c r="S515" s="11">
        <v>112.88952077745968</v>
      </c>
      <c r="T515" s="11">
        <v>161.63414527621674</v>
      </c>
      <c r="U515" s="11">
        <v>105.73585645303383</v>
      </c>
      <c r="V515" s="11">
        <v>103.51961065942679</v>
      </c>
      <c r="W515" s="11">
        <v>121.39178744493123</v>
      </c>
      <c r="X515" s="11">
        <v>120.15982961733856</v>
      </c>
      <c r="Y515" s="11">
        <v>146.01336742596274</v>
      </c>
      <c r="Z515" s="11">
        <v>104.06608222497373</v>
      </c>
      <c r="AA515" s="11">
        <v>87.409884566315014</v>
      </c>
      <c r="AB515" s="11">
        <v>76.939041966814742</v>
      </c>
      <c r="AC515" s="11">
        <v>97.196838773844235</v>
      </c>
      <c r="AD515" s="11">
        <v>125.96648946879345</v>
      </c>
      <c r="AE515" s="11">
        <v>113.43119873278253</v>
      </c>
      <c r="AF515" s="11">
        <v>119.92973632658195</v>
      </c>
      <c r="AG515" s="11">
        <v>157.93188031313997</v>
      </c>
      <c r="AH515" s="11">
        <v>104.56301981820502</v>
      </c>
      <c r="AI515" s="11">
        <v>100.37340448234515</v>
      </c>
      <c r="AJ515" s="11">
        <v>88.344638560013721</v>
      </c>
      <c r="AK515" s="11">
        <v>87.82373291566195</v>
      </c>
      <c r="AL515" s="11">
        <v>84.148631743855049</v>
      </c>
      <c r="AM515" s="11">
        <v>79.390174661402483</v>
      </c>
      <c r="AN515" s="11">
        <v>92.761151446480781</v>
      </c>
      <c r="AO515" s="11">
        <v>61.169662199613754</v>
      </c>
      <c r="AP515" s="11">
        <v>80.118803415465067</v>
      </c>
      <c r="AQ515" s="11">
        <v>75.371531423535359</v>
      </c>
      <c r="AR515" s="11">
        <v>73.629853042113837</v>
      </c>
      <c r="AS515" s="11">
        <v>78.642371466443507</v>
      </c>
      <c r="AT515" s="11">
        <v>66.210942285287999</v>
      </c>
      <c r="AU515" s="11">
        <v>71.915338451962185</v>
      </c>
      <c r="AV515" s="11">
        <v>78.842105225780841</v>
      </c>
      <c r="AW515" s="11">
        <v>85.879125034753685</v>
      </c>
      <c r="AX515" s="11">
        <v>87.636782116922205</v>
      </c>
      <c r="AY515" s="11">
        <v>94.347836430656557</v>
      </c>
    </row>
    <row r="516" spans="1:51" x14ac:dyDescent="0.25">
      <c r="A516" s="1" t="s">
        <v>62</v>
      </c>
      <c r="B516" s="1" t="s">
        <v>66</v>
      </c>
      <c r="C516" s="1">
        <v>350</v>
      </c>
      <c r="D516" s="1" t="s">
        <v>283</v>
      </c>
      <c r="E516" s="1">
        <v>1890</v>
      </c>
      <c r="F516" s="1" t="s">
        <v>135</v>
      </c>
      <c r="G516" s="11">
        <v>66.924916712593998</v>
      </c>
      <c r="H516" s="11">
        <v>158.04375650204256</v>
      </c>
      <c r="I516" s="11">
        <v>301.64078195819349</v>
      </c>
      <c r="J516" s="11">
        <v>56.916639180801653</v>
      </c>
      <c r="K516" s="11">
        <v>24.193923076854528</v>
      </c>
      <c r="L516" s="11">
        <v>53.957670171402185</v>
      </c>
      <c r="M516" s="11">
        <v>12.967246541191816</v>
      </c>
      <c r="N516" s="11">
        <v>43.270500842732304</v>
      </c>
      <c r="O516" s="11">
        <v>14.968902047550284</v>
      </c>
      <c r="P516" s="11">
        <v>91.031811289172069</v>
      </c>
      <c r="Q516" s="11">
        <v>263.00012783544742</v>
      </c>
      <c r="R516" s="11">
        <v>21.060897066902143</v>
      </c>
      <c r="S516" s="11">
        <v>13.402389042574093</v>
      </c>
      <c r="T516" s="11">
        <v>21.583068068560877</v>
      </c>
      <c r="U516" s="11">
        <v>42.730993635739466</v>
      </c>
      <c r="V516" s="11">
        <v>28.110205589295013</v>
      </c>
      <c r="W516" s="11">
        <v>56.394468179142933</v>
      </c>
      <c r="X516" s="11">
        <v>40.729338129381006</v>
      </c>
      <c r="Y516" s="11">
        <v>39.684996126063545</v>
      </c>
      <c r="Z516" s="11">
        <v>28.110205589295013</v>
      </c>
      <c r="AA516" s="11">
        <v>26.630721084595272</v>
      </c>
      <c r="AB516" s="11">
        <v>28.023177089018553</v>
      </c>
      <c r="AC516" s="11">
        <v>14.533759546168007</v>
      </c>
      <c r="AD516" s="11">
        <v>23.323638074089974</v>
      </c>
      <c r="AE516" s="11">
        <v>20.016555063584683</v>
      </c>
      <c r="AF516" s="11">
        <v>54.044698671678638</v>
      </c>
      <c r="AG516" s="11">
        <v>17.579757055843935</v>
      </c>
      <c r="AH516" s="11">
        <v>22.105239070219607</v>
      </c>
      <c r="AI516" s="11">
        <v>38.118483121087351</v>
      </c>
      <c r="AJ516" s="11">
        <v>23.497695074642884</v>
      </c>
      <c r="AK516" s="11">
        <v>50.302473159791063</v>
      </c>
      <c r="AL516" s="11">
        <v>141.68239845006894</v>
      </c>
      <c r="AM516" s="11">
        <v>205.38726065243412</v>
      </c>
      <c r="AN516" s="11">
        <v>187.19830409465499</v>
      </c>
      <c r="AO516" s="11">
        <v>126.71349640251867</v>
      </c>
      <c r="AP516" s="11">
        <v>90.770725788342716</v>
      </c>
      <c r="AQ516" s="11">
        <v>238.5451192577635</v>
      </c>
      <c r="AR516" s="11">
        <v>298.85586994934698</v>
      </c>
      <c r="AS516" s="11">
        <v>171.35911704434017</v>
      </c>
      <c r="AT516" s="11">
        <v>127.75783840583614</v>
      </c>
      <c r="AU516" s="11">
        <v>170.22774654074624</v>
      </c>
      <c r="AV516" s="11">
        <v>176.66785556120394</v>
      </c>
      <c r="AW516" s="11">
        <v>407.20635279353365</v>
      </c>
      <c r="AX516" s="11">
        <v>307.81980547782177</v>
      </c>
      <c r="AY516" s="11">
        <v>152.90907498573165</v>
      </c>
    </row>
    <row r="517" spans="1:51" x14ac:dyDescent="0.25">
      <c r="A517" s="1" t="s">
        <v>62</v>
      </c>
      <c r="B517" s="1" t="s">
        <v>66</v>
      </c>
      <c r="C517" s="1">
        <v>350</v>
      </c>
      <c r="D517" s="1" t="s">
        <v>283</v>
      </c>
      <c r="E517" s="1">
        <v>1960</v>
      </c>
      <c r="F517" s="1" t="s">
        <v>136</v>
      </c>
      <c r="G517" s="11">
        <v>0.1</v>
      </c>
      <c r="H517" s="11">
        <v>0.1</v>
      </c>
      <c r="I517" s="11">
        <v>1362.4633270771301</v>
      </c>
      <c r="J517" s="11">
        <v>1267.4077461182608</v>
      </c>
      <c r="K517" s="11">
        <v>0.1</v>
      </c>
      <c r="L517" s="11">
        <v>0.1</v>
      </c>
      <c r="M517" s="11">
        <v>0.1</v>
      </c>
      <c r="N517" s="11">
        <v>918.8706159357389</v>
      </c>
      <c r="O517" s="11">
        <v>0.1</v>
      </c>
      <c r="P517" s="11">
        <v>0.1</v>
      </c>
      <c r="Q517" s="11">
        <v>22.523944485511773</v>
      </c>
      <c r="R517" s="11">
        <v>0.1</v>
      </c>
      <c r="S517" s="11">
        <v>14.740335007133529</v>
      </c>
      <c r="T517" s="11">
        <v>0.1</v>
      </c>
      <c r="U517" s="11">
        <v>9.2851915904253115</v>
      </c>
      <c r="V517" s="11">
        <v>7.2091757442597979</v>
      </c>
      <c r="W517" s="11">
        <v>5.5349270651281923</v>
      </c>
      <c r="X517" s="11">
        <v>0.1</v>
      </c>
      <c r="Y517" s="11">
        <v>3.0880939557223597</v>
      </c>
      <c r="Z517" s="11">
        <v>0.1</v>
      </c>
      <c r="AA517" s="11">
        <v>1.6912207379063058</v>
      </c>
      <c r="AB517" s="11">
        <v>0.1</v>
      </c>
      <c r="AC517" s="11">
        <v>31.68519365295651</v>
      </c>
      <c r="AD517" s="11">
        <v>0.1</v>
      </c>
      <c r="AE517" s="11">
        <v>0.1</v>
      </c>
      <c r="AF517" s="11">
        <v>0.1</v>
      </c>
      <c r="AG517" s="11">
        <v>0.1</v>
      </c>
      <c r="AH517" s="11">
        <v>0.1</v>
      </c>
      <c r="AI517" s="11">
        <v>0.1</v>
      </c>
      <c r="AJ517" s="11">
        <v>0.1</v>
      </c>
      <c r="AK517" s="11">
        <v>0.1</v>
      </c>
      <c r="AL517" s="11">
        <v>0.1</v>
      </c>
      <c r="AM517" s="11">
        <v>0.1</v>
      </c>
      <c r="AN517" s="11">
        <v>0.1</v>
      </c>
      <c r="AO517" s="11">
        <v>31.68519365295651</v>
      </c>
      <c r="AP517" s="11">
        <v>0.1</v>
      </c>
      <c r="AQ517" s="11">
        <v>411.90751748843468</v>
      </c>
      <c r="AR517" s="11">
        <v>0.1</v>
      </c>
      <c r="AS517" s="11">
        <v>0.1</v>
      </c>
      <c r="AT517" s="11">
        <v>126.74077461182604</v>
      </c>
      <c r="AU517" s="11">
        <v>126.74077461182604</v>
      </c>
      <c r="AV517" s="11">
        <v>0.1</v>
      </c>
      <c r="AW517" s="11">
        <v>31.68519365295651</v>
      </c>
      <c r="AX517" s="11">
        <v>126.74077461182604</v>
      </c>
      <c r="AY517" s="11">
        <v>0.1</v>
      </c>
    </row>
    <row r="518" spans="1:51" x14ac:dyDescent="0.25">
      <c r="A518" s="1" t="s">
        <v>62</v>
      </c>
      <c r="B518" s="1" t="s">
        <v>66</v>
      </c>
      <c r="C518" s="1">
        <v>360</v>
      </c>
      <c r="D518" s="1" t="s">
        <v>284</v>
      </c>
      <c r="E518" s="1">
        <v>1520</v>
      </c>
      <c r="F518" s="1" t="s">
        <v>0</v>
      </c>
      <c r="G518" s="11"/>
      <c r="H518" s="11"/>
      <c r="I518" s="11"/>
      <c r="J518" s="11"/>
      <c r="K518" s="11">
        <v>4.2589411306020564</v>
      </c>
      <c r="L518" s="11">
        <v>3.2452670103003776</v>
      </c>
      <c r="M518" s="11">
        <v>2.4516108207392291</v>
      </c>
      <c r="N518" s="11">
        <v>1.9351069415298419</v>
      </c>
      <c r="O518" s="11">
        <v>1.6991373412027759</v>
      </c>
      <c r="P518" s="11">
        <v>1.7655138776311474</v>
      </c>
      <c r="Q518" s="11">
        <v>2.3103115988766678</v>
      </c>
      <c r="R518" s="11">
        <v>3.92232379038265</v>
      </c>
      <c r="S518" s="11">
        <v>9.996071450863246</v>
      </c>
      <c r="T518" s="11">
        <v>28.846642503150012</v>
      </c>
      <c r="U518" s="11">
        <v>59.156838659427876</v>
      </c>
      <c r="V518" s="11">
        <v>99.960714508632449</v>
      </c>
      <c r="W518" s="11">
        <v>152.06322455998409</v>
      </c>
      <c r="X518" s="11">
        <v>153.8341244802688</v>
      </c>
      <c r="Y518" s="11">
        <v>173.89944506465167</v>
      </c>
      <c r="Z518" s="11">
        <v>183.50035702917037</v>
      </c>
      <c r="AA518" s="11">
        <v>139.76937387371012</v>
      </c>
      <c r="AB518" s="11">
        <v>90.754962030458259</v>
      </c>
      <c r="AC518" s="11">
        <v>105.873471267269</v>
      </c>
      <c r="AD518" s="11">
        <v>98.760600513067629</v>
      </c>
      <c r="AE518" s="11">
        <v>78.022045248245917</v>
      </c>
      <c r="AF518" s="11">
        <v>43.20410384033427</v>
      </c>
      <c r="AG518" s="11">
        <v>26.34396575630138</v>
      </c>
      <c r="AH518" s="11">
        <v>35.344820723037685</v>
      </c>
      <c r="AI518" s="11">
        <v>48.297270553219199</v>
      </c>
      <c r="AJ518" s="11">
        <v>57.795733762018976</v>
      </c>
      <c r="AK518" s="11">
        <v>92.628310706461903</v>
      </c>
      <c r="AL518" s="11">
        <v>79.573412120561443</v>
      </c>
      <c r="AM518" s="11">
        <v>75.18275116117789</v>
      </c>
      <c r="AN518" s="11">
        <v>84.75439205263406</v>
      </c>
      <c r="AO518" s="11">
        <v>112.29847180450028</v>
      </c>
      <c r="AP518" s="11">
        <v>131.16367839331832</v>
      </c>
      <c r="AQ518" s="11">
        <v>134.96891789145073</v>
      </c>
      <c r="AR518" s="11">
        <v>176.12404661740601</v>
      </c>
      <c r="AS518" s="11">
        <v>204.48771641502384</v>
      </c>
      <c r="AT518" s="11">
        <v>194.44773835456678</v>
      </c>
      <c r="AU518" s="11">
        <v>231.70981436320193</v>
      </c>
      <c r="AV518" s="11">
        <v>194.56482264681696</v>
      </c>
      <c r="AW518" s="11">
        <v>203.63885529620967</v>
      </c>
      <c r="AX518" s="11">
        <v>299.16500223586479</v>
      </c>
      <c r="AY518" s="11">
        <v>278.28009160573026</v>
      </c>
    </row>
    <row r="519" spans="1:51" x14ac:dyDescent="0.25">
      <c r="A519" s="1" t="s">
        <v>62</v>
      </c>
      <c r="B519" s="1" t="s">
        <v>66</v>
      </c>
      <c r="C519" s="1">
        <v>360</v>
      </c>
      <c r="D519" s="1" t="s">
        <v>284</v>
      </c>
      <c r="E519" s="1">
        <v>1530</v>
      </c>
      <c r="F519" s="1" t="s">
        <v>131</v>
      </c>
      <c r="G519" s="11"/>
      <c r="H519" s="11"/>
      <c r="I519" s="11"/>
      <c r="J519" s="11"/>
      <c r="K519" s="11"/>
      <c r="L519" s="11"/>
      <c r="M519" s="11"/>
      <c r="N519" s="11"/>
      <c r="O519" s="11">
        <v>51.869989043387918</v>
      </c>
      <c r="P519" s="11">
        <v>44.353931566974211</v>
      </c>
      <c r="Q519" s="11">
        <v>27.88011911082101</v>
      </c>
      <c r="R519" s="11">
        <v>112.16885130632636</v>
      </c>
      <c r="S519" s="11">
        <v>317.05530802770869</v>
      </c>
      <c r="T519" s="11">
        <v>86.233856784632422</v>
      </c>
      <c r="U519" s="11">
        <v>11.670747534762283</v>
      </c>
      <c r="V519" s="11">
        <v>23.989869932566915</v>
      </c>
      <c r="W519" s="11">
        <v>9.0772480825928863</v>
      </c>
      <c r="X519" s="11">
        <v>102.44322836069114</v>
      </c>
      <c r="Y519" s="11">
        <v>95.95947973026766</v>
      </c>
      <c r="Z519" s="11">
        <v>36.957367193413894</v>
      </c>
      <c r="AA519" s="11">
        <v>16.209371576058725</v>
      </c>
      <c r="AB519" s="11">
        <v>154.96159226712143</v>
      </c>
      <c r="AC519" s="11">
        <v>224.98607747569511</v>
      </c>
      <c r="AD519" s="11">
        <v>46.682990139049132</v>
      </c>
      <c r="AE519" s="11">
        <v>21.396370480397518</v>
      </c>
      <c r="AF519" s="11">
        <v>26.583369384736312</v>
      </c>
      <c r="AG519" s="11">
        <v>32.41874315211745</v>
      </c>
      <c r="AH519" s="11">
        <v>66.891201493624436</v>
      </c>
      <c r="AI519" s="11">
        <v>115.41072562153813</v>
      </c>
      <c r="AJ519" s="11">
        <v>309.2748096712005</v>
      </c>
      <c r="AK519" s="11">
        <v>68.72773548248901</v>
      </c>
      <c r="AL519" s="11">
        <v>53.166738769472623</v>
      </c>
      <c r="AM519" s="11">
        <v>48.628114728176172</v>
      </c>
      <c r="AN519" s="11">
        <v>18.154496165185773</v>
      </c>
      <c r="AO519" s="11">
        <v>226.93120206482214</v>
      </c>
      <c r="AP519" s="11">
        <v>338.45167850810623</v>
      </c>
      <c r="AQ519" s="11">
        <v>134.86197151280859</v>
      </c>
      <c r="AR519" s="11">
        <v>193.21570918661999</v>
      </c>
      <c r="AS519" s="11">
        <v>16.857746439101074</v>
      </c>
      <c r="AT519" s="11">
        <v>37.605742056456243</v>
      </c>
      <c r="AU519" s="11">
        <v>135.51034637585096</v>
      </c>
      <c r="AV519" s="11">
        <v>110.22372671719933</v>
      </c>
      <c r="AW519" s="11">
        <v>137.45547096497802</v>
      </c>
      <c r="AX519" s="11">
        <v>174.41283815839191</v>
      </c>
      <c r="AY519" s="11">
        <v>71.321234934658378</v>
      </c>
    </row>
    <row r="520" spans="1:51" x14ac:dyDescent="0.25">
      <c r="A520" s="1" t="s">
        <v>62</v>
      </c>
      <c r="B520" s="1" t="s">
        <v>66</v>
      </c>
      <c r="C520" s="1">
        <v>360</v>
      </c>
      <c r="D520" s="1" t="s">
        <v>284</v>
      </c>
      <c r="E520" s="1">
        <v>1820</v>
      </c>
      <c r="F520" s="1" t="s">
        <v>132</v>
      </c>
      <c r="G520" s="11"/>
      <c r="H520" s="11"/>
      <c r="I520" s="11"/>
      <c r="J520" s="11"/>
      <c r="K520" s="11"/>
      <c r="L520" s="11"/>
      <c r="M520" s="11">
        <v>2.2851106628007476</v>
      </c>
      <c r="N520" s="11">
        <v>2.3428385549258679</v>
      </c>
      <c r="O520" s="11">
        <v>2.5362838553850673</v>
      </c>
      <c r="P520" s="11">
        <v>2.8295644412802736</v>
      </c>
      <c r="Q520" s="11">
        <v>4.1443597929886291</v>
      </c>
      <c r="R520" s="11">
        <v>3.0848993947810097</v>
      </c>
      <c r="S520" s="11">
        <v>3.9885567932522146</v>
      </c>
      <c r="T520" s="11">
        <v>11.269750314267325</v>
      </c>
      <c r="U520" s="11">
        <v>19.205316434175376</v>
      </c>
      <c r="V520" s="11">
        <v>29.716825483058816</v>
      </c>
      <c r="W520" s="11">
        <v>28.93781048437674</v>
      </c>
      <c r="X520" s="11">
        <v>57.886007835402587</v>
      </c>
      <c r="Y520" s="11">
        <v>89.929491447858524</v>
      </c>
      <c r="Z520" s="11">
        <v>86.252540654079141</v>
      </c>
      <c r="AA520" s="11">
        <v>72.001759611521749</v>
      </c>
      <c r="AB520" s="11">
        <v>67.950881618374964</v>
      </c>
      <c r="AC520" s="11">
        <v>59.122044966644808</v>
      </c>
      <c r="AD520" s="11">
        <v>77.963821068101879</v>
      </c>
      <c r="AE520" s="11">
        <v>74.764666140180836</v>
      </c>
      <c r="AF520" s="11">
        <v>51.975880712067926</v>
      </c>
      <c r="AG520" s="11">
        <v>60.991680963481777</v>
      </c>
      <c r="AH520" s="11">
        <v>57.813299768858919</v>
      </c>
      <c r="AI520" s="11">
        <v>49.410324649741625</v>
      </c>
      <c r="AJ520" s="11">
        <v>47.530301786255549</v>
      </c>
      <c r="AK520" s="11">
        <v>51.612340379349618</v>
      </c>
      <c r="AL520" s="11">
        <v>69.882838815106496</v>
      </c>
      <c r="AM520" s="11">
        <v>76.520046603877773</v>
      </c>
      <c r="AN520" s="11">
        <v>61.272126363007317</v>
      </c>
      <c r="AO520" s="11">
        <v>119.40741899798817</v>
      </c>
      <c r="AP520" s="11">
        <v>141.78072976013732</v>
      </c>
      <c r="AQ520" s="11">
        <v>190.05888594512766</v>
      </c>
      <c r="AR520" s="11">
        <v>247.74754331419743</v>
      </c>
      <c r="AS520" s="11">
        <v>228.83305914619672</v>
      </c>
      <c r="AT520" s="11">
        <v>219.22520749578447</v>
      </c>
      <c r="AU520" s="11">
        <v>320.28941999147207</v>
      </c>
      <c r="AV520" s="11">
        <v>201.89991392509518</v>
      </c>
      <c r="AW520" s="11">
        <v>292.54609917174122</v>
      </c>
      <c r="AX520" s="11">
        <v>307.94982241234806</v>
      </c>
      <c r="AY520" s="11">
        <v>407.04053024470772</v>
      </c>
    </row>
    <row r="521" spans="1:51" x14ac:dyDescent="0.25">
      <c r="A521" s="1" t="s">
        <v>62</v>
      </c>
      <c r="B521" s="1" t="s">
        <v>66</v>
      </c>
      <c r="C521" s="1">
        <v>360</v>
      </c>
      <c r="D521" s="1" t="s">
        <v>284</v>
      </c>
      <c r="E521" s="1">
        <v>1840</v>
      </c>
      <c r="F521" s="1" t="s">
        <v>133</v>
      </c>
      <c r="G521" s="11"/>
      <c r="H521" s="11"/>
      <c r="I521" s="11"/>
      <c r="J521" s="11"/>
      <c r="K521" s="11">
        <v>34.924912652742591</v>
      </c>
      <c r="L521" s="11">
        <v>38.292621179695693</v>
      </c>
      <c r="M521" s="11">
        <v>31.957553956706274</v>
      </c>
      <c r="N521" s="11">
        <v>48.376938741440554</v>
      </c>
      <c r="O521" s="11">
        <v>41.992621546938182</v>
      </c>
      <c r="P521" s="11">
        <v>54.784019605931924</v>
      </c>
      <c r="Q521" s="11">
        <v>105.17038578436593</v>
      </c>
      <c r="R521" s="11">
        <v>15.430265219388847</v>
      </c>
      <c r="S521" s="11">
        <v>36.723311862461564</v>
      </c>
      <c r="T521" s="11">
        <v>102.72456285914812</v>
      </c>
      <c r="U521" s="11">
        <v>201.61853540159481</v>
      </c>
      <c r="V521" s="11">
        <v>208.1647085249719</v>
      </c>
      <c r="W521" s="11">
        <v>195.89962591468847</v>
      </c>
      <c r="X521" s="11">
        <v>151.89279725286505</v>
      </c>
      <c r="Y521" s="11">
        <v>119.86330732777</v>
      </c>
      <c r="Z521" s="11">
        <v>165.81240713608994</v>
      </c>
      <c r="AA521" s="11">
        <v>107.11265693086243</v>
      </c>
      <c r="AB521" s="11">
        <v>81.233692303006322</v>
      </c>
      <c r="AC521" s="11">
        <v>112.47188657582498</v>
      </c>
      <c r="AD521" s="11">
        <v>89.14664882576983</v>
      </c>
      <c r="AE521" s="11">
        <v>151.29932551365778</v>
      </c>
      <c r="AF521" s="11">
        <v>147.90035100728892</v>
      </c>
      <c r="AG521" s="11">
        <v>113.74875001472549</v>
      </c>
      <c r="AH521" s="11">
        <v>187.77086148675869</v>
      </c>
      <c r="AI521" s="11">
        <v>127.30868005600658</v>
      </c>
      <c r="AJ521" s="11">
        <v>125.1865689885382</v>
      </c>
      <c r="AK521" s="11">
        <v>123.01050594477823</v>
      </c>
      <c r="AL521" s="11">
        <v>152.82796484191888</v>
      </c>
      <c r="AM521" s="11">
        <v>124.17946543109555</v>
      </c>
      <c r="AN521" s="11">
        <v>64.364707715842286</v>
      </c>
      <c r="AO521" s="11">
        <v>58.07031048182585</v>
      </c>
      <c r="AP521" s="11">
        <v>98.444372740016959</v>
      </c>
      <c r="AQ521" s="11">
        <v>49.797674117118554</v>
      </c>
      <c r="AR521" s="11">
        <v>60.803877280598705</v>
      </c>
      <c r="AS521" s="11">
        <v>72.547424120063653</v>
      </c>
      <c r="AT521" s="11">
        <v>67.871586174794302</v>
      </c>
      <c r="AU521" s="11">
        <v>135.97696424685205</v>
      </c>
      <c r="AV521" s="11">
        <v>107.59822471748654</v>
      </c>
      <c r="AW521" s="11">
        <v>48.251050796760232</v>
      </c>
      <c r="AX521" s="11">
        <v>70.784992894539045</v>
      </c>
      <c r="AY521" s="11">
        <v>68.662881827070649</v>
      </c>
    </row>
    <row r="522" spans="1:51" x14ac:dyDescent="0.25">
      <c r="A522" s="1" t="s">
        <v>62</v>
      </c>
      <c r="B522" s="1" t="s">
        <v>66</v>
      </c>
      <c r="C522" s="1">
        <v>360</v>
      </c>
      <c r="D522" s="1" t="s">
        <v>284</v>
      </c>
      <c r="E522" s="1">
        <v>1860</v>
      </c>
      <c r="F522" s="1" t="s">
        <v>134</v>
      </c>
      <c r="G522" s="11"/>
      <c r="H522" s="11"/>
      <c r="I522" s="11"/>
      <c r="J522" s="11"/>
      <c r="K522" s="11">
        <v>76.258592521626753</v>
      </c>
      <c r="L522" s="11">
        <v>78.084536591531702</v>
      </c>
      <c r="M522" s="11">
        <v>70.188256798512185</v>
      </c>
      <c r="N522" s="11">
        <v>53.221991342605016</v>
      </c>
      <c r="O522" s="11">
        <v>53.824181561945892</v>
      </c>
      <c r="P522" s="11">
        <v>71.46205862977213</v>
      </c>
      <c r="Q522" s="11">
        <v>78.20239151381557</v>
      </c>
      <c r="R522" s="11">
        <v>79.032219322773258</v>
      </c>
      <c r="S522" s="11">
        <v>139.42883086578283</v>
      </c>
      <c r="T522" s="11">
        <v>203.11730797778992</v>
      </c>
      <c r="U522" s="11">
        <v>157.23945418955941</v>
      </c>
      <c r="V522" s="11">
        <v>156.8180824811198</v>
      </c>
      <c r="W522" s="11">
        <v>166.65816126632811</v>
      </c>
      <c r="X522" s="11">
        <v>198.77766371615905</v>
      </c>
      <c r="Y522" s="11">
        <v>219.71870750991411</v>
      </c>
      <c r="Z522" s="11">
        <v>145.05680701758533</v>
      </c>
      <c r="AA522" s="11">
        <v>153.31633828339758</v>
      </c>
      <c r="AB522" s="11">
        <v>136.55995145621512</v>
      </c>
      <c r="AC522" s="11">
        <v>129.16092256817416</v>
      </c>
      <c r="AD522" s="11">
        <v>136.88445610524332</v>
      </c>
      <c r="AE522" s="11">
        <v>113.0180271172639</v>
      </c>
      <c r="AF522" s="11">
        <v>105.89184044656501</v>
      </c>
      <c r="AG522" s="11">
        <v>118.19880034478373</v>
      </c>
      <c r="AH522" s="11">
        <v>97.56773114114516</v>
      </c>
      <c r="AI522" s="11">
        <v>80.381900350572124</v>
      </c>
      <c r="AJ522" s="11">
        <v>79.677999718849264</v>
      </c>
      <c r="AK522" s="11">
        <v>78.265355102432991</v>
      </c>
      <c r="AL522" s="11">
        <v>71.412010649076251</v>
      </c>
      <c r="AM522" s="11">
        <v>66.056876714615868</v>
      </c>
      <c r="AN522" s="11">
        <v>70.737170135176811</v>
      </c>
      <c r="AO522" s="11">
        <v>77.467816313279101</v>
      </c>
      <c r="AP522" s="11">
        <v>83.38477919232561</v>
      </c>
      <c r="AQ522" s="11">
        <v>62.976504225333265</v>
      </c>
      <c r="AR522" s="11">
        <v>64.666834412062229</v>
      </c>
      <c r="AS522" s="11">
        <v>57.296865641844683</v>
      </c>
      <c r="AT522" s="11">
        <v>55.776052809085662</v>
      </c>
      <c r="AU522" s="11">
        <v>72.710029245189048</v>
      </c>
      <c r="AV522" s="11">
        <v>59.805722480600011</v>
      </c>
      <c r="AW522" s="11">
        <v>56.360484067534458</v>
      </c>
      <c r="AX522" s="11">
        <v>68.949972889036431</v>
      </c>
      <c r="AY522" s="11">
        <v>56.386315283377499</v>
      </c>
    </row>
    <row r="523" spans="1:51" x14ac:dyDescent="0.25">
      <c r="A523" s="1" t="s">
        <v>62</v>
      </c>
      <c r="B523" s="1" t="s">
        <v>66</v>
      </c>
      <c r="C523" s="1">
        <v>360</v>
      </c>
      <c r="D523" s="1" t="s">
        <v>284</v>
      </c>
      <c r="E523" s="1">
        <v>1890</v>
      </c>
      <c r="F523" s="1" t="s">
        <v>135</v>
      </c>
      <c r="G523" s="11"/>
      <c r="H523" s="11"/>
      <c r="I523" s="11"/>
      <c r="J523" s="11"/>
      <c r="K523" s="11">
        <v>20.16837571278236</v>
      </c>
      <c r="L523" s="11">
        <v>32.811238099899661</v>
      </c>
      <c r="M523" s="11">
        <v>15.803577983896625</v>
      </c>
      <c r="N523" s="11">
        <v>38.179437605540734</v>
      </c>
      <c r="O523" s="11">
        <v>29.90137294730917</v>
      </c>
      <c r="P523" s="11">
        <v>37.778076894838605</v>
      </c>
      <c r="Q523" s="11">
        <v>59.401385183916211</v>
      </c>
      <c r="R523" s="11">
        <v>40.487261692078022</v>
      </c>
      <c r="S523" s="11">
        <v>76.459215388757002</v>
      </c>
      <c r="T523" s="11">
        <v>48.213455373094149</v>
      </c>
      <c r="U523" s="11">
        <v>125.77641271628204</v>
      </c>
      <c r="V523" s="11">
        <v>55.989819142948051</v>
      </c>
      <c r="W523" s="11">
        <v>246.13445583808522</v>
      </c>
      <c r="X523" s="11">
        <v>109.87249455470986</v>
      </c>
      <c r="Y523" s="11">
        <v>286.22035681946113</v>
      </c>
      <c r="Z523" s="11">
        <v>181.56555150387902</v>
      </c>
      <c r="AA523" s="11">
        <v>124.42182031766231</v>
      </c>
      <c r="AB523" s="11">
        <v>111.87929810822057</v>
      </c>
      <c r="AC523" s="11">
        <v>97.530652700619186</v>
      </c>
      <c r="AD523" s="11">
        <v>118.00004894642815</v>
      </c>
      <c r="AE523" s="11">
        <v>98.985585276914406</v>
      </c>
      <c r="AF523" s="11">
        <v>107.76535082352365</v>
      </c>
      <c r="AG523" s="11">
        <v>86.744083600499266</v>
      </c>
      <c r="AH523" s="11">
        <v>89.051907687036532</v>
      </c>
      <c r="AI523" s="11">
        <v>67.779790019823309</v>
      </c>
      <c r="AJ523" s="11">
        <v>135.50940995080884</v>
      </c>
      <c r="AK523" s="11">
        <v>115.79256503756639</v>
      </c>
      <c r="AL523" s="11">
        <v>152.96860086635181</v>
      </c>
      <c r="AM523" s="11">
        <v>71.994077482195735</v>
      </c>
      <c r="AN523" s="11">
        <v>55.839308876434743</v>
      </c>
      <c r="AO523" s="11">
        <v>75.656493967352731</v>
      </c>
      <c r="AP523" s="11">
        <v>76.10802476689264</v>
      </c>
      <c r="AQ523" s="11">
        <v>76.860576099459138</v>
      </c>
      <c r="AR523" s="11">
        <v>108.61824233376569</v>
      </c>
      <c r="AS523" s="11">
        <v>45.253420131665898</v>
      </c>
      <c r="AT523" s="11">
        <v>85.389491201879551</v>
      </c>
      <c r="AU523" s="11">
        <v>141.32914025598981</v>
      </c>
      <c r="AV523" s="11">
        <v>184.07405594576736</v>
      </c>
      <c r="AW523" s="11">
        <v>111.57827757519397</v>
      </c>
      <c r="AX523" s="11">
        <v>217.63784537823355</v>
      </c>
      <c r="AY523" s="11">
        <v>138.46944519223709</v>
      </c>
    </row>
    <row r="524" spans="1:51" x14ac:dyDescent="0.25">
      <c r="A524" s="1" t="s">
        <v>62</v>
      </c>
      <c r="B524" s="1" t="s">
        <v>66</v>
      </c>
      <c r="C524" s="1">
        <v>360</v>
      </c>
      <c r="D524" s="1" t="s">
        <v>284</v>
      </c>
      <c r="E524" s="1">
        <v>1960</v>
      </c>
      <c r="F524" s="1" t="s">
        <v>136</v>
      </c>
      <c r="G524" s="11"/>
      <c r="H524" s="11"/>
      <c r="I524" s="11"/>
      <c r="J524" s="11"/>
      <c r="K524" s="11">
        <v>0.1</v>
      </c>
      <c r="L524" s="11">
        <v>0.1</v>
      </c>
      <c r="M524" s="11">
        <v>0.1</v>
      </c>
      <c r="N524" s="11">
        <v>13.599367111619786</v>
      </c>
      <c r="O524" s="11">
        <v>0.1</v>
      </c>
      <c r="P524" s="11">
        <v>0.1</v>
      </c>
      <c r="Q524" s="11">
        <v>20.677232601093749</v>
      </c>
      <c r="R524" s="11">
        <v>0.1</v>
      </c>
      <c r="S524" s="11">
        <v>0.1</v>
      </c>
      <c r="T524" s="11">
        <v>83.829348459531658</v>
      </c>
      <c r="U524" s="11">
        <v>41.914674229765829</v>
      </c>
      <c r="V524" s="11">
        <v>0.1</v>
      </c>
      <c r="W524" s="11">
        <v>419.14674229765836</v>
      </c>
      <c r="X524" s="11">
        <v>167.65869691906332</v>
      </c>
      <c r="Y524" s="11">
        <v>125.74402268929749</v>
      </c>
      <c r="Z524" s="11">
        <v>0.1</v>
      </c>
      <c r="AA524" s="11">
        <v>0.1</v>
      </c>
      <c r="AB524" s="11">
        <v>83.829348459531658</v>
      </c>
      <c r="AC524" s="11">
        <v>167.65869691906332</v>
      </c>
      <c r="AD524" s="11">
        <v>125.74402268929749</v>
      </c>
      <c r="AE524" s="11">
        <v>41.914674229765829</v>
      </c>
      <c r="AF524" s="11">
        <v>83.829348459531658</v>
      </c>
      <c r="AG524" s="11">
        <v>167.65869691906332</v>
      </c>
      <c r="AH524" s="11">
        <v>0.1</v>
      </c>
      <c r="AI524" s="11">
        <v>41.914674229765829</v>
      </c>
      <c r="AJ524" s="11">
        <v>41.914674229765829</v>
      </c>
      <c r="AK524" s="11">
        <v>41.914674229765829</v>
      </c>
      <c r="AL524" s="11">
        <v>209.57337114882918</v>
      </c>
      <c r="AM524" s="11">
        <v>83.829348459531658</v>
      </c>
      <c r="AN524" s="11">
        <v>0.1</v>
      </c>
      <c r="AO524" s="11">
        <v>41.914674229765829</v>
      </c>
      <c r="AP524" s="11">
        <v>83.829348459531658</v>
      </c>
      <c r="AQ524" s="11">
        <v>335.31739383812663</v>
      </c>
      <c r="AR524" s="11">
        <v>167.65869691906332</v>
      </c>
      <c r="AS524" s="11">
        <v>0.1</v>
      </c>
      <c r="AT524" s="11">
        <v>41.914674229765829</v>
      </c>
      <c r="AU524" s="11">
        <v>83.829348459531658</v>
      </c>
      <c r="AV524" s="11">
        <v>83.829348459531658</v>
      </c>
      <c r="AW524" s="11">
        <v>293.40271960836088</v>
      </c>
      <c r="AX524" s="11">
        <v>83.829348459531658</v>
      </c>
      <c r="AY524" s="11">
        <v>922.12283305484823</v>
      </c>
    </row>
    <row r="525" spans="1:51" x14ac:dyDescent="0.25">
      <c r="A525" s="1" t="s">
        <v>62</v>
      </c>
      <c r="B525" s="1" t="s">
        <v>66</v>
      </c>
      <c r="C525" s="1">
        <v>370</v>
      </c>
      <c r="D525" s="1" t="s">
        <v>285</v>
      </c>
      <c r="E525" s="1">
        <v>1520</v>
      </c>
      <c r="F525" s="1" t="s">
        <v>0</v>
      </c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>
        <v>29.352725524370459</v>
      </c>
      <c r="T525" s="11">
        <v>50.375623535068229</v>
      </c>
      <c r="U525" s="11">
        <v>104.12284392090871</v>
      </c>
      <c r="V525" s="11">
        <v>142.00372618546788</v>
      </c>
      <c r="W525" s="11">
        <v>274.487649498167</v>
      </c>
      <c r="X525" s="11">
        <v>246.91988701244068</v>
      </c>
      <c r="Y525" s="11">
        <v>180.87625458260717</v>
      </c>
      <c r="Z525" s="11">
        <v>77.745056794278511</v>
      </c>
      <c r="AA525" s="11">
        <v>49.978965082036183</v>
      </c>
      <c r="AB525" s="11">
        <v>165.80323336738991</v>
      </c>
      <c r="AC525" s="11">
        <v>74.968447623054274</v>
      </c>
      <c r="AD525" s="11">
        <v>80.323336738986725</v>
      </c>
      <c r="AE525" s="11">
        <v>41.847466794879509</v>
      </c>
      <c r="AF525" s="11">
        <v>39.070857623655272</v>
      </c>
      <c r="AG525" s="11">
        <v>55.730512651000673</v>
      </c>
      <c r="AH525" s="11">
        <v>48.19400204339204</v>
      </c>
      <c r="AI525" s="11">
        <v>38.277540717591201</v>
      </c>
      <c r="AJ525" s="11">
        <v>45.615722098683825</v>
      </c>
      <c r="AK525" s="11">
        <v>49.780635855520174</v>
      </c>
      <c r="AL525" s="11">
        <v>34.509285413786891</v>
      </c>
      <c r="AM525" s="11">
        <v>27.171104032694277</v>
      </c>
      <c r="AN525" s="11">
        <v>69.415229280605814</v>
      </c>
      <c r="AO525" s="11">
        <v>102.33788088226457</v>
      </c>
      <c r="AP525" s="11">
        <v>88.653164252659437</v>
      </c>
      <c r="AQ525" s="11">
        <v>88.256505799627405</v>
      </c>
      <c r="AR525" s="11">
        <v>131.88893563315105</v>
      </c>
      <c r="AS525" s="11">
        <v>116.02259751186972</v>
      </c>
      <c r="AT525" s="11">
        <v>118.79920668309394</v>
      </c>
      <c r="AU525" s="11">
        <v>103.9245146943927</v>
      </c>
      <c r="AV525" s="11">
        <v>102.93286856181263</v>
      </c>
      <c r="AW525" s="11">
        <v>191.78436204098804</v>
      </c>
      <c r="AX525" s="11">
        <v>152.31684596430077</v>
      </c>
      <c r="AY525" s="11">
        <v>176.51301159925481</v>
      </c>
    </row>
    <row r="526" spans="1:51" x14ac:dyDescent="0.25">
      <c r="A526" s="1" t="s">
        <v>62</v>
      </c>
      <c r="B526" s="1" t="s">
        <v>66</v>
      </c>
      <c r="C526" s="1">
        <v>370</v>
      </c>
      <c r="D526" s="1" t="s">
        <v>285</v>
      </c>
      <c r="E526" s="1">
        <v>1530</v>
      </c>
      <c r="F526" s="1" t="s">
        <v>131</v>
      </c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>
        <v>258.74128106643298</v>
      </c>
      <c r="T526" s="11">
        <v>7.8406448808009985</v>
      </c>
      <c r="U526" s="11">
        <v>458.67772552685847</v>
      </c>
      <c r="V526" s="11">
        <v>58.804836606007491</v>
      </c>
      <c r="W526" s="11">
        <v>270.50224838763444</v>
      </c>
      <c r="X526" s="11">
        <v>431.23546844405485</v>
      </c>
      <c r="Y526" s="11">
        <v>19.601612202002496</v>
      </c>
      <c r="Z526" s="11">
        <v>0.1</v>
      </c>
      <c r="AA526" s="11">
        <v>3.9203224404004993</v>
      </c>
      <c r="AB526" s="11">
        <v>18.82077859568809</v>
      </c>
      <c r="AC526" s="11">
        <v>74.486126367609486</v>
      </c>
      <c r="AD526" s="11">
        <v>105.16975130600707</v>
      </c>
      <c r="AE526" s="11">
        <v>100.36951335415232</v>
      </c>
      <c r="AF526" s="11">
        <v>74.486126367609486</v>
      </c>
      <c r="AG526" s="11">
        <v>56.249678545878837</v>
      </c>
      <c r="AH526" s="11">
        <v>51.015954124898833</v>
      </c>
      <c r="AI526" s="11">
        <v>50.96419172520649</v>
      </c>
      <c r="AJ526" s="11">
        <v>278.34289326843543</v>
      </c>
      <c r="AK526" s="11">
        <v>27.442257082803494</v>
      </c>
      <c r="AL526" s="11">
        <v>70.565803927208989</v>
      </c>
      <c r="AM526" s="11">
        <v>108.04328731752517</v>
      </c>
      <c r="AN526" s="11">
        <v>160.29424415870085</v>
      </c>
      <c r="AO526" s="11">
        <v>176.41450981802248</v>
      </c>
      <c r="AP526" s="11">
        <v>58.804836606007491</v>
      </c>
      <c r="AQ526" s="11">
        <v>42.05817800561033</v>
      </c>
      <c r="AR526" s="11">
        <v>35.282901963604495</v>
      </c>
      <c r="AS526" s="11">
        <v>54.884514165606987</v>
      </c>
      <c r="AT526" s="11">
        <v>39.203224404004992</v>
      </c>
      <c r="AU526" s="11">
        <v>19.601612202002496</v>
      </c>
      <c r="AV526" s="11">
        <v>19.601612202002496</v>
      </c>
      <c r="AW526" s="11">
        <v>23.521934642402993</v>
      </c>
      <c r="AX526" s="11">
        <v>105.84870589081348</v>
      </c>
      <c r="AY526" s="11">
        <v>39.203224404004992</v>
      </c>
    </row>
    <row r="527" spans="1:51" x14ac:dyDescent="0.25">
      <c r="A527" s="1" t="s">
        <v>62</v>
      </c>
      <c r="B527" s="1" t="s">
        <v>66</v>
      </c>
      <c r="C527" s="1">
        <v>370</v>
      </c>
      <c r="D527" s="1" t="s">
        <v>285</v>
      </c>
      <c r="E527" s="1">
        <v>1820</v>
      </c>
      <c r="F527" s="1" t="s">
        <v>132</v>
      </c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>
        <v>2.553765118514173</v>
      </c>
      <c r="T527" s="11">
        <v>30.27447358238576</v>
      </c>
      <c r="U527" s="11">
        <v>51.899097569804155</v>
      </c>
      <c r="V527" s="11">
        <v>63.02033276333362</v>
      </c>
      <c r="W527" s="11">
        <v>109.81190009610941</v>
      </c>
      <c r="X527" s="11">
        <v>52.805272289276928</v>
      </c>
      <c r="Y527" s="11">
        <v>72.411598037869609</v>
      </c>
      <c r="Z527" s="11">
        <v>78.878390354107125</v>
      </c>
      <c r="AA527" s="11">
        <v>67.056929240985056</v>
      </c>
      <c r="AB527" s="11">
        <v>75.665589075976385</v>
      </c>
      <c r="AC527" s="11">
        <v>49.304142691313949</v>
      </c>
      <c r="AD527" s="11">
        <v>53.958585568605912</v>
      </c>
      <c r="AE527" s="11">
        <v>80.773119313004713</v>
      </c>
      <c r="AF527" s="11">
        <v>79.290287953867448</v>
      </c>
      <c r="AG527" s="11">
        <v>66.315513561416424</v>
      </c>
      <c r="AH527" s="11">
        <v>87.940137548834812</v>
      </c>
      <c r="AI527" s="11">
        <v>55.400227167767135</v>
      </c>
      <c r="AJ527" s="11">
        <v>64.173646042662597</v>
      </c>
      <c r="AK527" s="11">
        <v>98.978993222412214</v>
      </c>
      <c r="AL527" s="11">
        <v>75.78915835590449</v>
      </c>
      <c r="AM527" s="11">
        <v>85.798270030081</v>
      </c>
      <c r="AN527" s="11">
        <v>95.848571464233544</v>
      </c>
      <c r="AO527" s="11">
        <v>159.4867506272077</v>
      </c>
      <c r="AP527" s="11">
        <v>109.72952057615737</v>
      </c>
      <c r="AQ527" s="11">
        <v>127.97658424554091</v>
      </c>
      <c r="AR527" s="11">
        <v>186.91913077124704</v>
      </c>
      <c r="AS527" s="11">
        <v>185.64224821198994</v>
      </c>
      <c r="AT527" s="11">
        <v>231.4040715453649</v>
      </c>
      <c r="AU527" s="11">
        <v>169.12515446159989</v>
      </c>
      <c r="AV527" s="11">
        <v>124.14593656776962</v>
      </c>
      <c r="AW527" s="11">
        <v>183.95346805297251</v>
      </c>
      <c r="AX527" s="11">
        <v>169.90775990114457</v>
      </c>
      <c r="AY527" s="11">
        <v>153.76137399053883</v>
      </c>
    </row>
    <row r="528" spans="1:51" x14ac:dyDescent="0.25">
      <c r="A528" s="1" t="s">
        <v>62</v>
      </c>
      <c r="B528" s="1" t="s">
        <v>66</v>
      </c>
      <c r="C528" s="1">
        <v>370</v>
      </c>
      <c r="D528" s="1" t="s">
        <v>285</v>
      </c>
      <c r="E528" s="1">
        <v>1840</v>
      </c>
      <c r="F528" s="1" t="s">
        <v>133</v>
      </c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>
        <v>6.7878230568192812</v>
      </c>
      <c r="T528" s="11">
        <v>118.02826444681057</v>
      </c>
      <c r="U528" s="11">
        <v>223.23952182750944</v>
      </c>
      <c r="V528" s="11">
        <v>230.54641370632078</v>
      </c>
      <c r="W528" s="11">
        <v>241.8860710483012</v>
      </c>
      <c r="X528" s="11">
        <v>114.23506920917626</v>
      </c>
      <c r="Y528" s="11">
        <v>125.21537121285449</v>
      </c>
      <c r="Z528" s="11">
        <v>119.06640209079468</v>
      </c>
      <c r="AA528" s="11">
        <v>83.090939889652489</v>
      </c>
      <c r="AB528" s="11">
        <v>70.872858387377775</v>
      </c>
      <c r="AC528" s="11">
        <v>61.968831671667793</v>
      </c>
      <c r="AD528" s="11">
        <v>75.504549414383888</v>
      </c>
      <c r="AE528" s="11">
        <v>202.27712709321457</v>
      </c>
      <c r="AF528" s="11">
        <v>251.26923821508078</v>
      </c>
      <c r="AG528" s="11">
        <v>158.87498790049364</v>
      </c>
      <c r="AH528" s="11">
        <v>154.32315361533247</v>
      </c>
      <c r="AI528" s="11">
        <v>127.05207627528796</v>
      </c>
      <c r="AJ528" s="11">
        <v>106.04975317007066</v>
      </c>
      <c r="AK528" s="11">
        <v>71.471783951214789</v>
      </c>
      <c r="AL528" s="11">
        <v>53.583873777949854</v>
      </c>
      <c r="AM528" s="11">
        <v>77.301326105894873</v>
      </c>
      <c r="AN528" s="11">
        <v>49.191752976478561</v>
      </c>
      <c r="AO528" s="11">
        <v>67.039734778821014</v>
      </c>
      <c r="AP528" s="11">
        <v>49.670893427548151</v>
      </c>
      <c r="AQ528" s="11">
        <v>49.670893427548151</v>
      </c>
      <c r="AR528" s="11">
        <v>94.151098635175686</v>
      </c>
      <c r="AS528" s="11">
        <v>52.306165908430934</v>
      </c>
      <c r="AT528" s="11">
        <v>54.46229793824412</v>
      </c>
      <c r="AU528" s="11">
        <v>24.675733230084209</v>
      </c>
      <c r="AV528" s="11">
        <v>114.79406640209078</v>
      </c>
      <c r="AW528" s="11">
        <v>10.101877843383988</v>
      </c>
      <c r="AX528" s="11">
        <v>49.351466460168417</v>
      </c>
      <c r="AY528" s="11">
        <v>11.938582905817443</v>
      </c>
    </row>
    <row r="529" spans="1:51" x14ac:dyDescent="0.25">
      <c r="A529" s="1" t="s">
        <v>62</v>
      </c>
      <c r="B529" s="1" t="s">
        <v>66</v>
      </c>
      <c r="C529" s="1">
        <v>370</v>
      </c>
      <c r="D529" s="1" t="s">
        <v>285</v>
      </c>
      <c r="E529" s="1">
        <v>1860</v>
      </c>
      <c r="F529" s="1" t="s">
        <v>134</v>
      </c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>
        <v>97.782881712447406</v>
      </c>
      <c r="T529" s="11">
        <v>118.29219252660232</v>
      </c>
      <c r="U529" s="11">
        <v>201.78405716406829</v>
      </c>
      <c r="V529" s="11">
        <v>167.53665553080921</v>
      </c>
      <c r="W529" s="11">
        <v>168.5744555803019</v>
      </c>
      <c r="X529" s="11">
        <v>202.8558834446919</v>
      </c>
      <c r="Y529" s="11">
        <v>213.66771838653796</v>
      </c>
      <c r="Z529" s="11">
        <v>152.18231873298689</v>
      </c>
      <c r="AA529" s="11">
        <v>137.54253278891363</v>
      </c>
      <c r="AB529" s="11">
        <v>121.31202053947044</v>
      </c>
      <c r="AC529" s="11">
        <v>141.97444939371442</v>
      </c>
      <c r="AD529" s="11">
        <v>149.28158252907699</v>
      </c>
      <c r="AE529" s="11">
        <v>147.52072506805249</v>
      </c>
      <c r="AF529" s="11">
        <v>153.76453848057412</v>
      </c>
      <c r="AG529" s="11">
        <v>167.71529324424648</v>
      </c>
      <c r="AH529" s="11">
        <v>124.29782232120763</v>
      </c>
      <c r="AI529" s="11">
        <v>84.572197475872315</v>
      </c>
      <c r="AJ529" s="11">
        <v>62.565732491957441</v>
      </c>
      <c r="AK529" s="11">
        <v>70.340726305369955</v>
      </c>
      <c r="AL529" s="11">
        <v>52.1451992081168</v>
      </c>
      <c r="AM529" s="11">
        <v>57.325692897797573</v>
      </c>
      <c r="AN529" s="11">
        <v>47.35600717644148</v>
      </c>
      <c r="AO529" s="11">
        <v>51.67733853006682</v>
      </c>
      <c r="AP529" s="11">
        <v>41.112193763919826</v>
      </c>
      <c r="AQ529" s="11">
        <v>42.286098737936157</v>
      </c>
      <c r="AR529" s="11">
        <v>52.18773199703044</v>
      </c>
      <c r="AS529" s="11">
        <v>36.748329621380847</v>
      </c>
      <c r="AT529" s="11">
        <v>40.236018312298938</v>
      </c>
      <c r="AU529" s="11">
        <v>30.155747339767387</v>
      </c>
      <c r="AV529" s="11">
        <v>48.529912150457811</v>
      </c>
      <c r="AW529" s="11">
        <v>39.785170749814405</v>
      </c>
      <c r="AX529" s="11">
        <v>46.658469438257853</v>
      </c>
      <c r="AY529" s="11">
        <v>30.232306359811929</v>
      </c>
    </row>
    <row r="530" spans="1:51" x14ac:dyDescent="0.25">
      <c r="A530" s="1" t="s">
        <v>62</v>
      </c>
      <c r="B530" s="1" t="s">
        <v>66</v>
      </c>
      <c r="C530" s="1">
        <v>370</v>
      </c>
      <c r="D530" s="1" t="s">
        <v>285</v>
      </c>
      <c r="E530" s="1">
        <v>1890</v>
      </c>
      <c r="F530" s="1" t="s">
        <v>135</v>
      </c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>
        <v>135.78427933234889</v>
      </c>
      <c r="T530" s="11">
        <v>296.12667234298863</v>
      </c>
      <c r="U530" s="11">
        <v>484.2756067671429</v>
      </c>
      <c r="V530" s="11">
        <v>198.54390317686997</v>
      </c>
      <c r="W530" s="11">
        <v>261.17358991198211</v>
      </c>
      <c r="X530" s="11">
        <v>244.02189147000121</v>
      </c>
      <c r="Y530" s="11">
        <v>432.30076300356438</v>
      </c>
      <c r="Z530" s="11">
        <v>233.75685982669441</v>
      </c>
      <c r="AA530" s="11">
        <v>134.35497112885051</v>
      </c>
      <c r="AB530" s="11">
        <v>102.39044221424972</v>
      </c>
      <c r="AC530" s="11">
        <v>65.618240251517904</v>
      </c>
      <c r="AD530" s="11">
        <v>111.35610276346701</v>
      </c>
      <c r="AE530" s="11">
        <v>72.894718378418887</v>
      </c>
      <c r="AF530" s="11">
        <v>115.77396448337116</v>
      </c>
      <c r="AG530" s="11">
        <v>61.447485091421846</v>
      </c>
      <c r="AH530" s="11">
        <v>58.471699234025841</v>
      </c>
      <c r="AI530" s="11">
        <v>32.22440313341869</v>
      </c>
      <c r="AJ530" s="11">
        <v>45.737862511949103</v>
      </c>
      <c r="AK530" s="11">
        <v>26.247296100607155</v>
      </c>
      <c r="AL530" s="11">
        <v>22.219245708929822</v>
      </c>
      <c r="AM530" s="11">
        <v>37.681761728594438</v>
      </c>
      <c r="AN530" s="11">
        <v>14.423019144393043</v>
      </c>
      <c r="AO530" s="11">
        <v>22.349182818338768</v>
      </c>
      <c r="AP530" s="11">
        <v>11.30452851857833</v>
      </c>
      <c r="AQ530" s="11">
        <v>14.423019144393043</v>
      </c>
      <c r="AR530" s="11">
        <v>7.2764781269009937</v>
      </c>
      <c r="AS530" s="11">
        <v>0.38981132822683895</v>
      </c>
      <c r="AT530" s="11">
        <v>5.7172328139936379</v>
      </c>
      <c r="AU530" s="11">
        <v>3.1184906258147116</v>
      </c>
      <c r="AV530" s="11">
        <v>14.293082034984096</v>
      </c>
      <c r="AW530" s="11">
        <v>19.75044063015984</v>
      </c>
      <c r="AX530" s="11">
        <v>12.084151175032009</v>
      </c>
      <c r="AY530" s="11">
        <v>2.46880507876998</v>
      </c>
    </row>
    <row r="531" spans="1:51" x14ac:dyDescent="0.25">
      <c r="A531" s="1" t="s">
        <v>62</v>
      </c>
      <c r="B531" s="1" t="s">
        <v>66</v>
      </c>
      <c r="C531" s="1">
        <v>370</v>
      </c>
      <c r="D531" s="1" t="s">
        <v>285</v>
      </c>
      <c r="E531" s="1">
        <v>1960</v>
      </c>
      <c r="F531" s="1" t="s">
        <v>136</v>
      </c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>
        <v>0.1</v>
      </c>
      <c r="T531" s="11">
        <v>0.1</v>
      </c>
      <c r="U531" s="11">
        <v>476.98551081448971</v>
      </c>
      <c r="V531" s="11">
        <v>158.99517027149656</v>
      </c>
      <c r="W531" s="11">
        <v>370.98873063349203</v>
      </c>
      <c r="X531" s="11">
        <v>287.44931716038411</v>
      </c>
      <c r="Y531" s="11">
        <v>211.99356036199543</v>
      </c>
      <c r="Z531" s="11">
        <v>158.99517027149656</v>
      </c>
      <c r="AA531" s="11">
        <v>317.99034054299312</v>
      </c>
      <c r="AB531" s="11">
        <v>105.99678018099772</v>
      </c>
      <c r="AC531" s="11">
        <v>105.99678018099772</v>
      </c>
      <c r="AD531" s="11">
        <v>0.1</v>
      </c>
      <c r="AE531" s="11">
        <v>0.1</v>
      </c>
      <c r="AF531" s="11">
        <v>0.1</v>
      </c>
      <c r="AG531" s="11">
        <v>0.1</v>
      </c>
      <c r="AH531" s="11">
        <v>0.1</v>
      </c>
      <c r="AI531" s="11">
        <v>0.1</v>
      </c>
      <c r="AJ531" s="11">
        <v>0.1</v>
      </c>
      <c r="AK531" s="11">
        <v>0.1</v>
      </c>
      <c r="AL531" s="11">
        <v>0.1</v>
      </c>
      <c r="AM531" s="11">
        <v>0.1</v>
      </c>
      <c r="AN531" s="11">
        <v>31.713971572202016</v>
      </c>
      <c r="AO531" s="11">
        <v>105.99678018099772</v>
      </c>
      <c r="AP531" s="11">
        <v>56.538516333732382</v>
      </c>
      <c r="AQ531" s="11">
        <v>62.385130046742688</v>
      </c>
      <c r="AR531" s="11">
        <v>158.99517027149656</v>
      </c>
      <c r="AS531" s="11">
        <v>52.998390090498859</v>
      </c>
      <c r="AT531" s="11">
        <v>52.998390090498859</v>
      </c>
      <c r="AU531" s="11">
        <v>0.1</v>
      </c>
      <c r="AV531" s="11">
        <v>0.1</v>
      </c>
      <c r="AW531" s="11">
        <v>0.1</v>
      </c>
      <c r="AX531" s="11">
        <v>582.98229099548746</v>
      </c>
      <c r="AY531" s="11">
        <v>0.1</v>
      </c>
    </row>
    <row r="532" spans="1:51" x14ac:dyDescent="0.25">
      <c r="A532" s="1" t="s">
        <v>62</v>
      </c>
      <c r="B532" s="1" t="s">
        <v>68</v>
      </c>
      <c r="C532" s="1">
        <v>230</v>
      </c>
      <c r="D532" s="1" t="s">
        <v>161</v>
      </c>
      <c r="E532" s="1">
        <v>1210</v>
      </c>
      <c r="F532" s="1" t="s">
        <v>137</v>
      </c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>
        <v>0.1</v>
      </c>
      <c r="AB532" s="11">
        <v>0.1</v>
      </c>
      <c r="AC532" s="11">
        <v>0.61229488121479303</v>
      </c>
      <c r="AD532" s="11">
        <v>0.1</v>
      </c>
      <c r="AE532" s="11">
        <v>3.0614744060739656</v>
      </c>
      <c r="AF532" s="11">
        <v>3.6737692872887582</v>
      </c>
      <c r="AG532" s="11">
        <v>5.5106539309331373</v>
      </c>
      <c r="AH532" s="11">
        <v>2.4491795248591721</v>
      </c>
      <c r="AI532" s="11">
        <v>2.4491795248591721</v>
      </c>
      <c r="AJ532" s="11">
        <v>8.5721283370071042</v>
      </c>
      <c r="AK532" s="11">
        <v>12.858192505510655</v>
      </c>
      <c r="AL532" s="11">
        <v>19.593436198873377</v>
      </c>
      <c r="AM532" s="11">
        <v>31.227038941954451</v>
      </c>
      <c r="AN532" s="11">
        <v>27.553269654665691</v>
      </c>
      <c r="AO532" s="11">
        <v>69.801616458486421</v>
      </c>
      <c r="AP532" s="11">
        <v>31.839333823169234</v>
      </c>
      <c r="AQ532" s="11">
        <v>34.900808229243211</v>
      </c>
      <c r="AR532" s="11">
        <v>78.373744795493508</v>
      </c>
      <c r="AS532" s="11">
        <v>66.127847171197658</v>
      </c>
      <c r="AT532" s="11">
        <v>192.87288758265981</v>
      </c>
      <c r="AU532" s="11">
        <v>259.61302963507228</v>
      </c>
      <c r="AV532" s="11">
        <v>324.51628704384035</v>
      </c>
      <c r="AW532" s="11">
        <v>292.06465833945629</v>
      </c>
      <c r="AX532" s="11">
        <v>310.43350477590013</v>
      </c>
      <c r="AY532" s="11">
        <v>721.89566495224108</v>
      </c>
    </row>
    <row r="533" spans="1:51" x14ac:dyDescent="0.25">
      <c r="A533" s="1" t="s">
        <v>62</v>
      </c>
      <c r="B533" s="1" t="s">
        <v>68</v>
      </c>
      <c r="C533" s="1">
        <v>230</v>
      </c>
      <c r="D533" s="1" t="s">
        <v>161</v>
      </c>
      <c r="E533" s="1">
        <v>1220</v>
      </c>
      <c r="F533" s="1" t="s">
        <v>138</v>
      </c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>
        <v>38.644470868014267</v>
      </c>
      <c r="AB533" s="11">
        <v>22.294887039239004</v>
      </c>
      <c r="AC533" s="11">
        <v>54.99405469678954</v>
      </c>
      <c r="AD533" s="11">
        <v>42.25411924579582</v>
      </c>
      <c r="AE533" s="11">
        <v>74.316290130796688</v>
      </c>
      <c r="AF533" s="11">
        <v>66.459996602683873</v>
      </c>
      <c r="AG533" s="11">
        <v>88.542551384406337</v>
      </c>
      <c r="AH533" s="11">
        <v>70.49430949549857</v>
      </c>
      <c r="AI533" s="11">
        <v>82.809580431459153</v>
      </c>
      <c r="AJ533" s="11">
        <v>90.453541702055389</v>
      </c>
      <c r="AK533" s="11">
        <v>86.631561066757271</v>
      </c>
      <c r="AL533" s="11">
        <v>178.35909631391203</v>
      </c>
      <c r="AM533" s="11">
        <v>139.07762867334807</v>
      </c>
      <c r="AN533" s="11">
        <v>148.4202480040768</v>
      </c>
      <c r="AO533" s="11">
        <v>83.658909461525411</v>
      </c>
      <c r="AP533" s="11">
        <v>84.720570749108219</v>
      </c>
      <c r="AQ533" s="11">
        <v>70.281977237981991</v>
      </c>
      <c r="AR533" s="11">
        <v>77.925938508578227</v>
      </c>
      <c r="AS533" s="11">
        <v>73.46696110073043</v>
      </c>
      <c r="AT533" s="11">
        <v>156.70120604722271</v>
      </c>
      <c r="AU533" s="11">
        <v>117.84440292169187</v>
      </c>
      <c r="AV533" s="11">
        <v>153.94088669950742</v>
      </c>
      <c r="AW533" s="11">
        <v>140.77628673348056</v>
      </c>
      <c r="AX533" s="11">
        <v>183.66740275182607</v>
      </c>
      <c r="AY533" s="11">
        <v>173.26312213351454</v>
      </c>
    </row>
    <row r="534" spans="1:51" x14ac:dyDescent="0.25">
      <c r="A534" s="1" t="s">
        <v>62</v>
      </c>
      <c r="B534" s="1" t="s">
        <v>68</v>
      </c>
      <c r="C534" s="1">
        <v>230</v>
      </c>
      <c r="D534" s="1" t="s">
        <v>161</v>
      </c>
      <c r="E534" s="1">
        <v>1440</v>
      </c>
      <c r="F534" s="1" t="s">
        <v>139</v>
      </c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>
        <v>10.520946247529171</v>
      </c>
      <c r="AB534" s="11">
        <v>28.374673213033219</v>
      </c>
      <c r="AC534" s="11">
        <v>44.793725690237835</v>
      </c>
      <c r="AD534" s="11">
        <v>51.967098131735</v>
      </c>
      <c r="AE534" s="11">
        <v>48.61952432570299</v>
      </c>
      <c r="AF534" s="11">
        <v>42.402601543072116</v>
      </c>
      <c r="AG534" s="11">
        <v>58.662245743799012</v>
      </c>
      <c r="AH534" s="11">
        <v>60.256328508576161</v>
      </c>
      <c r="AI534" s="11">
        <v>69.980233373716757</v>
      </c>
      <c r="AJ534" s="11">
        <v>62.48804437926416</v>
      </c>
      <c r="AK534" s="11">
        <v>79.544729962379648</v>
      </c>
      <c r="AL534" s="11">
        <v>96.28259899253969</v>
      </c>
      <c r="AM534" s="11">
        <v>113.33928457565517</v>
      </c>
      <c r="AN534" s="11">
        <v>138.36638398265634</v>
      </c>
      <c r="AO534" s="11">
        <v>96.12319071606197</v>
      </c>
      <c r="AP534" s="11">
        <v>92.775616910029953</v>
      </c>
      <c r="AQ534" s="11">
        <v>122.90378116431803</v>
      </c>
      <c r="AR534" s="11">
        <v>129.59892877638205</v>
      </c>
      <c r="AS534" s="11">
        <v>114.45514251099918</v>
      </c>
      <c r="AT534" s="11">
        <v>121.78792322897402</v>
      </c>
      <c r="AU534" s="11">
        <v>147.93088057131925</v>
      </c>
      <c r="AV534" s="11">
        <v>180.60957724925078</v>
      </c>
      <c r="AW534" s="11">
        <v>195.27513868520049</v>
      </c>
      <c r="AX534" s="11">
        <v>175.50851240196391</v>
      </c>
      <c r="AY534" s="11">
        <v>217.43288911560285</v>
      </c>
    </row>
    <row r="535" spans="1:51" x14ac:dyDescent="0.25">
      <c r="A535" s="1" t="s">
        <v>62</v>
      </c>
      <c r="B535" s="1" t="s">
        <v>68</v>
      </c>
      <c r="C535" s="1">
        <v>240</v>
      </c>
      <c r="D535" s="1" t="s">
        <v>162</v>
      </c>
      <c r="E535" s="1">
        <v>1210</v>
      </c>
      <c r="F535" s="1" t="s">
        <v>137</v>
      </c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>
        <v>0.1</v>
      </c>
      <c r="AB535" s="11">
        <v>0.1</v>
      </c>
      <c r="AC535" s="11">
        <v>0.1</v>
      </c>
      <c r="AD535" s="11">
        <v>0.1</v>
      </c>
      <c r="AE535" s="11">
        <v>0.1</v>
      </c>
      <c r="AF535" s="11">
        <v>1.5683814303638643</v>
      </c>
      <c r="AG535" s="11">
        <v>0.1</v>
      </c>
      <c r="AH535" s="11">
        <v>10.978670012547052</v>
      </c>
      <c r="AI535" s="11">
        <v>4.7051442910915933</v>
      </c>
      <c r="AJ535" s="11">
        <v>4.7051442910915933</v>
      </c>
      <c r="AK535" s="11">
        <v>0.1</v>
      </c>
      <c r="AL535" s="11">
        <v>20.388958594730237</v>
      </c>
      <c r="AM535" s="11">
        <v>12.547051442910915</v>
      </c>
      <c r="AN535" s="11">
        <v>54.893350062735259</v>
      </c>
      <c r="AO535" s="11">
        <v>39.209535759096617</v>
      </c>
      <c r="AP535" s="11">
        <v>51.75658720200753</v>
      </c>
      <c r="AQ535" s="11">
        <v>67.440401505646179</v>
      </c>
      <c r="AR535" s="11">
        <v>47.051442910915938</v>
      </c>
      <c r="AS535" s="11">
        <v>116.06022584692597</v>
      </c>
      <c r="AT535" s="11">
        <v>244.66750313676283</v>
      </c>
      <c r="AU535" s="11">
        <v>688.51944792973654</v>
      </c>
      <c r="AV535" s="11">
        <v>312.10790464240898</v>
      </c>
      <c r="AW535" s="11">
        <v>233.68883312421579</v>
      </c>
      <c r="AX535" s="11">
        <v>188.20577164366375</v>
      </c>
      <c r="AY535" s="11">
        <v>401.50564617314927</v>
      </c>
    </row>
    <row r="536" spans="1:51" x14ac:dyDescent="0.25">
      <c r="A536" s="1" t="s">
        <v>62</v>
      </c>
      <c r="B536" s="1" t="s">
        <v>68</v>
      </c>
      <c r="C536" s="1">
        <v>240</v>
      </c>
      <c r="D536" s="1" t="s">
        <v>162</v>
      </c>
      <c r="E536" s="1">
        <v>1220</v>
      </c>
      <c r="F536" s="1" t="s">
        <v>138</v>
      </c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>
        <v>37.212449255751004</v>
      </c>
      <c r="AB536" s="11">
        <v>38.340099233198011</v>
      </c>
      <c r="AC536" s="11">
        <v>56.38249887235002</v>
      </c>
      <c r="AD536" s="11">
        <v>96.97789806044203</v>
      </c>
      <c r="AE536" s="11">
        <v>81.19079837618402</v>
      </c>
      <c r="AF536" s="11">
        <v>133.06269733874603</v>
      </c>
      <c r="AG536" s="11">
        <v>102.61614794767702</v>
      </c>
      <c r="AH536" s="11">
        <v>75.552548488949014</v>
      </c>
      <c r="AI536" s="11">
        <v>85.701398285972004</v>
      </c>
      <c r="AJ536" s="11">
        <v>56.38249887235002</v>
      </c>
      <c r="AK536" s="11">
        <v>85.701398285972004</v>
      </c>
      <c r="AL536" s="11">
        <v>76.680198466396021</v>
      </c>
      <c r="AM536" s="11">
        <v>173.65809652683802</v>
      </c>
      <c r="AN536" s="11">
        <v>80.063148398737013</v>
      </c>
      <c r="AO536" s="11">
        <v>92.467298150654003</v>
      </c>
      <c r="AP536" s="11">
        <v>83.446098331078019</v>
      </c>
      <c r="AQ536" s="11">
        <v>80.063148398737013</v>
      </c>
      <c r="AR536" s="11">
        <v>68.786648624267016</v>
      </c>
      <c r="AS536" s="11">
        <v>131.93504736129901</v>
      </c>
      <c r="AT536" s="11">
        <v>124.04149751917002</v>
      </c>
      <c r="AU536" s="11">
        <v>200.72169598556604</v>
      </c>
      <c r="AV536" s="11">
        <v>160.12629679747403</v>
      </c>
      <c r="AW536" s="11">
        <v>148.84979702300402</v>
      </c>
      <c r="AX536" s="11">
        <v>115.02029769959404</v>
      </c>
      <c r="AY536" s="11">
        <v>115.02029769959404</v>
      </c>
    </row>
    <row r="537" spans="1:51" x14ac:dyDescent="0.25">
      <c r="A537" s="1" t="s">
        <v>62</v>
      </c>
      <c r="B537" s="1" t="s">
        <v>68</v>
      </c>
      <c r="C537" s="1">
        <v>240</v>
      </c>
      <c r="D537" s="1" t="s">
        <v>162</v>
      </c>
      <c r="E537" s="1">
        <v>1440</v>
      </c>
      <c r="F537" s="1" t="s">
        <v>139</v>
      </c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>
        <v>8.8809946714031973</v>
      </c>
      <c r="AB537" s="11">
        <v>0.1</v>
      </c>
      <c r="AC537" s="11">
        <v>7.8942174856917307</v>
      </c>
      <c r="AD537" s="11">
        <v>1.9735543714229327</v>
      </c>
      <c r="AE537" s="11">
        <v>7.4008288928359978</v>
      </c>
      <c r="AF537" s="11">
        <v>2.9603315571343991</v>
      </c>
      <c r="AG537" s="11">
        <v>6.4140517071245311</v>
      </c>
      <c r="AH537" s="11">
        <v>20.22893230708506</v>
      </c>
      <c r="AI537" s="11">
        <v>23.682652457075193</v>
      </c>
      <c r="AJ537" s="11">
        <v>33.550424314189861</v>
      </c>
      <c r="AK537" s="11">
        <v>44.89836194987172</v>
      </c>
      <c r="AL537" s="11">
        <v>14.308269192816262</v>
      </c>
      <c r="AM537" s="11">
        <v>45.391750542727458</v>
      </c>
      <c r="AN537" s="11">
        <v>39.96447602131439</v>
      </c>
      <c r="AO537" s="11">
        <v>38.977698835602922</v>
      </c>
      <c r="AP537" s="11">
        <v>44.40497335701599</v>
      </c>
      <c r="AQ537" s="11">
        <v>48.845470692717583</v>
      </c>
      <c r="AR537" s="11">
        <v>42.924807578448785</v>
      </c>
      <c r="AS537" s="11">
        <v>136.17525162818237</v>
      </c>
      <c r="AT537" s="11">
        <v>247.18768502072231</v>
      </c>
      <c r="AU537" s="11">
        <v>256.0686796921255</v>
      </c>
      <c r="AV537" s="11">
        <v>253.10834813499113</v>
      </c>
      <c r="AW537" s="11">
        <v>281.23149792776792</v>
      </c>
      <c r="AX537" s="11">
        <v>365.10755871324255</v>
      </c>
      <c r="AY537" s="11">
        <v>528.41918294849017</v>
      </c>
    </row>
    <row r="538" spans="1:51" x14ac:dyDescent="0.25">
      <c r="A538" s="1" t="s">
        <v>62</v>
      </c>
      <c r="B538" s="1" t="s">
        <v>68</v>
      </c>
      <c r="C538" s="1">
        <v>250</v>
      </c>
      <c r="D538" s="1" t="s">
        <v>163</v>
      </c>
      <c r="E538" s="1">
        <v>1210</v>
      </c>
      <c r="F538" s="1" t="s">
        <v>137</v>
      </c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>
        <v>0.1</v>
      </c>
      <c r="T538" s="11">
        <v>0.1</v>
      </c>
      <c r="U538" s="11">
        <v>0.1</v>
      </c>
      <c r="V538" s="11">
        <v>0.1</v>
      </c>
      <c r="W538" s="11">
        <v>0.1</v>
      </c>
      <c r="X538" s="11">
        <v>0.1</v>
      </c>
      <c r="Y538" s="11">
        <v>0.1</v>
      </c>
      <c r="Z538" s="11">
        <v>0.1</v>
      </c>
      <c r="AA538" s="11">
        <v>0.1</v>
      </c>
      <c r="AB538" s="11">
        <v>0.1</v>
      </c>
      <c r="AC538" s="11">
        <v>2.0079099482811067</v>
      </c>
      <c r="AD538" s="11">
        <v>0.1</v>
      </c>
      <c r="AE538" s="11">
        <v>10.039549741405535</v>
      </c>
      <c r="AF538" s="11">
        <v>5.0197748707027676</v>
      </c>
      <c r="AG538" s="11">
        <v>16.063279586248854</v>
      </c>
      <c r="AH538" s="11">
        <v>32.126559172497707</v>
      </c>
      <c r="AI538" s="11">
        <v>30.118649224216604</v>
      </c>
      <c r="AJ538" s="11">
        <v>63.24916337085488</v>
      </c>
      <c r="AK538" s="11">
        <v>165.65257073319134</v>
      </c>
      <c r="AL538" s="11">
        <v>165.65257073319134</v>
      </c>
      <c r="AM538" s="11">
        <v>182.71980529358075</v>
      </c>
      <c r="AN538" s="11">
        <v>107.42318223303921</v>
      </c>
      <c r="AO538" s="11">
        <v>147.58138119866138</v>
      </c>
      <c r="AP538" s="11">
        <v>213.8424094919379</v>
      </c>
      <c r="AQ538" s="11">
        <v>144.56951627623971</v>
      </c>
      <c r="AR538" s="11">
        <v>252.99665348341952</v>
      </c>
      <c r="AS538" s="11">
        <v>208.82263462123512</v>
      </c>
      <c r="AT538" s="11">
        <v>310.22208700943105</v>
      </c>
      <c r="AU538" s="11">
        <v>244.96501369029505</v>
      </c>
      <c r="AV538" s="11">
        <v>317.24977182841491</v>
      </c>
      <c r="AW538" s="11">
        <v>229.90568907818675</v>
      </c>
      <c r="AX538" s="11">
        <v>260.02433830240335</v>
      </c>
      <c r="AY538" s="11">
        <v>189.74749011256463</v>
      </c>
    </row>
    <row r="539" spans="1:51" x14ac:dyDescent="0.25">
      <c r="A539" s="1" t="s">
        <v>62</v>
      </c>
      <c r="B539" s="1" t="s">
        <v>68</v>
      </c>
      <c r="C539" s="1">
        <v>250</v>
      </c>
      <c r="D539" s="1" t="s">
        <v>163</v>
      </c>
      <c r="E539" s="1">
        <v>1220</v>
      </c>
      <c r="F539" s="1" t="s">
        <v>138</v>
      </c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>
        <v>68.256648374841717</v>
      </c>
      <c r="T539" s="11">
        <v>59.202195018995361</v>
      </c>
      <c r="U539" s="11">
        <v>87.062051498522592</v>
      </c>
      <c r="V539" s="11">
        <v>90.196285352469403</v>
      </c>
      <c r="W539" s="11">
        <v>79.052342760658519</v>
      </c>
      <c r="X539" s="11">
        <v>135.12030392570708</v>
      </c>
      <c r="Y539" s="11">
        <v>134.42380751371888</v>
      </c>
      <c r="Z539" s="11">
        <v>206.51118615449556</v>
      </c>
      <c r="AA539" s="11">
        <v>145.56775010552977</v>
      </c>
      <c r="AB539" s="11">
        <v>96.464753060363023</v>
      </c>
      <c r="AC539" s="11">
        <v>133.03081468974253</v>
      </c>
      <c r="AD539" s="11">
        <v>73.480371464753063</v>
      </c>
      <c r="AE539" s="11">
        <v>115.2701561840439</v>
      </c>
      <c r="AF539" s="11">
        <v>146.96074292950613</v>
      </c>
      <c r="AG539" s="11">
        <v>122.9316167159139</v>
      </c>
      <c r="AH539" s="11">
        <v>95.071760236386666</v>
      </c>
      <c r="AI539" s="11">
        <v>154.27395525538202</v>
      </c>
      <c r="AJ539" s="11">
        <v>100.99197973828622</v>
      </c>
      <c r="AK539" s="11">
        <v>95.071760236386666</v>
      </c>
      <c r="AL539" s="11">
        <v>97.857745884339394</v>
      </c>
      <c r="AM539" s="11">
        <v>114.92190797804982</v>
      </c>
      <c r="AN539" s="11">
        <v>114.92190797804982</v>
      </c>
      <c r="AO539" s="11">
        <v>81.838328408611233</v>
      </c>
      <c r="AP539" s="11">
        <v>81.49008020261715</v>
      </c>
      <c r="AQ539" s="11">
        <v>75.221612494723516</v>
      </c>
      <c r="AR539" s="11">
        <v>92.634022794428034</v>
      </c>
      <c r="AS539" s="11">
        <v>78.704094554664422</v>
      </c>
      <c r="AT539" s="11">
        <v>74.525116082735337</v>
      </c>
      <c r="AU539" s="11">
        <v>75.918108906711694</v>
      </c>
      <c r="AV539" s="11">
        <v>76.962853524693969</v>
      </c>
      <c r="AW539" s="11">
        <v>64.425918108906714</v>
      </c>
      <c r="AX539" s="11">
        <v>61.291684254959897</v>
      </c>
      <c r="AY539" s="11">
        <v>70.346137610806252</v>
      </c>
    </row>
    <row r="540" spans="1:51" x14ac:dyDescent="0.25">
      <c r="A540" s="1" t="s">
        <v>62</v>
      </c>
      <c r="B540" s="1" t="s">
        <v>68</v>
      </c>
      <c r="C540" s="1">
        <v>250</v>
      </c>
      <c r="D540" s="1" t="s">
        <v>163</v>
      </c>
      <c r="E540" s="1">
        <v>1440</v>
      </c>
      <c r="F540" s="1" t="s">
        <v>139</v>
      </c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>
        <v>122.8053435114504</v>
      </c>
      <c r="T540" s="11">
        <v>188.93129770992371</v>
      </c>
      <c r="U540" s="11">
        <v>198.37786259541988</v>
      </c>
      <c r="V540" s="11">
        <v>267.65267175572529</v>
      </c>
      <c r="W540" s="11">
        <v>381.01145038167948</v>
      </c>
      <c r="X540" s="11">
        <v>75.572519083969496</v>
      </c>
      <c r="Y540" s="11">
        <v>103.91221374045804</v>
      </c>
      <c r="Z540" s="11">
        <v>251.90839694656498</v>
      </c>
      <c r="AA540" s="11">
        <v>47.232824427480928</v>
      </c>
      <c r="AB540" s="11">
        <v>59.828244274809173</v>
      </c>
      <c r="AC540" s="11">
        <v>97.614503816793928</v>
      </c>
      <c r="AD540" s="11">
        <v>66.125954198473309</v>
      </c>
      <c r="AE540" s="11">
        <v>100.76335877862597</v>
      </c>
      <c r="AF540" s="11">
        <v>28.339694656488557</v>
      </c>
      <c r="AG540" s="11">
        <v>66.125954198473309</v>
      </c>
      <c r="AH540" s="11">
        <v>242.4618320610688</v>
      </c>
      <c r="AI540" s="11">
        <v>85.019083969465669</v>
      </c>
      <c r="AJ540" s="11">
        <v>0.1</v>
      </c>
      <c r="AK540" s="11">
        <v>0.1</v>
      </c>
      <c r="AL540" s="11">
        <v>6.2977099236641232</v>
      </c>
      <c r="AM540" s="11">
        <v>91.316793893129784</v>
      </c>
      <c r="AN540" s="11">
        <v>66.125954198473309</v>
      </c>
      <c r="AO540" s="11">
        <v>179.48473282442754</v>
      </c>
      <c r="AP540" s="11">
        <v>6.2977099236641232</v>
      </c>
      <c r="AQ540" s="11">
        <v>40.935114503816799</v>
      </c>
      <c r="AR540" s="11">
        <v>75.572519083969496</v>
      </c>
      <c r="AS540" s="11">
        <v>37.786259541984748</v>
      </c>
      <c r="AT540" s="11">
        <v>6.2977099236641232</v>
      </c>
      <c r="AU540" s="11">
        <v>47.232824427480928</v>
      </c>
      <c r="AV540" s="11">
        <v>53.53053435114505</v>
      </c>
      <c r="AW540" s="11">
        <v>258.20610687022906</v>
      </c>
      <c r="AX540" s="11">
        <v>47.232824427480928</v>
      </c>
      <c r="AY540" s="11">
        <v>0.1</v>
      </c>
    </row>
    <row r="541" spans="1:51" x14ac:dyDescent="0.25">
      <c r="A541" s="1" t="s">
        <v>62</v>
      </c>
      <c r="B541" s="1" t="s">
        <v>68</v>
      </c>
      <c r="C541" s="1">
        <v>260</v>
      </c>
      <c r="D541" s="1" t="s">
        <v>164</v>
      </c>
      <c r="E541" s="1">
        <v>1210</v>
      </c>
      <c r="F541" s="1" t="s">
        <v>137</v>
      </c>
      <c r="G541" s="11"/>
      <c r="H541" s="11"/>
      <c r="I541" s="11"/>
      <c r="J541" s="11"/>
      <c r="K541" s="11">
        <v>0.1</v>
      </c>
      <c r="L541" s="11">
        <v>0.1</v>
      </c>
      <c r="M541" s="11">
        <v>0.1</v>
      </c>
      <c r="N541" s="11">
        <v>0.1</v>
      </c>
      <c r="O541" s="11">
        <v>0.1</v>
      </c>
      <c r="P541" s="11">
        <v>0.1</v>
      </c>
      <c r="Q541" s="11">
        <v>0.1</v>
      </c>
      <c r="R541" s="11">
        <v>0.1</v>
      </c>
      <c r="S541" s="11">
        <v>0.1</v>
      </c>
      <c r="T541" s="11">
        <v>0.1</v>
      </c>
      <c r="U541" s="11">
        <v>0.1</v>
      </c>
      <c r="V541" s="11">
        <v>0.1</v>
      </c>
      <c r="W541" s="11">
        <v>0.69633152173913038</v>
      </c>
      <c r="X541" s="11">
        <v>0.1</v>
      </c>
      <c r="Y541" s="11">
        <v>0.1</v>
      </c>
      <c r="Z541" s="11">
        <v>0.1</v>
      </c>
      <c r="AA541" s="11">
        <v>0.1</v>
      </c>
      <c r="AB541" s="11">
        <v>0.1</v>
      </c>
      <c r="AC541" s="11">
        <v>0.1</v>
      </c>
      <c r="AD541" s="11">
        <v>2.0889945652173916</v>
      </c>
      <c r="AE541" s="11">
        <v>3.4816576086956528</v>
      </c>
      <c r="AF541" s="11">
        <v>3.4816576086956528</v>
      </c>
      <c r="AG541" s="11">
        <v>13.926630434782611</v>
      </c>
      <c r="AH541" s="11">
        <v>23.675271739130437</v>
      </c>
      <c r="AI541" s="11">
        <v>88.434103260869577</v>
      </c>
      <c r="AJ541" s="11">
        <v>60.580842391304344</v>
      </c>
      <c r="AK541" s="11">
        <v>135.08831521739134</v>
      </c>
      <c r="AL541" s="11">
        <v>127.42866847826089</v>
      </c>
      <c r="AM541" s="11">
        <v>139.96263586956525</v>
      </c>
      <c r="AN541" s="11">
        <v>94.004755434782624</v>
      </c>
      <c r="AO541" s="11">
        <v>134.39198369565219</v>
      </c>
      <c r="AP541" s="11">
        <v>250.67934782608697</v>
      </c>
      <c r="AQ541" s="11">
        <v>221.4334239130435</v>
      </c>
      <c r="AR541" s="11">
        <v>376.71535326086962</v>
      </c>
      <c r="AS541" s="11">
        <v>361.39605978260875</v>
      </c>
      <c r="AT541" s="11">
        <v>362.78872282608694</v>
      </c>
      <c r="AU541" s="11">
        <v>321.00883152173913</v>
      </c>
      <c r="AV541" s="11">
        <v>361.39605978260875</v>
      </c>
      <c r="AW541" s="11">
        <v>343.29144021739137</v>
      </c>
      <c r="AX541" s="11">
        <v>401.08695652173918</v>
      </c>
      <c r="AY541" s="11">
        <v>272.96195652173913</v>
      </c>
    </row>
    <row r="542" spans="1:51" x14ac:dyDescent="0.25">
      <c r="A542" s="1" t="s">
        <v>62</v>
      </c>
      <c r="B542" s="1" t="s">
        <v>68</v>
      </c>
      <c r="C542" s="1">
        <v>260</v>
      </c>
      <c r="D542" s="1" t="s">
        <v>164</v>
      </c>
      <c r="E542" s="1">
        <v>1220</v>
      </c>
      <c r="F542" s="1" t="s">
        <v>138</v>
      </c>
      <c r="G542" s="11"/>
      <c r="H542" s="11"/>
      <c r="I542" s="11"/>
      <c r="J542" s="11"/>
      <c r="K542" s="11">
        <v>59.774606900645388</v>
      </c>
      <c r="L542" s="11">
        <v>67.27297140591331</v>
      </c>
      <c r="M542" s="11">
        <v>63.741844473839663</v>
      </c>
      <c r="N542" s="11">
        <v>58.586019881130348</v>
      </c>
      <c r="O542" s="11">
        <v>53.466951154699757</v>
      </c>
      <c r="P542" s="11">
        <v>46.438431754081947</v>
      </c>
      <c r="Q542" s="11">
        <v>30.875281652713944</v>
      </c>
      <c r="R542" s="11">
        <v>27.361021952405039</v>
      </c>
      <c r="S542" s="11">
        <v>13.052964601147357</v>
      </c>
      <c r="T542" s="11">
        <v>30.373244552669814</v>
      </c>
      <c r="U542" s="11">
        <v>43.928246253861303</v>
      </c>
      <c r="V542" s="11">
        <v>52.71389550463357</v>
      </c>
      <c r="W542" s="11">
        <v>66.519915755847109</v>
      </c>
      <c r="X542" s="11">
        <v>102.91760550904647</v>
      </c>
      <c r="Y542" s="11">
        <v>92.62584495814184</v>
      </c>
      <c r="Z542" s="11">
        <v>103.16862405906855</v>
      </c>
      <c r="AA542" s="11">
        <v>133.03983151169422</v>
      </c>
      <c r="AB542" s="11">
        <v>97.39519740856106</v>
      </c>
      <c r="AC542" s="11">
        <v>79.823898907016542</v>
      </c>
      <c r="AD542" s="11">
        <v>75.305565006619375</v>
      </c>
      <c r="AE542" s="11">
        <v>162.40900186427578</v>
      </c>
      <c r="AF542" s="11">
        <v>118.48075561041449</v>
      </c>
      <c r="AG542" s="11">
        <v>122.74807096078959</v>
      </c>
      <c r="AH542" s="11">
        <v>135.55001701191486</v>
      </c>
      <c r="AI542" s="11">
        <v>189.01696816661465</v>
      </c>
      <c r="AJ542" s="11">
        <v>183.24354151610714</v>
      </c>
      <c r="AK542" s="11">
        <v>171.44566966507011</v>
      </c>
      <c r="AL542" s="11">
        <v>182.74150441606301</v>
      </c>
      <c r="AM542" s="11">
        <v>153.12131551345939</v>
      </c>
      <c r="AN542" s="11">
        <v>200.06178436758552</v>
      </c>
      <c r="AO542" s="11">
        <v>118.48075561041449</v>
      </c>
      <c r="AP542" s="11">
        <v>105.42779100926714</v>
      </c>
      <c r="AQ542" s="11">
        <v>129.27455326136325</v>
      </c>
      <c r="AR542" s="11">
        <v>138.56223961217967</v>
      </c>
      <c r="AS542" s="11">
        <v>114.96649591010556</v>
      </c>
      <c r="AT542" s="11">
        <v>94.633993358318364</v>
      </c>
      <c r="AU542" s="11">
        <v>106.93390230939951</v>
      </c>
      <c r="AV542" s="11">
        <v>106.68288375937745</v>
      </c>
      <c r="AW542" s="11">
        <v>87.354455407678472</v>
      </c>
      <c r="AX542" s="11">
        <v>93.378900608208028</v>
      </c>
      <c r="AY542" s="11">
        <v>87.103436857656419</v>
      </c>
    </row>
    <row r="543" spans="1:51" x14ac:dyDescent="0.25">
      <c r="A543" s="1" t="s">
        <v>62</v>
      </c>
      <c r="B543" s="1" t="s">
        <v>68</v>
      </c>
      <c r="C543" s="1">
        <v>260</v>
      </c>
      <c r="D543" s="1" t="s">
        <v>164</v>
      </c>
      <c r="E543" s="1">
        <v>1440</v>
      </c>
      <c r="F543" s="1" t="s">
        <v>139</v>
      </c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>
        <v>0.1</v>
      </c>
      <c r="T543" s="11">
        <v>16.665418825506713</v>
      </c>
      <c r="U543" s="11">
        <v>3.5711611768942957</v>
      </c>
      <c r="V543" s="11">
        <v>4.3789638506855981</v>
      </c>
      <c r="W543" s="11">
        <v>7.1423223537885914</v>
      </c>
      <c r="X543" s="11">
        <v>5.6666711268357286</v>
      </c>
      <c r="Y543" s="11">
        <v>6.4563460639405781</v>
      </c>
      <c r="Z543" s="11">
        <v>7.5528326875040905</v>
      </c>
      <c r="AA543" s="11">
        <v>7.1423223537885914</v>
      </c>
      <c r="AB543" s="11">
        <v>10.713483530682886</v>
      </c>
      <c r="AC543" s="11">
        <v>2.3807741179295303</v>
      </c>
      <c r="AD543" s="11">
        <v>17.855805884471476</v>
      </c>
      <c r="AE543" s="11">
        <v>51.186643535484897</v>
      </c>
      <c r="AF543" s="11">
        <v>132.13296354508893</v>
      </c>
      <c r="AG543" s="11">
        <v>115.46754471958222</v>
      </c>
      <c r="AH543" s="11">
        <v>224.9831541443406</v>
      </c>
      <c r="AI543" s="11">
        <v>54.757804712379198</v>
      </c>
      <c r="AJ543" s="11">
        <v>223.79276708537583</v>
      </c>
      <c r="AK543" s="11">
        <v>261.88515297224831</v>
      </c>
      <c r="AL543" s="11">
        <v>135.70412472198322</v>
      </c>
      <c r="AM543" s="11">
        <v>307.11986121290937</v>
      </c>
      <c r="AN543" s="11">
        <v>274.97941062086073</v>
      </c>
      <c r="AO543" s="11">
        <v>274.97941062086073</v>
      </c>
      <c r="AP543" s="11">
        <v>76.18477177374497</v>
      </c>
      <c r="AQ543" s="11">
        <v>145.22722119370133</v>
      </c>
      <c r="AR543" s="11">
        <v>185.70038119850335</v>
      </c>
      <c r="AS543" s="11">
        <v>89.279029422357382</v>
      </c>
      <c r="AT543" s="11">
        <v>33.330837651013425</v>
      </c>
      <c r="AU543" s="11">
        <v>217.84083179055202</v>
      </c>
      <c r="AV543" s="11">
        <v>233.31586355709396</v>
      </c>
      <c r="AW543" s="11">
        <v>69.04244941995637</v>
      </c>
      <c r="AX543" s="11">
        <v>32.140450592048659</v>
      </c>
      <c r="AY543" s="11">
        <v>71.423223537885903</v>
      </c>
    </row>
    <row r="544" spans="1:51" x14ac:dyDescent="0.25">
      <c r="A544" s="1" t="s">
        <v>62</v>
      </c>
      <c r="B544" s="1" t="s">
        <v>68</v>
      </c>
      <c r="C544" s="1">
        <v>4440</v>
      </c>
      <c r="D544" s="1" t="s">
        <v>165</v>
      </c>
      <c r="E544" s="1">
        <v>1210</v>
      </c>
      <c r="F544" s="1" t="s">
        <v>137</v>
      </c>
      <c r="G544" s="11"/>
      <c r="H544" s="11"/>
      <c r="I544" s="11"/>
      <c r="J544" s="11"/>
      <c r="K544" s="11">
        <v>0.1</v>
      </c>
      <c r="L544" s="11">
        <v>0.1</v>
      </c>
      <c r="M544" s="11">
        <v>0.1</v>
      </c>
      <c r="N544" s="11">
        <v>0.1</v>
      </c>
      <c r="O544" s="11">
        <v>0.1</v>
      </c>
      <c r="P544" s="11">
        <v>0.1</v>
      </c>
      <c r="Q544" s="11">
        <v>0.1</v>
      </c>
      <c r="R544" s="11">
        <v>0.1</v>
      </c>
      <c r="S544" s="11">
        <v>0.1</v>
      </c>
      <c r="T544" s="11">
        <v>0.1</v>
      </c>
      <c r="U544" s="11">
        <v>0.1</v>
      </c>
      <c r="V544" s="11">
        <v>0.1</v>
      </c>
      <c r="W544" s="11">
        <v>0.1</v>
      </c>
      <c r="X544" s="11">
        <v>1.3451443569553805</v>
      </c>
      <c r="Y544" s="11">
        <v>1.3451443569553805</v>
      </c>
      <c r="Z544" s="11">
        <v>1.3451443569553805</v>
      </c>
      <c r="AA544" s="11">
        <v>0.1</v>
      </c>
      <c r="AB544" s="11">
        <v>6.7257217847769031</v>
      </c>
      <c r="AC544" s="11">
        <v>13.451443569553806</v>
      </c>
      <c r="AD544" s="11">
        <v>13.451443569553806</v>
      </c>
      <c r="AE544" s="11">
        <v>10.761154855643044</v>
      </c>
      <c r="AF544" s="11">
        <v>21.522309711286088</v>
      </c>
      <c r="AG544" s="11">
        <v>69.947506561679788</v>
      </c>
      <c r="AH544" s="11">
        <v>133.16929133858267</v>
      </c>
      <c r="AI544" s="11">
        <v>173.52362204724409</v>
      </c>
      <c r="AJ544" s="11">
        <v>130.47900262467192</v>
      </c>
      <c r="AK544" s="11">
        <v>95.50524934383202</v>
      </c>
      <c r="AL544" s="11">
        <v>126.44356955380576</v>
      </c>
      <c r="AM544" s="11">
        <v>139.89501312335958</v>
      </c>
      <c r="AN544" s="11">
        <v>86.089238845144351</v>
      </c>
      <c r="AO544" s="11">
        <v>137.20472440944883</v>
      </c>
      <c r="AP544" s="11">
        <v>172.1784776902887</v>
      </c>
      <c r="AQ544" s="11">
        <v>149.31102362204726</v>
      </c>
      <c r="AR544" s="11">
        <v>328.21522309711281</v>
      </c>
      <c r="AS544" s="11">
        <v>368.56955380577421</v>
      </c>
      <c r="AT544" s="11">
        <v>271.71916010498688</v>
      </c>
      <c r="AU544" s="11">
        <v>398.16272965879267</v>
      </c>
      <c r="AV544" s="11">
        <v>306.69291338582678</v>
      </c>
      <c r="AW544" s="11">
        <v>295.93175853018374</v>
      </c>
      <c r="AX544" s="11">
        <v>367.2244094488189</v>
      </c>
      <c r="AY544" s="11">
        <v>279.79002624671915</v>
      </c>
    </row>
    <row r="545" spans="1:51" x14ac:dyDescent="0.25">
      <c r="A545" s="1" t="s">
        <v>62</v>
      </c>
      <c r="B545" s="1" t="s">
        <v>68</v>
      </c>
      <c r="C545" s="1">
        <v>4440</v>
      </c>
      <c r="D545" s="1" t="s">
        <v>165</v>
      </c>
      <c r="E545" s="1">
        <v>1220</v>
      </c>
      <c r="F545" s="1" t="s">
        <v>138</v>
      </c>
      <c r="G545" s="11">
        <v>166.14874788012665</v>
      </c>
      <c r="H545" s="11">
        <v>110.37690694845492</v>
      </c>
      <c r="I545" s="11">
        <v>98.709157799569638</v>
      </c>
      <c r="J545" s="11">
        <v>77.940564314553797</v>
      </c>
      <c r="K545" s="11">
        <v>57.872035778471087</v>
      </c>
      <c r="L545" s="11">
        <v>67.206235097579324</v>
      </c>
      <c r="M545" s="11">
        <v>64.17262031886915</v>
      </c>
      <c r="N545" s="11">
        <v>108.97677705058868</v>
      </c>
      <c r="O545" s="11">
        <v>87.974828582595151</v>
      </c>
      <c r="P545" s="11">
        <v>86.323851959670122</v>
      </c>
      <c r="Q545" s="11">
        <v>84.007793871974158</v>
      </c>
      <c r="R545" s="11">
        <v>91.24179834428304</v>
      </c>
      <c r="S545" s="11">
        <v>88.908248514505985</v>
      </c>
      <c r="T545" s="11">
        <v>146.78028429297706</v>
      </c>
      <c r="U545" s="11">
        <v>163.11513310141649</v>
      </c>
      <c r="V545" s="11">
        <v>154.94770869719679</v>
      </c>
      <c r="W545" s="11">
        <v>148.41376917382101</v>
      </c>
      <c r="X545" s="11">
        <v>148.41376917382101</v>
      </c>
      <c r="Y545" s="11">
        <v>128.3452406377383</v>
      </c>
      <c r="Z545" s="11">
        <v>162.88177811843877</v>
      </c>
      <c r="AA545" s="11">
        <v>114.57729664205362</v>
      </c>
      <c r="AB545" s="11">
        <v>93.108638208104693</v>
      </c>
      <c r="AC545" s="11">
        <v>129.04530558667142</v>
      </c>
      <c r="AD545" s="11">
        <v>100.34264268041358</v>
      </c>
      <c r="AE545" s="11">
        <v>93.341993191082395</v>
      </c>
      <c r="AF545" s="11">
        <v>78.173919297531498</v>
      </c>
      <c r="AG545" s="11">
        <v>113.17716674418739</v>
      </c>
      <c r="AH545" s="11">
        <v>122.97807602925104</v>
      </c>
      <c r="AI545" s="11">
        <v>152.14744890146429</v>
      </c>
      <c r="AJ545" s="11">
        <v>121.1112361654294</v>
      </c>
      <c r="AK545" s="11">
        <v>101.97612756125751</v>
      </c>
      <c r="AL545" s="11">
        <v>98.475802816591923</v>
      </c>
      <c r="AM545" s="11">
        <v>89.374958480461402</v>
      </c>
      <c r="AN545" s="11">
        <v>77.007144382642977</v>
      </c>
      <c r="AO545" s="11">
        <v>58.105390761448795</v>
      </c>
      <c r="AP545" s="11">
        <v>65.806105199713087</v>
      </c>
      <c r="AQ545" s="11">
        <v>81.674244042197103</v>
      </c>
      <c r="AR545" s="11">
        <v>79.340694212420033</v>
      </c>
      <c r="AS545" s="11">
        <v>95.208833054904034</v>
      </c>
      <c r="AT545" s="11">
        <v>66.039460182690789</v>
      </c>
      <c r="AU545" s="11">
        <v>67.67294506353474</v>
      </c>
      <c r="AV545" s="11">
        <v>58.105390761448795</v>
      </c>
      <c r="AW545" s="11">
        <v>52.97158113593926</v>
      </c>
      <c r="AX545" s="11">
        <v>73.273464654999685</v>
      </c>
      <c r="AY545" s="11">
        <v>74.206884586910505</v>
      </c>
    </row>
    <row r="546" spans="1:51" x14ac:dyDescent="0.25">
      <c r="A546" s="1" t="s">
        <v>62</v>
      </c>
      <c r="B546" s="1" t="s">
        <v>68</v>
      </c>
      <c r="C546" s="1">
        <v>4440</v>
      </c>
      <c r="D546" s="1" t="s">
        <v>165</v>
      </c>
      <c r="E546" s="1">
        <v>1440</v>
      </c>
      <c r="F546" s="1" t="s">
        <v>139</v>
      </c>
      <c r="G546" s="11">
        <v>0.1</v>
      </c>
      <c r="H546" s="11">
        <v>0.1</v>
      </c>
      <c r="I546" s="11">
        <v>0.1</v>
      </c>
      <c r="J546" s="11">
        <v>0.1</v>
      </c>
      <c r="K546" s="11">
        <v>0.1</v>
      </c>
      <c r="L546" s="11">
        <v>22.33530276621606</v>
      </c>
      <c r="M546" s="11">
        <v>44.67060553243212</v>
      </c>
      <c r="N546" s="11">
        <v>0.1</v>
      </c>
      <c r="O546" s="11">
        <v>0.1</v>
      </c>
      <c r="P546" s="11">
        <v>1.1005117564604816</v>
      </c>
      <c r="Q546" s="11">
        <v>5.8644593855266516</v>
      </c>
      <c r="R546" s="11">
        <v>17.045360250194769</v>
      </c>
      <c r="S546" s="11">
        <v>33.50295414932409</v>
      </c>
      <c r="T546" s="11">
        <v>33.50295414932409</v>
      </c>
      <c r="U546" s="11">
        <v>18.612752305180049</v>
      </c>
      <c r="V546" s="11">
        <v>10.338506254966855</v>
      </c>
      <c r="W546" s="11">
        <v>7.4451009220720188</v>
      </c>
      <c r="X546" s="11">
        <v>15.993026681151012</v>
      </c>
      <c r="Y546" s="11">
        <v>37.393930640838768</v>
      </c>
      <c r="Z546" s="11">
        <v>68.982368342306984</v>
      </c>
      <c r="AA546" s="11">
        <v>74.451009220720195</v>
      </c>
      <c r="AB546" s="11">
        <v>29.780403688288075</v>
      </c>
      <c r="AC546" s="11">
        <v>0.1</v>
      </c>
      <c r="AD546" s="11">
        <v>3.7225504610360094</v>
      </c>
      <c r="AE546" s="11">
        <v>22.33530276621606</v>
      </c>
      <c r="AF546" s="11">
        <v>29.780403688288075</v>
      </c>
      <c r="AG546" s="11">
        <v>55.83825691554015</v>
      </c>
      <c r="AH546" s="11">
        <v>122.84416521418832</v>
      </c>
      <c r="AI546" s="11">
        <v>160.06966982454844</v>
      </c>
      <c r="AJ546" s="11">
        <v>174.95987166869247</v>
      </c>
      <c r="AK546" s="11">
        <v>439.26095440224924</v>
      </c>
      <c r="AL546" s="11">
        <v>409.48055071396112</v>
      </c>
      <c r="AM546" s="11">
        <v>279.19128457770074</v>
      </c>
      <c r="AN546" s="11">
        <v>472.76390855157331</v>
      </c>
      <c r="AO546" s="11">
        <v>308.97168826598886</v>
      </c>
      <c r="AP546" s="11">
        <v>353.64229379842101</v>
      </c>
      <c r="AQ546" s="11">
        <v>148.90201844144039</v>
      </c>
      <c r="AR546" s="11">
        <v>74.410179070702199</v>
      </c>
      <c r="AS546" s="11">
        <v>48.393155993468127</v>
      </c>
      <c r="AT546" s="11">
        <v>84.724939413377598</v>
      </c>
      <c r="AU546" s="11">
        <v>174.95987166869247</v>
      </c>
      <c r="AV546" s="11">
        <v>219.63047720112462</v>
      </c>
      <c r="AW546" s="11">
        <v>227.07557812319661</v>
      </c>
      <c r="AX546" s="11">
        <v>182.40497259076446</v>
      </c>
      <c r="AY546" s="11">
        <v>85.618660603828232</v>
      </c>
    </row>
    <row r="547" spans="1:51" x14ac:dyDescent="0.25">
      <c r="A547" s="1" t="s">
        <v>62</v>
      </c>
      <c r="B547" s="1" t="s">
        <v>68</v>
      </c>
      <c r="C547" s="1">
        <v>4910</v>
      </c>
      <c r="D547" s="1" t="s">
        <v>166</v>
      </c>
      <c r="E547" s="1">
        <v>1210</v>
      </c>
      <c r="F547" s="1" t="s">
        <v>137</v>
      </c>
      <c r="G547" s="11"/>
      <c r="H547" s="11"/>
      <c r="I547" s="11"/>
      <c r="J547" s="11"/>
      <c r="K547" s="11">
        <v>0.1</v>
      </c>
      <c r="L547" s="11">
        <v>0.1</v>
      </c>
      <c r="M547" s="11">
        <v>0.1</v>
      </c>
      <c r="N547" s="11">
        <v>0.1</v>
      </c>
      <c r="O547" s="11">
        <v>0.1</v>
      </c>
      <c r="P547" s="11">
        <v>0.1</v>
      </c>
      <c r="Q547" s="11">
        <v>0.1</v>
      </c>
      <c r="R547" s="11">
        <v>0.1</v>
      </c>
      <c r="S547" s="11">
        <v>0.1</v>
      </c>
      <c r="T547" s="11">
        <v>0.1</v>
      </c>
      <c r="U547" s="11">
        <v>0.1</v>
      </c>
      <c r="V547" s="11">
        <v>0.1</v>
      </c>
      <c r="W547" s="11">
        <v>0.1</v>
      </c>
      <c r="X547" s="11">
        <v>0.1</v>
      </c>
      <c r="Y547" s="11">
        <v>0.1</v>
      </c>
      <c r="Z547" s="11">
        <v>0.1</v>
      </c>
      <c r="AA547" s="11">
        <v>0.1</v>
      </c>
      <c r="AB547" s="11">
        <v>0.1</v>
      </c>
      <c r="AC547" s="11">
        <v>0.1</v>
      </c>
      <c r="AD547" s="11">
        <v>0.1</v>
      </c>
      <c r="AE547" s="11">
        <v>0.1</v>
      </c>
      <c r="AF547" s="11">
        <v>0.1</v>
      </c>
      <c r="AG547" s="11">
        <v>0.1</v>
      </c>
      <c r="AH547" s="11">
        <v>0.1</v>
      </c>
      <c r="AI547" s="11">
        <v>0.1</v>
      </c>
      <c r="AJ547" s="11">
        <v>0.1</v>
      </c>
      <c r="AK547" s="11">
        <v>0.1</v>
      </c>
      <c r="AL547" s="11">
        <v>9.0557840315665139</v>
      </c>
      <c r="AM547" s="11">
        <v>33.952969826634529</v>
      </c>
      <c r="AN547" s="11">
        <v>163.00411256819726</v>
      </c>
      <c r="AO547" s="11">
        <v>81.502056284098629</v>
      </c>
      <c r="AP547" s="11">
        <v>226.39460078916289</v>
      </c>
      <c r="AQ547" s="11">
        <v>126.78097644193123</v>
      </c>
      <c r="AR547" s="11">
        <v>235.45038482072934</v>
      </c>
      <c r="AS547" s="11">
        <v>498.06812173615828</v>
      </c>
      <c r="AT547" s="11">
        <v>407.51028142049324</v>
      </c>
      <c r="AU547" s="11">
        <v>380.34292932579359</v>
      </c>
      <c r="AV547" s="11">
        <v>353.17557723109411</v>
      </c>
      <c r="AW547" s="11">
        <v>380.34292932579359</v>
      </c>
      <c r="AX547" s="11">
        <v>479.95655367302533</v>
      </c>
      <c r="AY547" s="11">
        <v>724.46272252532117</v>
      </c>
    </row>
    <row r="548" spans="1:51" x14ac:dyDescent="0.25">
      <c r="A548" s="1" t="s">
        <v>62</v>
      </c>
      <c r="B548" s="1" t="s">
        <v>68</v>
      </c>
      <c r="C548" s="1">
        <v>4910</v>
      </c>
      <c r="D548" s="1" t="s">
        <v>166</v>
      </c>
      <c r="E548" s="1">
        <v>1220</v>
      </c>
      <c r="F548" s="1" t="s">
        <v>138</v>
      </c>
      <c r="G548" s="11">
        <v>165.15489813005863</v>
      </c>
      <c r="H548" s="11">
        <v>204.71671783421718</v>
      </c>
      <c r="I548" s="11">
        <v>249.93022606754116</v>
      </c>
      <c r="J548" s="11">
        <v>127.47697460228862</v>
      </c>
      <c r="K548" s="11">
        <v>42.701646664806034</v>
      </c>
      <c r="L548" s="11">
        <v>48.981300586101042</v>
      </c>
      <c r="M548" s="11">
        <v>61.540608428691044</v>
      </c>
      <c r="N548" s="11">
        <v>145.68797097404411</v>
      </c>
      <c r="O548" s="11">
        <v>77.239743231928557</v>
      </c>
      <c r="P548" s="11">
        <v>121.19732068099358</v>
      </c>
      <c r="Q548" s="11">
        <v>83.519397153223579</v>
      </c>
      <c r="R548" s="11">
        <v>123.7091822495116</v>
      </c>
      <c r="S548" s="11">
        <v>113.03377058331007</v>
      </c>
      <c r="T548" s="11">
        <v>125.5930784259001</v>
      </c>
      <c r="U548" s="11">
        <v>152.59559028746864</v>
      </c>
      <c r="V548" s="11">
        <v>129.98883617080662</v>
      </c>
      <c r="W548" s="11">
        <v>163.89896734579963</v>
      </c>
      <c r="X548" s="11">
        <v>169.55065587496514</v>
      </c>
      <c r="Y548" s="11">
        <v>175.20234440413063</v>
      </c>
      <c r="Z548" s="11">
        <v>192.78537538375664</v>
      </c>
      <c r="AA548" s="11">
        <v>152.59559028746864</v>
      </c>
      <c r="AB548" s="11">
        <v>109.89394362266258</v>
      </c>
      <c r="AC548" s="11">
        <v>163.89896734579963</v>
      </c>
      <c r="AD548" s="11">
        <v>106.75411666201509</v>
      </c>
      <c r="AE548" s="11">
        <v>106.75411666201509</v>
      </c>
      <c r="AF548" s="11">
        <v>89.799051074518559</v>
      </c>
      <c r="AG548" s="11">
        <v>109.89394362266258</v>
      </c>
      <c r="AH548" s="11">
        <v>90.42701646664807</v>
      </c>
      <c r="AI548" s="11">
        <v>89.171085682389077</v>
      </c>
      <c r="AJ548" s="11">
        <v>53.377058331007547</v>
      </c>
      <c r="AK548" s="11">
        <v>40.189785096288027</v>
      </c>
      <c r="AL548" s="11">
        <v>59.656712252302547</v>
      </c>
      <c r="AM548" s="11">
        <v>71.58805470276306</v>
      </c>
      <c r="AN548" s="11">
        <v>84.147362545353062</v>
      </c>
      <c r="AO548" s="11">
        <v>57.772816075914044</v>
      </c>
      <c r="AP548" s="11">
        <v>44.585542841194538</v>
      </c>
      <c r="AQ548" s="11">
        <v>44.585542841194538</v>
      </c>
      <c r="AR548" s="11">
        <v>43.957577449065035</v>
      </c>
      <c r="AS548" s="11">
        <v>47.097404409712532</v>
      </c>
      <c r="AT548" s="11">
        <v>42.701646664806034</v>
      </c>
      <c r="AU548" s="11">
        <v>50.23723137036005</v>
      </c>
      <c r="AV548" s="11">
        <v>52.121127546748546</v>
      </c>
      <c r="AW548" s="11">
        <v>28.886408037957022</v>
      </c>
      <c r="AX548" s="11">
        <v>30.142338822216026</v>
      </c>
      <c r="AY548" s="11">
        <v>55.260954507396043</v>
      </c>
    </row>
    <row r="549" spans="1:51" x14ac:dyDescent="0.25">
      <c r="A549" s="1" t="s">
        <v>62</v>
      </c>
      <c r="B549" s="1" t="s">
        <v>68</v>
      </c>
      <c r="C549" s="1">
        <v>4910</v>
      </c>
      <c r="D549" s="1" t="s">
        <v>166</v>
      </c>
      <c r="E549" s="1">
        <v>1440</v>
      </c>
      <c r="F549" s="1" t="s">
        <v>139</v>
      </c>
      <c r="G549" s="11">
        <v>0.1</v>
      </c>
      <c r="H549" s="11">
        <v>0.1</v>
      </c>
      <c r="I549" s="11">
        <v>0.1</v>
      </c>
      <c r="J549" s="11">
        <v>0.1</v>
      </c>
      <c r="K549" s="11">
        <v>0.1</v>
      </c>
      <c r="L549" s="11">
        <v>215.43154105413532</v>
      </c>
      <c r="M549" s="11">
        <v>51.70356985299248</v>
      </c>
      <c r="N549" s="11">
        <v>0.1</v>
      </c>
      <c r="O549" s="11">
        <v>34.469046568661653</v>
      </c>
      <c r="P549" s="11">
        <v>77.555354779488709</v>
      </c>
      <c r="Q549" s="11">
        <v>189.57975612763909</v>
      </c>
      <c r="R549" s="11">
        <v>163.72797120114285</v>
      </c>
      <c r="S549" s="11">
        <v>258.51784926496242</v>
      </c>
      <c r="T549" s="11">
        <v>43.08630821082707</v>
      </c>
      <c r="U549" s="11">
        <v>54.865434005996683</v>
      </c>
      <c r="V549" s="11">
        <v>68.938093137323307</v>
      </c>
      <c r="W549" s="11">
        <v>17.234523284330827</v>
      </c>
      <c r="X549" s="11">
        <v>0.1</v>
      </c>
      <c r="Y549" s="11">
        <v>0.1</v>
      </c>
      <c r="Z549" s="11">
        <v>137.87618627464661</v>
      </c>
      <c r="AA549" s="11">
        <v>60.320831495157904</v>
      </c>
      <c r="AB549" s="11">
        <v>120.64166299031581</v>
      </c>
      <c r="AC549" s="11">
        <v>43.08630821082707</v>
      </c>
      <c r="AD549" s="11">
        <v>129.25892463248121</v>
      </c>
      <c r="AE549" s="11">
        <v>0.1</v>
      </c>
      <c r="AF549" s="11">
        <v>17.234523284330827</v>
      </c>
      <c r="AG549" s="11">
        <v>0.1</v>
      </c>
      <c r="AH549" s="11">
        <v>0.1</v>
      </c>
      <c r="AI549" s="11">
        <v>8.6172616421654133</v>
      </c>
      <c r="AJ549" s="11">
        <v>25.85178492649624</v>
      </c>
      <c r="AK549" s="11">
        <v>0.1</v>
      </c>
      <c r="AL549" s="11">
        <v>39.074914357832839</v>
      </c>
      <c r="AM549" s="11">
        <v>189.57975612763909</v>
      </c>
      <c r="AN549" s="11">
        <v>249.90058762279696</v>
      </c>
      <c r="AO549" s="11">
        <v>103.40713970598496</v>
      </c>
      <c r="AP549" s="11">
        <v>77.555354779488709</v>
      </c>
      <c r="AQ549" s="11">
        <v>174.98418533295279</v>
      </c>
      <c r="AR549" s="11">
        <v>224.04880269630075</v>
      </c>
      <c r="AS549" s="11">
        <v>189.57975612763909</v>
      </c>
      <c r="AT549" s="11">
        <v>249.90058762279696</v>
      </c>
      <c r="AU549" s="11">
        <v>361.92498897094737</v>
      </c>
      <c r="AV549" s="11">
        <v>379.15951225527817</v>
      </c>
      <c r="AW549" s="11">
        <v>224.04880269630075</v>
      </c>
      <c r="AX549" s="11">
        <v>224.04880269630075</v>
      </c>
      <c r="AY549" s="11">
        <v>94.789878063819543</v>
      </c>
    </row>
    <row r="550" spans="1:51" x14ac:dyDescent="0.25">
      <c r="A550" s="1" t="s">
        <v>62</v>
      </c>
      <c r="B550" s="1" t="s">
        <v>68</v>
      </c>
      <c r="C550" s="1">
        <v>340</v>
      </c>
      <c r="D550" s="1" t="s">
        <v>282</v>
      </c>
      <c r="E550" s="1">
        <v>1210</v>
      </c>
      <c r="F550" s="1" t="s">
        <v>137</v>
      </c>
      <c r="G550" s="11"/>
      <c r="H550" s="11"/>
      <c r="I550" s="11"/>
      <c r="J550" s="11"/>
      <c r="K550" s="11">
        <v>0.1</v>
      </c>
      <c r="L550" s="11">
        <v>0.1</v>
      </c>
      <c r="M550" s="11">
        <v>0.1</v>
      </c>
      <c r="N550" s="11">
        <v>0.1</v>
      </c>
      <c r="O550" s="11">
        <v>0.1</v>
      </c>
      <c r="P550" s="11">
        <v>0.1</v>
      </c>
      <c r="Q550" s="11">
        <v>0.1</v>
      </c>
      <c r="R550" s="11">
        <v>0.1</v>
      </c>
      <c r="S550" s="11">
        <v>0.1</v>
      </c>
      <c r="T550" s="11">
        <v>0.1</v>
      </c>
      <c r="U550" s="11">
        <v>0.1</v>
      </c>
      <c r="V550" s="11">
        <v>0.1</v>
      </c>
      <c r="W550" s="11">
        <v>0.1</v>
      </c>
      <c r="X550" s="11">
        <v>0.1</v>
      </c>
      <c r="Y550" s="11">
        <v>0.1</v>
      </c>
      <c r="Z550" s="11">
        <v>0.1</v>
      </c>
      <c r="AA550" s="11">
        <v>0.1</v>
      </c>
      <c r="AB550" s="11">
        <v>0.1</v>
      </c>
      <c r="AC550" s="11">
        <v>0.1</v>
      </c>
      <c r="AD550" s="11">
        <v>0.1</v>
      </c>
      <c r="AE550" s="11">
        <v>0.1</v>
      </c>
      <c r="AF550" s="11">
        <v>0.1</v>
      </c>
      <c r="AG550" s="11">
        <v>6.01710747283117</v>
      </c>
      <c r="AH550" s="11">
        <v>8.3669184748039118</v>
      </c>
      <c r="AI550" s="11">
        <v>21.059876154909098</v>
      </c>
      <c r="AJ550" s="11">
        <v>18.051322418493509</v>
      </c>
      <c r="AK550" s="11">
        <v>54.153967255480531</v>
      </c>
      <c r="AL550" s="11">
        <v>69.196735937558458</v>
      </c>
      <c r="AM550" s="11">
        <v>30.085537364155851</v>
      </c>
      <c r="AN550" s="11">
        <v>72.205289673974036</v>
      </c>
      <c r="AO550" s="11">
        <v>135.38491813870132</v>
      </c>
      <c r="AP550" s="11">
        <v>165.47045550285716</v>
      </c>
      <c r="AQ550" s="11">
        <v>186.53033165776628</v>
      </c>
      <c r="AR550" s="11">
        <v>330.94091100571433</v>
      </c>
      <c r="AS550" s="11">
        <v>237.67574517683121</v>
      </c>
      <c r="AT550" s="11">
        <v>547.55678002763648</v>
      </c>
      <c r="AU550" s="11">
        <v>568.61665618254551</v>
      </c>
      <c r="AV550" s="11">
        <v>379.07777078836375</v>
      </c>
      <c r="AW550" s="11">
        <v>373.06066331553257</v>
      </c>
      <c r="AX550" s="11">
        <v>430.22318430742865</v>
      </c>
      <c r="AY550" s="11">
        <v>466.32582914441565</v>
      </c>
    </row>
    <row r="551" spans="1:51" x14ac:dyDescent="0.25">
      <c r="A551" s="1" t="s">
        <v>62</v>
      </c>
      <c r="B551" s="1" t="s">
        <v>68</v>
      </c>
      <c r="C551" s="1">
        <v>340</v>
      </c>
      <c r="D551" s="1" t="s">
        <v>282</v>
      </c>
      <c r="E551" s="1">
        <v>1220</v>
      </c>
      <c r="F551" s="1" t="s">
        <v>138</v>
      </c>
      <c r="G551" s="11">
        <v>21.605884155684958</v>
      </c>
      <c r="H551" s="11">
        <v>48.728164266012882</v>
      </c>
      <c r="I551" s="11">
        <v>18.387986515476562</v>
      </c>
      <c r="J551" s="11">
        <v>23.904382470119526</v>
      </c>
      <c r="K551" s="11">
        <v>96.996628869138846</v>
      </c>
      <c r="L551" s="11">
        <v>23.444682807232613</v>
      </c>
      <c r="M551" s="11">
        <v>84.584737971192183</v>
      </c>
      <c r="N551" s="11">
        <v>85.504137296966007</v>
      </c>
      <c r="O551" s="11">
        <v>75.850444376340803</v>
      </c>
      <c r="P551" s="11">
        <v>85.963836959852927</v>
      </c>
      <c r="Q551" s="11">
        <v>62.05945448973339</v>
      </c>
      <c r="R551" s="11">
        <v>65.737051792828709</v>
      </c>
      <c r="S551" s="11">
        <v>95.157830217591197</v>
      </c>
      <c r="T551" s="11">
        <v>76.310144039227723</v>
      </c>
      <c r="U551" s="11">
        <v>83.665338645418345</v>
      </c>
      <c r="V551" s="11">
        <v>147.1038921238125</v>
      </c>
      <c r="W551" s="11">
        <v>72.172847073245507</v>
      </c>
      <c r="X551" s="11">
        <v>108.02942077842479</v>
      </c>
      <c r="Y551" s="11">
        <v>129.63530493410974</v>
      </c>
      <c r="Z551" s="11">
        <v>122.28011032791912</v>
      </c>
      <c r="AA551" s="11">
        <v>95.157830217591197</v>
      </c>
      <c r="AB551" s="11">
        <v>101.59362549800801</v>
      </c>
      <c r="AC551" s="11">
        <v>126.41740729390136</v>
      </c>
      <c r="AD551" s="11">
        <v>88.26233527428748</v>
      </c>
      <c r="AE551" s="11">
        <v>83.665338645418345</v>
      </c>
      <c r="AF551" s="11">
        <v>106.19062212687713</v>
      </c>
      <c r="AG551" s="11">
        <v>99.754826846460332</v>
      </c>
      <c r="AH551" s="11">
        <v>119.06221268771071</v>
      </c>
      <c r="AI551" s="11">
        <v>136.07110021452655</v>
      </c>
      <c r="AJ551" s="11">
        <v>121.36071100214529</v>
      </c>
      <c r="AK551" s="11">
        <v>123.65920931657988</v>
      </c>
      <c r="AL551" s="11">
        <v>121.8204106650322</v>
      </c>
      <c r="AM551" s="11">
        <v>122.28011032791912</v>
      </c>
      <c r="AN551" s="11">
        <v>114.00551639595469</v>
      </c>
      <c r="AO551" s="11">
        <v>94.698130554704292</v>
      </c>
      <c r="AP551" s="11">
        <v>100.67422617223416</v>
      </c>
      <c r="AQ551" s="11">
        <v>123.65920931657988</v>
      </c>
      <c r="AR551" s="11">
        <v>114.9249157217285</v>
      </c>
      <c r="AS551" s="11">
        <v>136.99049954030036</v>
      </c>
      <c r="AT551" s="11">
        <v>212.38124425375426</v>
      </c>
      <c r="AU551" s="11">
        <v>135.61140055163963</v>
      </c>
      <c r="AV551" s="11">
        <v>106.65032178976404</v>
      </c>
      <c r="AW551" s="11">
        <v>102.97272448666874</v>
      </c>
      <c r="AX551" s="11">
        <v>113.54581673306777</v>
      </c>
      <c r="AY551" s="11">
        <v>171.46797425681893</v>
      </c>
    </row>
    <row r="552" spans="1:51" x14ac:dyDescent="0.25">
      <c r="A552" s="1" t="s">
        <v>62</v>
      </c>
      <c r="B552" s="1" t="s">
        <v>68</v>
      </c>
      <c r="C552" s="1">
        <v>340</v>
      </c>
      <c r="D552" s="1" t="s">
        <v>282</v>
      </c>
      <c r="E552" s="1">
        <v>1440</v>
      </c>
      <c r="F552" s="1" t="s">
        <v>139</v>
      </c>
      <c r="G552" s="11">
        <v>0.1</v>
      </c>
      <c r="H552" s="11">
        <v>0.1</v>
      </c>
      <c r="I552" s="11">
        <v>0.1</v>
      </c>
      <c r="J552" s="11">
        <v>0.1</v>
      </c>
      <c r="K552" s="11">
        <v>0.1</v>
      </c>
      <c r="L552" s="11">
        <v>0.1</v>
      </c>
      <c r="M552" s="11">
        <v>0.1</v>
      </c>
      <c r="N552" s="11">
        <v>0.1</v>
      </c>
      <c r="O552" s="11">
        <v>0.1</v>
      </c>
      <c r="P552" s="11">
        <v>0.1</v>
      </c>
      <c r="Q552" s="11">
        <v>4.0283414546841998</v>
      </c>
      <c r="R552" s="11">
        <v>22.573581164900258</v>
      </c>
      <c r="S552" s="11">
        <v>6.6884684933037803</v>
      </c>
      <c r="T552" s="11">
        <v>5.8524099316408078</v>
      </c>
      <c r="U552" s="11">
        <v>5.0163513699778353</v>
      </c>
      <c r="V552" s="11">
        <v>4.1802928083148627</v>
      </c>
      <c r="W552" s="11">
        <v>4.4440326974160209</v>
      </c>
      <c r="X552" s="11">
        <v>5.1710491184850014</v>
      </c>
      <c r="Y552" s="11">
        <v>6.2770786190850902</v>
      </c>
      <c r="Z552" s="11">
        <v>7.524527054966752</v>
      </c>
      <c r="AA552" s="11">
        <v>8.1344590708407321</v>
      </c>
      <c r="AB552" s="11">
        <v>8.5943873449196513</v>
      </c>
      <c r="AC552" s="11">
        <v>9.2277268915136439</v>
      </c>
      <c r="AD552" s="11">
        <v>10.522180413512237</v>
      </c>
      <c r="AE552" s="11">
        <v>13.317178725753518</v>
      </c>
      <c r="AF552" s="11">
        <v>18.393288356585394</v>
      </c>
      <c r="AG552" s="11">
        <v>39.294752398159702</v>
      </c>
      <c r="AH552" s="11">
        <v>35.950518151507822</v>
      </c>
      <c r="AI552" s="11">
        <v>93.638558906252925</v>
      </c>
      <c r="AJ552" s="11">
        <v>110.35973013951237</v>
      </c>
      <c r="AK552" s="11">
        <v>98.654910276230765</v>
      </c>
      <c r="AL552" s="11">
        <v>249.98150993722879</v>
      </c>
      <c r="AM552" s="11">
        <v>172.22806370257234</v>
      </c>
      <c r="AN552" s="11">
        <v>262.52238836217339</v>
      </c>
      <c r="AO552" s="11">
        <v>215.7031089090469</v>
      </c>
      <c r="AP552" s="11">
        <v>305.99743356864792</v>
      </c>
      <c r="AQ552" s="11">
        <v>255.8339198688696</v>
      </c>
      <c r="AR552" s="11">
        <v>153.83477534598694</v>
      </c>
      <c r="AS552" s="11">
        <v>335.25948322685196</v>
      </c>
      <c r="AT552" s="11">
        <v>356.99700583008928</v>
      </c>
      <c r="AU552" s="11">
        <v>306.8334921303109</v>
      </c>
      <c r="AV552" s="11">
        <v>248.30939281390286</v>
      </c>
      <c r="AW552" s="11">
        <v>247.47333425223991</v>
      </c>
      <c r="AX552" s="11">
        <v>407.99657809153052</v>
      </c>
      <c r="AY552" s="11">
        <v>463.17644316128678</v>
      </c>
    </row>
    <row r="553" spans="1:51" x14ac:dyDescent="0.25">
      <c r="A553" s="1" t="s">
        <v>62</v>
      </c>
      <c r="B553" s="1" t="s">
        <v>68</v>
      </c>
      <c r="C553" s="1">
        <v>350</v>
      </c>
      <c r="D553" s="1" t="s">
        <v>283</v>
      </c>
      <c r="E553" s="1">
        <v>1210</v>
      </c>
      <c r="F553" s="1" t="s">
        <v>137</v>
      </c>
      <c r="G553" s="11"/>
      <c r="H553" s="11"/>
      <c r="I553" s="11"/>
      <c r="J553" s="11"/>
      <c r="K553" s="11">
        <v>0.1</v>
      </c>
      <c r="L553" s="11">
        <v>0.1</v>
      </c>
      <c r="M553" s="11">
        <v>0.1</v>
      </c>
      <c r="N553" s="11">
        <v>0.1</v>
      </c>
      <c r="O553" s="11">
        <v>0.1</v>
      </c>
      <c r="P553" s="11">
        <v>0.1</v>
      </c>
      <c r="Q553" s="11">
        <v>0.1</v>
      </c>
      <c r="R553" s="11">
        <v>0.1</v>
      </c>
      <c r="S553" s="11">
        <v>0.1</v>
      </c>
      <c r="T553" s="11">
        <v>0.1</v>
      </c>
      <c r="U553" s="11">
        <v>0.1</v>
      </c>
      <c r="V553" s="11">
        <v>0.1</v>
      </c>
      <c r="W553" s="11">
        <v>0.1</v>
      </c>
      <c r="X553" s="11">
        <v>0.35647996695904688</v>
      </c>
      <c r="Y553" s="11">
        <v>1.7855590244046344</v>
      </c>
      <c r="Z553" s="11">
        <v>0.44638975610115861</v>
      </c>
      <c r="AA553" s="11">
        <v>1.7855590244046344</v>
      </c>
      <c r="AB553" s="11">
        <v>0.89277951220231722</v>
      </c>
      <c r="AC553" s="11">
        <v>2.6783385366069514</v>
      </c>
      <c r="AD553" s="11">
        <v>2.6783385366069514</v>
      </c>
      <c r="AE553" s="11">
        <v>4.0175078049104274</v>
      </c>
      <c r="AF553" s="11">
        <v>3.5711180488092689</v>
      </c>
      <c r="AG553" s="11">
        <v>9.3741848781243302</v>
      </c>
      <c r="AH553" s="11">
        <v>12.498913170832441</v>
      </c>
      <c r="AI553" s="11">
        <v>17.855590244046347</v>
      </c>
      <c r="AJ553" s="11">
        <v>17.855590244046347</v>
      </c>
      <c r="AK553" s="11">
        <v>55.798719512644823</v>
      </c>
      <c r="AL553" s="11">
        <v>79.903766342107389</v>
      </c>
      <c r="AM553" s="11">
        <v>48.210093658925132</v>
      </c>
      <c r="AN553" s="11">
        <v>93.741848781243306</v>
      </c>
      <c r="AO553" s="11">
        <v>182.12702048927272</v>
      </c>
      <c r="AP553" s="11">
        <v>182.12702048927272</v>
      </c>
      <c r="AQ553" s="11">
        <v>191.94759512349822</v>
      </c>
      <c r="AR553" s="11">
        <v>268.28024341679634</v>
      </c>
      <c r="AS553" s="11">
        <v>357.11180488092691</v>
      </c>
      <c r="AT553" s="11">
        <v>519.15128634564746</v>
      </c>
      <c r="AU553" s="11">
        <v>407.10745756425666</v>
      </c>
      <c r="AV553" s="11">
        <v>343.72011219789215</v>
      </c>
      <c r="AW553" s="11">
        <v>379.43129268598483</v>
      </c>
      <c r="AX553" s="11">
        <v>515.13377854073713</v>
      </c>
      <c r="AY553" s="11">
        <v>400.41161122273923</v>
      </c>
    </row>
    <row r="554" spans="1:51" x14ac:dyDescent="0.25">
      <c r="A554" s="1" t="s">
        <v>62</v>
      </c>
      <c r="B554" s="1" t="s">
        <v>68</v>
      </c>
      <c r="C554" s="1">
        <v>350</v>
      </c>
      <c r="D554" s="1" t="s">
        <v>283</v>
      </c>
      <c r="E554" s="1">
        <v>1220</v>
      </c>
      <c r="F554" s="1" t="s">
        <v>138</v>
      </c>
      <c r="G554" s="11">
        <v>78.415389631561794</v>
      </c>
      <c r="H554" s="11">
        <v>107.27094880991197</v>
      </c>
      <c r="I554" s="11">
        <v>84.610368438213229</v>
      </c>
      <c r="J554" s="11">
        <v>48.418650146723181</v>
      </c>
      <c r="K554" s="11">
        <v>133.51809585914575</v>
      </c>
      <c r="L554" s="11">
        <v>79.88262145418976</v>
      </c>
      <c r="M554" s="11">
        <v>103.0322791000978</v>
      </c>
      <c r="N554" s="11">
        <v>104.82556243886533</v>
      </c>
      <c r="O554" s="11">
        <v>92.109553309422893</v>
      </c>
      <c r="P554" s="11">
        <v>104.17345940658625</v>
      </c>
      <c r="Q554" s="11">
        <v>91.783501793283335</v>
      </c>
      <c r="R554" s="11">
        <v>70.753179002282351</v>
      </c>
      <c r="S554" s="11">
        <v>75.643951744375599</v>
      </c>
      <c r="T554" s="11">
        <v>85.588522986631887</v>
      </c>
      <c r="U554" s="11">
        <v>101.72807303553961</v>
      </c>
      <c r="V554" s="11">
        <v>107.76002608412129</v>
      </c>
      <c r="W554" s="11">
        <v>69.611998695793943</v>
      </c>
      <c r="X554" s="11">
        <v>100.09781545484186</v>
      </c>
      <c r="Y554" s="11">
        <v>126.67101402021518</v>
      </c>
      <c r="Z554" s="11">
        <v>120.80208672970329</v>
      </c>
      <c r="AA554" s="11">
        <v>126.34496250407562</v>
      </c>
      <c r="AB554" s="11">
        <v>111.67264427779588</v>
      </c>
      <c r="AC554" s="11">
        <v>88.686012389957611</v>
      </c>
      <c r="AD554" s="11">
        <v>68.633844147375285</v>
      </c>
      <c r="AE554" s="11">
        <v>95.696119986957939</v>
      </c>
      <c r="AF554" s="11">
        <v>103.52135637430713</v>
      </c>
      <c r="AG554" s="11">
        <v>113.79197913270296</v>
      </c>
      <c r="AH554" s="11">
        <v>103.35833061623735</v>
      </c>
      <c r="AI554" s="11">
        <v>119.82393218128465</v>
      </c>
      <c r="AJ554" s="11">
        <v>88.522986631887832</v>
      </c>
      <c r="AK554" s="11">
        <v>100.58689272905119</v>
      </c>
      <c r="AL554" s="11">
        <v>107.43397456798174</v>
      </c>
      <c r="AM554" s="11">
        <v>94.391913922399738</v>
      </c>
      <c r="AN554" s="11">
        <v>80.697750244538639</v>
      </c>
      <c r="AO554" s="11">
        <v>104.66253668079557</v>
      </c>
      <c r="AP554" s="11">
        <v>86.240626018910987</v>
      </c>
      <c r="AQ554" s="11">
        <v>101.23899576133029</v>
      </c>
      <c r="AR554" s="11">
        <v>106.45582001956309</v>
      </c>
      <c r="AS554" s="11">
        <v>112.8138245842843</v>
      </c>
      <c r="AT554" s="11">
        <v>127.48614281056408</v>
      </c>
      <c r="AU554" s="11">
        <v>119.4978806651451</v>
      </c>
      <c r="AV554" s="11">
        <v>89.338115422236712</v>
      </c>
      <c r="AW554" s="11">
        <v>111.83567003586565</v>
      </c>
      <c r="AX554" s="11">
        <v>126.83403977828496</v>
      </c>
      <c r="AY554" s="11">
        <v>123.73655037495925</v>
      </c>
    </row>
    <row r="555" spans="1:51" x14ac:dyDescent="0.25">
      <c r="A555" s="1" t="s">
        <v>62</v>
      </c>
      <c r="B555" s="1" t="s">
        <v>68</v>
      </c>
      <c r="C555" s="1">
        <v>350</v>
      </c>
      <c r="D555" s="1" t="s">
        <v>283</v>
      </c>
      <c r="E555" s="1">
        <v>1440</v>
      </c>
      <c r="F555" s="1" t="s">
        <v>139</v>
      </c>
      <c r="G555" s="11">
        <v>0.53073714689965246</v>
      </c>
      <c r="H555" s="11">
        <v>0.13268428672491311</v>
      </c>
      <c r="I555" s="11">
        <v>2.5210014477733491</v>
      </c>
      <c r="J555" s="11">
        <v>4.5112657486470464</v>
      </c>
      <c r="K555" s="11">
        <v>3.1321768903727918</v>
      </c>
      <c r="L555" s="11">
        <v>85.315996364119144</v>
      </c>
      <c r="M555" s="11">
        <v>17.248957274238709</v>
      </c>
      <c r="N555" s="11">
        <v>6.0900987691967741</v>
      </c>
      <c r="O555" s="11">
        <v>7.3397232651871089</v>
      </c>
      <c r="P555" s="11">
        <v>0.1</v>
      </c>
      <c r="Q555" s="11">
        <v>19.371905861837313</v>
      </c>
      <c r="R555" s="11">
        <v>13.827610914420733</v>
      </c>
      <c r="S555" s="11">
        <v>10.21669007781831</v>
      </c>
      <c r="T555" s="11">
        <v>22.563963598406904</v>
      </c>
      <c r="U555" s="11">
        <v>20.168011582186793</v>
      </c>
      <c r="V555" s="11">
        <v>37.4753326219369</v>
      </c>
      <c r="W555" s="11">
        <v>61.698193327084603</v>
      </c>
      <c r="X555" s="11">
        <v>60.644669156600919</v>
      </c>
      <c r="Y555" s="11">
        <v>75.298233661151443</v>
      </c>
      <c r="Z555" s="11">
        <v>162.6709355247435</v>
      </c>
      <c r="AA555" s="11">
        <v>192.65758432457386</v>
      </c>
      <c r="AB555" s="11">
        <v>206.85480300413954</v>
      </c>
      <c r="AC555" s="11">
        <v>258.73435911358058</v>
      </c>
      <c r="AD555" s="11">
        <v>206.4567501439648</v>
      </c>
      <c r="AE555" s="11">
        <v>114.90459230377476</v>
      </c>
      <c r="AF555" s="11">
        <v>99.513215043684838</v>
      </c>
      <c r="AG555" s="11">
        <v>87.571629238442654</v>
      </c>
      <c r="AH555" s="11">
        <v>149.00445399207743</v>
      </c>
      <c r="AI555" s="11">
        <v>273.46231494004593</v>
      </c>
      <c r="AJ555" s="11">
        <v>134.93991959923665</v>
      </c>
      <c r="AK555" s="11">
        <v>134.80723531251172</v>
      </c>
      <c r="AL555" s="11">
        <v>115.56801373739931</v>
      </c>
      <c r="AM555" s="11">
        <v>157.36356405574693</v>
      </c>
      <c r="AN555" s="11">
        <v>168.50904414063965</v>
      </c>
      <c r="AO555" s="11">
        <v>123.26370236744428</v>
      </c>
      <c r="AP555" s="11">
        <v>92.215579273814612</v>
      </c>
      <c r="AQ555" s="11">
        <v>85.44868065084404</v>
      </c>
      <c r="AR555" s="11">
        <v>100.84005791093398</v>
      </c>
      <c r="AS555" s="11">
        <v>159.88456550352029</v>
      </c>
      <c r="AT555" s="11">
        <v>121.27343806657061</v>
      </c>
      <c r="AU555" s="11">
        <v>172.62225702911198</v>
      </c>
      <c r="AV555" s="11">
        <v>154.9752468946985</v>
      </c>
      <c r="AW555" s="11">
        <v>165.72267411941647</v>
      </c>
      <c r="AX555" s="11">
        <v>213.4890173403852</v>
      </c>
      <c r="AY555" s="11">
        <v>199.1591143740946</v>
      </c>
    </row>
    <row r="556" spans="1:51" x14ac:dyDescent="0.25">
      <c r="A556" s="1" t="s">
        <v>62</v>
      </c>
      <c r="B556" s="1" t="s">
        <v>68</v>
      </c>
      <c r="C556" s="1">
        <v>360</v>
      </c>
      <c r="D556" s="1" t="s">
        <v>284</v>
      </c>
      <c r="E556" s="1">
        <v>1210</v>
      </c>
      <c r="F556" s="1" t="s">
        <v>137</v>
      </c>
      <c r="G556" s="11"/>
      <c r="H556" s="11"/>
      <c r="I556" s="11"/>
      <c r="J556" s="11"/>
      <c r="K556" s="11">
        <v>0.1</v>
      </c>
      <c r="L556" s="11">
        <v>0.1</v>
      </c>
      <c r="M556" s="11">
        <v>0.1</v>
      </c>
      <c r="N556" s="11">
        <v>0.1</v>
      </c>
      <c r="O556" s="11">
        <v>0.1</v>
      </c>
      <c r="P556" s="11">
        <v>0.1</v>
      </c>
      <c r="Q556" s="11">
        <v>0.1</v>
      </c>
      <c r="R556" s="11">
        <v>0.1</v>
      </c>
      <c r="S556" s="11">
        <v>0.1</v>
      </c>
      <c r="T556" s="11">
        <v>0.1</v>
      </c>
      <c r="U556" s="11">
        <v>0.1</v>
      </c>
      <c r="V556" s="11">
        <v>0.1</v>
      </c>
      <c r="W556" s="11">
        <v>0.1</v>
      </c>
      <c r="X556" s="11">
        <v>1.6877058177826567</v>
      </c>
      <c r="Y556" s="11">
        <v>0.1</v>
      </c>
      <c r="Z556" s="11">
        <v>0.1</v>
      </c>
      <c r="AA556" s="11">
        <v>0.1</v>
      </c>
      <c r="AB556" s="11">
        <v>0.1</v>
      </c>
      <c r="AC556" s="11">
        <v>0.5625686059275522</v>
      </c>
      <c r="AD556" s="11">
        <v>1.1251372118551044</v>
      </c>
      <c r="AE556" s="11">
        <v>6.1882546652030745</v>
      </c>
      <c r="AF556" s="11">
        <v>6.7508232711306269</v>
      </c>
      <c r="AG556" s="11">
        <v>17.439626783754118</v>
      </c>
      <c r="AH556" s="11">
        <v>28.128430296377616</v>
      </c>
      <c r="AI556" s="11">
        <v>23.627881448957194</v>
      </c>
      <c r="AJ556" s="11">
        <v>33.191547749725579</v>
      </c>
      <c r="AK556" s="11">
        <v>51.756311745334806</v>
      </c>
      <c r="AL556" s="11">
        <v>82.135016465422623</v>
      </c>
      <c r="AM556" s="11">
        <v>93.386388583973684</v>
      </c>
      <c r="AN556" s="11">
        <v>87.198133918770594</v>
      </c>
      <c r="AO556" s="11">
        <v>154.14379802414931</v>
      </c>
      <c r="AP556" s="11">
        <v>191.83589462129532</v>
      </c>
      <c r="AQ556" s="11">
        <v>186.77277716794737</v>
      </c>
      <c r="AR556" s="11">
        <v>258.78155872667406</v>
      </c>
      <c r="AS556" s="11">
        <v>447.80461031833153</v>
      </c>
      <c r="AT556" s="11">
        <v>526.56421514818885</v>
      </c>
      <c r="AU556" s="11">
        <v>543.44127332601545</v>
      </c>
      <c r="AV556" s="11">
        <v>283.53457738748631</v>
      </c>
      <c r="AW556" s="11">
        <v>248.65532381997809</v>
      </c>
      <c r="AX556" s="11">
        <v>396.04829857299677</v>
      </c>
      <c r="AY556" s="11">
        <v>429.23984632272243</v>
      </c>
    </row>
    <row r="557" spans="1:51" x14ac:dyDescent="0.25">
      <c r="A557" s="1" t="s">
        <v>62</v>
      </c>
      <c r="B557" s="1" t="s">
        <v>68</v>
      </c>
      <c r="C557" s="1">
        <v>360</v>
      </c>
      <c r="D557" s="1" t="s">
        <v>284</v>
      </c>
      <c r="E557" s="1">
        <v>1220</v>
      </c>
      <c r="F557" s="1" t="s">
        <v>138</v>
      </c>
      <c r="G557" s="11"/>
      <c r="H557" s="11"/>
      <c r="I557" s="11"/>
      <c r="J557" s="11">
        <v>49.41989632189582</v>
      </c>
      <c r="K557" s="11">
        <v>81.905702295729441</v>
      </c>
      <c r="L557" s="11">
        <v>51.493458405332007</v>
      </c>
      <c r="M557" s="11">
        <v>61.861268822512947</v>
      </c>
      <c r="N557" s="11">
        <v>57.022957294495178</v>
      </c>
      <c r="O557" s="11">
        <v>61.170081461367552</v>
      </c>
      <c r="P557" s="11">
        <v>72.229079239693888</v>
      </c>
      <c r="Q557" s="11">
        <v>63.243643544803739</v>
      </c>
      <c r="R557" s="11">
        <v>39.743273265860282</v>
      </c>
      <c r="S557" s="11">
        <v>26.610713404097751</v>
      </c>
      <c r="T557" s="11">
        <v>58.750925697358667</v>
      </c>
      <c r="U557" s="11">
        <v>67.73636139224881</v>
      </c>
      <c r="V557" s="11">
        <v>106.78844729696371</v>
      </c>
      <c r="W557" s="11">
        <v>64.280424586521832</v>
      </c>
      <c r="X557" s="11">
        <v>150.33325104912365</v>
      </c>
      <c r="Y557" s="11">
        <v>133.74475438163415</v>
      </c>
      <c r="Z557" s="11">
        <v>158.28190570229569</v>
      </c>
      <c r="AA557" s="11">
        <v>126.48728708960748</v>
      </c>
      <c r="AB557" s="11">
        <v>107.47963465810911</v>
      </c>
      <c r="AC557" s="11">
        <v>151.71562577141447</v>
      </c>
      <c r="AD557" s="11">
        <v>134.43594174277953</v>
      </c>
      <c r="AE557" s="11">
        <v>137.89187854850653</v>
      </c>
      <c r="AF557" s="11">
        <v>95.729449518637352</v>
      </c>
      <c r="AG557" s="11">
        <v>94.692668476919266</v>
      </c>
      <c r="AH557" s="11">
        <v>93.310293754628475</v>
      </c>
      <c r="AI557" s="11">
        <v>145.49493952110589</v>
      </c>
      <c r="AJ557" s="11">
        <v>113.35472722784496</v>
      </c>
      <c r="AK557" s="11">
        <v>96.766230560355453</v>
      </c>
      <c r="AL557" s="11">
        <v>99.185386324364345</v>
      </c>
      <c r="AM557" s="11">
        <v>97.457417921500848</v>
      </c>
      <c r="AN557" s="11">
        <v>82.251295976302131</v>
      </c>
      <c r="AO557" s="11">
        <v>79.140952851147844</v>
      </c>
      <c r="AP557" s="11">
        <v>79.486546531720563</v>
      </c>
      <c r="AQ557" s="11">
        <v>87.78079486546531</v>
      </c>
      <c r="AR557" s="11">
        <v>115.42828931128115</v>
      </c>
      <c r="AS557" s="11">
        <v>163.1202172303135</v>
      </c>
      <c r="AT557" s="11">
        <v>190.42211799555662</v>
      </c>
      <c r="AU557" s="11">
        <v>163.46581091088618</v>
      </c>
      <c r="AV557" s="11">
        <v>115.42828931128115</v>
      </c>
      <c r="AW557" s="11">
        <v>84.670451740311023</v>
      </c>
      <c r="AX557" s="11">
        <v>133.05356702048877</v>
      </c>
      <c r="AY557" s="11">
        <v>107.1340409775364</v>
      </c>
    </row>
    <row r="558" spans="1:51" x14ac:dyDescent="0.25">
      <c r="A558" s="1" t="s">
        <v>62</v>
      </c>
      <c r="B558" s="1" t="s">
        <v>68</v>
      </c>
      <c r="C558" s="1">
        <v>360</v>
      </c>
      <c r="D558" s="1" t="s">
        <v>284</v>
      </c>
      <c r="E558" s="1">
        <v>1440</v>
      </c>
      <c r="F558" s="1" t="s">
        <v>139</v>
      </c>
      <c r="G558" s="11"/>
      <c r="H558" s="11"/>
      <c r="I558" s="11"/>
      <c r="J558" s="11">
        <v>0.1</v>
      </c>
      <c r="K558" s="11">
        <v>0.1</v>
      </c>
      <c r="L558" s="11">
        <v>0.1</v>
      </c>
      <c r="M558" s="11">
        <v>0.1</v>
      </c>
      <c r="N558" s="11">
        <v>0.1</v>
      </c>
      <c r="O558" s="11">
        <v>0.1</v>
      </c>
      <c r="P558" s="11">
        <v>0.1</v>
      </c>
      <c r="Q558" s="11">
        <v>0.11707598944830651</v>
      </c>
      <c r="R558" s="11">
        <v>0.34459985771387719</v>
      </c>
      <c r="S558" s="11">
        <v>0.83188815463340515</v>
      </c>
      <c r="T558" s="11">
        <v>0.29113205075566517</v>
      </c>
      <c r="U558" s="11">
        <v>16.012262791561586</v>
      </c>
      <c r="V558" s="11">
        <v>13.683206385516264</v>
      </c>
      <c r="W558" s="11">
        <v>17.176790994584248</v>
      </c>
      <c r="X558" s="11">
        <v>68.416031927581315</v>
      </c>
      <c r="Y558" s="11">
        <v>64.340183217002007</v>
      </c>
      <c r="Z558" s="11">
        <v>144.69262922556561</v>
      </c>
      <c r="AA558" s="11">
        <v>144.98376127632127</v>
      </c>
      <c r="AB558" s="11">
        <v>163.90734457543948</v>
      </c>
      <c r="AC558" s="11">
        <v>124.89564977418037</v>
      </c>
      <c r="AD558" s="11">
        <v>146.73055358085526</v>
      </c>
      <c r="AE558" s="11">
        <v>195.34960605705135</v>
      </c>
      <c r="AF558" s="11">
        <v>73.656408841183293</v>
      </c>
      <c r="AG558" s="11">
        <v>80.643578059319253</v>
      </c>
      <c r="AH558" s="11">
        <v>163.61621252468385</v>
      </c>
      <c r="AI558" s="11">
        <v>90.250935734256217</v>
      </c>
      <c r="AJ558" s="11">
        <v>156.62904330654789</v>
      </c>
      <c r="AK558" s="11">
        <v>140.90791256574195</v>
      </c>
      <c r="AL558" s="11">
        <v>112.9592356931981</v>
      </c>
      <c r="AM558" s="11">
        <v>132.46508309382764</v>
      </c>
      <c r="AN558" s="11">
        <v>148.18621383463358</v>
      </c>
      <c r="AO558" s="11">
        <v>72.491880638160637</v>
      </c>
      <c r="AP558" s="11">
        <v>189.52696504193804</v>
      </c>
      <c r="AQ558" s="11">
        <v>132.75621514458334</v>
      </c>
      <c r="AR558" s="11">
        <v>150.51527024067892</v>
      </c>
      <c r="AS558" s="11">
        <v>265.22129823841101</v>
      </c>
      <c r="AT558" s="11">
        <v>335.96638657203766</v>
      </c>
      <c r="AU558" s="11">
        <v>206.99488808727799</v>
      </c>
      <c r="AV558" s="11">
        <v>136.54093180440699</v>
      </c>
      <c r="AW558" s="11">
        <v>160.12262791561588</v>
      </c>
      <c r="AX558" s="11">
        <v>185.45111633135875</v>
      </c>
      <c r="AY558" s="11">
        <v>163.32508047392818</v>
      </c>
    </row>
    <row r="559" spans="1:51" x14ac:dyDescent="0.25">
      <c r="A559" s="1" t="s">
        <v>62</v>
      </c>
      <c r="B559" s="1" t="s">
        <v>68</v>
      </c>
      <c r="C559" s="1">
        <v>370</v>
      </c>
      <c r="D559" s="1" t="s">
        <v>285</v>
      </c>
      <c r="E559" s="1">
        <v>1210</v>
      </c>
      <c r="F559" s="1" t="s">
        <v>137</v>
      </c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>
        <v>0.1</v>
      </c>
      <c r="T559" s="11">
        <v>0.1</v>
      </c>
      <c r="U559" s="11">
        <v>0.1</v>
      </c>
      <c r="V559" s="11">
        <v>0.1</v>
      </c>
      <c r="W559" s="11">
        <v>0.1</v>
      </c>
      <c r="X559" s="11">
        <v>0.1</v>
      </c>
      <c r="Y559" s="11">
        <v>0.1</v>
      </c>
      <c r="Z559" s="11">
        <v>0.1</v>
      </c>
      <c r="AA559" s="11">
        <v>0.1</v>
      </c>
      <c r="AB559" s="11">
        <v>0.1</v>
      </c>
      <c r="AC559" s="11">
        <v>0.1</v>
      </c>
      <c r="AD559" s="11">
        <v>0.1</v>
      </c>
      <c r="AE559" s="11">
        <v>0.1</v>
      </c>
      <c r="AF559" s="11">
        <v>0.1</v>
      </c>
      <c r="AG559" s="11">
        <v>0.1</v>
      </c>
      <c r="AH559" s="11">
        <v>4.2938934906777106</v>
      </c>
      <c r="AI559" s="11">
        <v>12.913101821811567</v>
      </c>
      <c r="AJ559" s="11">
        <v>26.675638508560283</v>
      </c>
      <c r="AK559" s="11">
        <v>44.459397514267145</v>
      </c>
      <c r="AL559" s="11">
        <v>39.249324612469472</v>
      </c>
      <c r="AM559" s="11">
        <v>35.567518011413711</v>
      </c>
      <c r="AN559" s="11">
        <v>80.026915525680849</v>
      </c>
      <c r="AO559" s="11">
        <v>142.27007204565484</v>
      </c>
      <c r="AP559" s="11">
        <v>142.27007204565484</v>
      </c>
      <c r="AQ559" s="11">
        <v>122.49397457348816</v>
      </c>
      <c r="AR559" s="11">
        <v>115.59443353709456</v>
      </c>
      <c r="AS559" s="11">
        <v>311.21578259987001</v>
      </c>
      <c r="AT559" s="11">
        <v>364.56705961699055</v>
      </c>
      <c r="AU559" s="11">
        <v>417.91833663411114</v>
      </c>
      <c r="AV559" s="11">
        <v>355.67518011413716</v>
      </c>
      <c r="AW559" s="11">
        <v>302.32390309701657</v>
      </c>
      <c r="AX559" s="11">
        <v>355.67518011413716</v>
      </c>
      <c r="AY559" s="11">
        <v>426.81021613696453</v>
      </c>
    </row>
    <row r="560" spans="1:51" x14ac:dyDescent="0.25">
      <c r="A560" s="1" t="s">
        <v>62</v>
      </c>
      <c r="B560" s="1" t="s">
        <v>68</v>
      </c>
      <c r="C560" s="1">
        <v>370</v>
      </c>
      <c r="D560" s="1" t="s">
        <v>285</v>
      </c>
      <c r="E560" s="1">
        <v>1220</v>
      </c>
      <c r="F560" s="1" t="s">
        <v>138</v>
      </c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>
        <v>63.413715146948</v>
      </c>
      <c r="T560" s="11">
        <v>67.143933685003759</v>
      </c>
      <c r="U560" s="11">
        <v>129.31424265259983</v>
      </c>
      <c r="V560" s="11">
        <v>92.012057272042199</v>
      </c>
      <c r="W560" s="11">
        <v>111.90655614167294</v>
      </c>
      <c r="X560" s="11">
        <v>133.0444611906556</v>
      </c>
      <c r="Y560" s="11">
        <v>146.72192916352677</v>
      </c>
      <c r="Z560" s="11">
        <v>156.66917859834211</v>
      </c>
      <c r="AA560" s="11">
        <v>134.28786737000752</v>
      </c>
      <c r="AB560" s="11">
        <v>124.34061793519216</v>
      </c>
      <c r="AC560" s="11">
        <v>129.31424265259983</v>
      </c>
      <c r="AD560" s="11">
        <v>123.09721175584023</v>
      </c>
      <c r="AE560" s="11">
        <v>152.93896006028635</v>
      </c>
      <c r="AF560" s="11">
        <v>282.25320271288621</v>
      </c>
      <c r="AG560" s="11">
        <v>225.0565184626978</v>
      </c>
      <c r="AH560" s="11">
        <v>154.18236623963827</v>
      </c>
      <c r="AI560" s="11">
        <v>105.68952524491333</v>
      </c>
      <c r="AJ560" s="11">
        <v>95.742275810097965</v>
      </c>
      <c r="AK560" s="11">
        <v>89.525244913338355</v>
      </c>
      <c r="AL560" s="11">
        <v>82.064807837226823</v>
      </c>
      <c r="AM560" s="11">
        <v>74.604370761115291</v>
      </c>
      <c r="AN560" s="11">
        <v>58.440090429540312</v>
      </c>
      <c r="AO560" s="11">
        <v>58.440090429540312</v>
      </c>
      <c r="AP560" s="11">
        <v>49.736247174076865</v>
      </c>
      <c r="AQ560" s="11">
        <v>69.630746043707617</v>
      </c>
      <c r="AR560" s="11">
        <v>55.953278070836468</v>
      </c>
      <c r="AS560" s="11">
        <v>47.249434815373014</v>
      </c>
      <c r="AT560" s="11">
        <v>46.006028636021099</v>
      </c>
      <c r="AU560" s="11">
        <v>60.926902788244149</v>
      </c>
      <c r="AV560" s="11">
        <v>39.78899773926149</v>
      </c>
      <c r="AW560" s="11">
        <v>23.624717407686507</v>
      </c>
      <c r="AX560" s="11">
        <v>52.223059532780702</v>
      </c>
      <c r="AY560" s="11">
        <v>64.657121326299915</v>
      </c>
    </row>
    <row r="561" spans="1:51" x14ac:dyDescent="0.25">
      <c r="A561" s="1" t="s">
        <v>62</v>
      </c>
      <c r="B561" s="1" t="s">
        <v>68</v>
      </c>
      <c r="C561" s="1">
        <v>370</v>
      </c>
      <c r="D561" s="1" t="s">
        <v>285</v>
      </c>
      <c r="E561" s="1">
        <v>1440</v>
      </c>
      <c r="F561" s="1" t="s">
        <v>139</v>
      </c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>
        <v>0.1</v>
      </c>
      <c r="T561" s="11">
        <v>0.1</v>
      </c>
      <c r="U561" s="11">
        <v>9.9172923529854486</v>
      </c>
      <c r="V561" s="11">
        <v>3.3057641176618158</v>
      </c>
      <c r="W561" s="11">
        <v>0.1</v>
      </c>
      <c r="X561" s="11">
        <v>0.27326269157104893</v>
      </c>
      <c r="Y561" s="11">
        <v>1.6392008469829948</v>
      </c>
      <c r="Z561" s="11">
        <v>5.2333252239579133</v>
      </c>
      <c r="AA561" s="11">
        <v>11.570174411816357</v>
      </c>
      <c r="AB561" s="11">
        <v>12.00778200243643</v>
      </c>
      <c r="AC561" s="11">
        <v>9.9172923529854486</v>
      </c>
      <c r="AD561" s="11">
        <v>8.9860538093594933</v>
      </c>
      <c r="AE561" s="11">
        <v>8.2644102941545405</v>
      </c>
      <c r="AF561" s="11">
        <v>7.9640035071806423</v>
      </c>
      <c r="AG561" s="11">
        <v>8.396593666632528</v>
      </c>
      <c r="AH561" s="11">
        <v>9.9172923529854486</v>
      </c>
      <c r="AI561" s="11">
        <v>13.734079003623417</v>
      </c>
      <c r="AJ561" s="11">
        <v>20.847233981020526</v>
      </c>
      <c r="AK561" s="11">
        <v>33.634324101410883</v>
      </c>
      <c r="AL561" s="11">
        <v>55.889425824810765</v>
      </c>
      <c r="AM561" s="11">
        <v>93.218344914104804</v>
      </c>
      <c r="AN561" s="11">
        <v>150.74891981836112</v>
      </c>
      <c r="AO561" s="11">
        <v>230.29680140526304</v>
      </c>
      <c r="AP561" s="11">
        <v>322.27485803722618</v>
      </c>
      <c r="AQ561" s="11">
        <v>400.77683536832041</v>
      </c>
      <c r="AR561" s="11">
        <v>429.95628226161148</v>
      </c>
      <c r="AS561" s="11">
        <v>403.30322235474159</v>
      </c>
      <c r="AT561" s="11">
        <v>254.54383705995986</v>
      </c>
      <c r="AU561" s="11">
        <v>266.11401147177622</v>
      </c>
      <c r="AV561" s="11">
        <v>190.08143676555446</v>
      </c>
      <c r="AW561" s="11">
        <v>82.644102941545412</v>
      </c>
      <c r="AX561" s="11">
        <v>102.47868764751631</v>
      </c>
      <c r="AY561" s="11">
        <v>152.06514941244356</v>
      </c>
    </row>
    <row r="562" spans="1:51" x14ac:dyDescent="0.25">
      <c r="A562" s="1" t="s">
        <v>62</v>
      </c>
      <c r="B562" s="1" t="s">
        <v>69</v>
      </c>
      <c r="C562" s="1">
        <v>230</v>
      </c>
      <c r="D562" s="1" t="s">
        <v>161</v>
      </c>
      <c r="E562" s="1">
        <v>90</v>
      </c>
      <c r="F562" s="1" t="s">
        <v>140</v>
      </c>
      <c r="G562" s="11"/>
      <c r="H562" s="11"/>
      <c r="I562" s="11"/>
      <c r="J562" s="11"/>
      <c r="K562" s="11">
        <v>116.68414344095346</v>
      </c>
      <c r="L562" s="11">
        <v>179.08844824640937</v>
      </c>
      <c r="M562" s="11">
        <v>102.60101706942089</v>
      </c>
      <c r="N562" s="11">
        <v>186.57718032614548</v>
      </c>
      <c r="O562" s="11">
        <v>175.89900264122679</v>
      </c>
      <c r="P562" s="11">
        <v>100.76385330021942</v>
      </c>
      <c r="Q562" s="11">
        <v>109.85269575958266</v>
      </c>
      <c r="R562" s="11">
        <v>85.958791605892145</v>
      </c>
      <c r="S562" s="11">
        <v>102.66566799385026</v>
      </c>
      <c r="T562" s="11">
        <v>174.14265252756203</v>
      </c>
      <c r="U562" s="11">
        <v>132.69602239129577</v>
      </c>
      <c r="V562" s="11">
        <v>193.26316342755021</v>
      </c>
      <c r="W562" s="11">
        <v>183.64095084164461</v>
      </c>
      <c r="X562" s="11">
        <v>139.21499060459126</v>
      </c>
      <c r="Y562" s="11">
        <v>101.71206685851695</v>
      </c>
      <c r="Z562" s="11">
        <v>75.566155503869851</v>
      </c>
      <c r="AA562" s="11">
        <v>87.025531858976862</v>
      </c>
      <c r="AB562" s="11">
        <v>53.067633802446743</v>
      </c>
      <c r="AC562" s="11">
        <v>60.184623066713961</v>
      </c>
      <c r="AD562" s="11">
        <v>70.447957319877531</v>
      </c>
      <c r="AE562" s="11">
        <v>78.033665786257728</v>
      </c>
      <c r="AF562" s="11">
        <v>97.073363030709174</v>
      </c>
      <c r="AG562" s="11">
        <v>85.554723328208553</v>
      </c>
      <c r="AH562" s="11">
        <v>107.13196935651304</v>
      </c>
      <c r="AI562" s="11">
        <v>53.789569125241442</v>
      </c>
      <c r="AJ562" s="11">
        <v>40.245200457287019</v>
      </c>
      <c r="AK562" s="11">
        <v>91.130865560242285</v>
      </c>
      <c r="AL562" s="11">
        <v>52.000893549362026</v>
      </c>
      <c r="AM562" s="11">
        <v>101.72822958962431</v>
      </c>
      <c r="AN562" s="11">
        <v>92.704038054690471</v>
      </c>
      <c r="AO562" s="11">
        <v>63.670385408864526</v>
      </c>
      <c r="AP562" s="11">
        <v>51.930855047896863</v>
      </c>
      <c r="AQ562" s="11">
        <v>106.92185385211756</v>
      </c>
      <c r="AR562" s="11">
        <v>50.179892511267909</v>
      </c>
      <c r="AS562" s="11">
        <v>52.453450020367661</v>
      </c>
      <c r="AT562" s="11">
        <v>70.453344896913308</v>
      </c>
      <c r="AU562" s="11">
        <v>77.166265883496919</v>
      </c>
      <c r="AV562" s="11">
        <v>112.90745193887071</v>
      </c>
      <c r="AW562" s="11">
        <v>113.30613263951852</v>
      </c>
      <c r="AX562" s="11">
        <v>78.938778728269</v>
      </c>
      <c r="AY562" s="11">
        <v>91.626522647534188</v>
      </c>
    </row>
    <row r="563" spans="1:51" x14ac:dyDescent="0.25">
      <c r="A563" s="1" t="s">
        <v>62</v>
      </c>
      <c r="B563" s="1" t="s">
        <v>69</v>
      </c>
      <c r="C563" s="1">
        <v>230</v>
      </c>
      <c r="D563" s="1" t="s">
        <v>161</v>
      </c>
      <c r="E563" s="1">
        <v>720</v>
      </c>
      <c r="F563" s="1" t="s">
        <v>141</v>
      </c>
      <c r="G563" s="11"/>
      <c r="H563" s="11"/>
      <c r="I563" s="11"/>
      <c r="J563" s="11"/>
      <c r="K563" s="11">
        <v>19.786322835268951</v>
      </c>
      <c r="L563" s="11">
        <v>22.959029334955446</v>
      </c>
      <c r="M563" s="11">
        <v>40.03723978870083</v>
      </c>
      <c r="N563" s="11">
        <v>39.56052582397713</v>
      </c>
      <c r="O563" s="11">
        <v>28.439893279660044</v>
      </c>
      <c r="P563" s="11">
        <v>36.382432725819179</v>
      </c>
      <c r="Q563" s="11">
        <v>40.443927973295615</v>
      </c>
      <c r="R563" s="11">
        <v>34.526749552403231</v>
      </c>
      <c r="S563" s="11">
        <v>32.41924290044679</v>
      </c>
      <c r="T563" s="11">
        <v>40.527420249603146</v>
      </c>
      <c r="U563" s="11">
        <v>66.29556068742194</v>
      </c>
      <c r="V563" s="11">
        <v>115.0402369052284</v>
      </c>
      <c r="W563" s="11">
        <v>110.73769137615439</v>
      </c>
      <c r="X563" s="11">
        <v>82.121386996554222</v>
      </c>
      <c r="Y563" s="11">
        <v>41.482194828668398</v>
      </c>
      <c r="Z563" s="11">
        <v>66.255161198886029</v>
      </c>
      <c r="AA563" s="11">
        <v>79.635471801978127</v>
      </c>
      <c r="AB563" s="11">
        <v>82.645233697903137</v>
      </c>
      <c r="AC563" s="11">
        <v>52.511255198970773</v>
      </c>
      <c r="AD563" s="11">
        <v>69.349762020736435</v>
      </c>
      <c r="AE563" s="11">
        <v>104.58888922098947</v>
      </c>
      <c r="AF563" s="11">
        <v>98.335048395631219</v>
      </c>
      <c r="AG563" s="11">
        <v>100.90176256727912</v>
      </c>
      <c r="AH563" s="11">
        <v>188.93090143740065</v>
      </c>
      <c r="AI563" s="11">
        <v>158.98814718420493</v>
      </c>
      <c r="AJ563" s="11">
        <v>121.43951588931591</v>
      </c>
      <c r="AK563" s="11">
        <v>169.3411894463398</v>
      </c>
      <c r="AL563" s="11">
        <v>166.10249711537799</v>
      </c>
      <c r="AM563" s="11">
        <v>154.58864288264476</v>
      </c>
      <c r="AN563" s="11">
        <v>230.81709115142814</v>
      </c>
      <c r="AO563" s="11">
        <v>156.93046656810944</v>
      </c>
      <c r="AP563" s="11">
        <v>152.5552019596708</v>
      </c>
      <c r="AQ563" s="11">
        <v>140.42727550119179</v>
      </c>
      <c r="AR563" s="11">
        <v>157.94449373036068</v>
      </c>
      <c r="AS563" s="11">
        <v>107.35760083531692</v>
      </c>
      <c r="AT563" s="11">
        <v>137.6531772883929</v>
      </c>
      <c r="AU563" s="11">
        <v>106.36646671656935</v>
      </c>
      <c r="AV563" s="11">
        <v>157.49875270684785</v>
      </c>
      <c r="AW563" s="11">
        <v>140.31550358290912</v>
      </c>
      <c r="AX563" s="11">
        <v>148.95560753112156</v>
      </c>
      <c r="AY563" s="11">
        <v>98.805029112265586</v>
      </c>
    </row>
    <row r="564" spans="1:51" x14ac:dyDescent="0.25">
      <c r="A564" s="1" t="s">
        <v>62</v>
      </c>
      <c r="B564" s="1" t="s">
        <v>69</v>
      </c>
      <c r="C564" s="1">
        <v>230</v>
      </c>
      <c r="D564" s="1" t="s">
        <v>161</v>
      </c>
      <c r="E564" s="1">
        <v>2200</v>
      </c>
      <c r="F564" s="1" t="s">
        <v>142</v>
      </c>
      <c r="G564" s="11"/>
      <c r="H564" s="11"/>
      <c r="I564" s="11"/>
      <c r="J564" s="11"/>
      <c r="K564" s="11">
        <v>171.05960264900662</v>
      </c>
      <c r="L564" s="11">
        <v>48.410596026490062</v>
      </c>
      <c r="M564" s="11">
        <v>315.9602649006622</v>
      </c>
      <c r="N564" s="11">
        <v>31.854304635761586</v>
      </c>
      <c r="O564" s="11">
        <v>249.00662251655626</v>
      </c>
      <c r="P564" s="11">
        <v>86.158940397350989</v>
      </c>
      <c r="Q564" s="11">
        <v>175.16556291390725</v>
      </c>
      <c r="R564" s="11">
        <v>105.09933774834437</v>
      </c>
      <c r="S564" s="11">
        <v>24.63576158940397</v>
      </c>
      <c r="T564" s="11">
        <v>66.622516556291373</v>
      </c>
      <c r="U564" s="11">
        <v>16.423841059602648</v>
      </c>
      <c r="V564" s="11">
        <v>23.576158940397352</v>
      </c>
      <c r="W564" s="11">
        <v>15.62913907284768</v>
      </c>
      <c r="X564" s="11">
        <v>26.423841059602648</v>
      </c>
      <c r="Y564" s="11">
        <v>20.397350993377483</v>
      </c>
      <c r="Z564" s="11">
        <v>3.8410596026490058</v>
      </c>
      <c r="AA564" s="11">
        <v>452.25165562913901</v>
      </c>
      <c r="AB564" s="11">
        <v>106.22516556291389</v>
      </c>
      <c r="AC564" s="11">
        <v>11.721854304635761</v>
      </c>
      <c r="AD564" s="11">
        <v>40.066225165562905</v>
      </c>
      <c r="AE564" s="11">
        <v>10.463576158940397</v>
      </c>
      <c r="AF564" s="11">
        <v>28.145695364238403</v>
      </c>
      <c r="AG564" s="11">
        <v>193.90728476821189</v>
      </c>
      <c r="AH564" s="11">
        <v>469.40397350993368</v>
      </c>
      <c r="AI564" s="11">
        <v>29.602649006622517</v>
      </c>
      <c r="AJ564" s="11">
        <v>33.642384105960268</v>
      </c>
      <c r="AK564" s="11">
        <v>103.11258278145694</v>
      </c>
      <c r="AL564" s="11">
        <v>18.807947019867548</v>
      </c>
      <c r="AM564" s="11">
        <v>32.847682119205295</v>
      </c>
      <c r="AN564" s="11">
        <v>68.807947019867541</v>
      </c>
      <c r="AO564" s="11">
        <v>418.80794701986747</v>
      </c>
      <c r="AP564" s="11">
        <v>249.80132450331124</v>
      </c>
      <c r="AQ564" s="11">
        <v>110.33112582781457</v>
      </c>
      <c r="AR564" s="11">
        <v>80.993377483443709</v>
      </c>
      <c r="AS564" s="11">
        <v>6.0264900662251648</v>
      </c>
      <c r="AT564" s="11">
        <v>14.900662251655628</v>
      </c>
      <c r="AU564" s="11">
        <v>37.350993377483441</v>
      </c>
      <c r="AV564" s="11">
        <v>98.079470198675494</v>
      </c>
      <c r="AW564" s="11">
        <v>72.715231788079464</v>
      </c>
      <c r="AX564" s="11">
        <v>22.516556291390728</v>
      </c>
      <c r="AY564" s="11">
        <v>9.2052980132450344</v>
      </c>
    </row>
    <row r="565" spans="1:51" x14ac:dyDescent="0.25">
      <c r="A565" s="1" t="s">
        <v>62</v>
      </c>
      <c r="B565" s="1" t="s">
        <v>69</v>
      </c>
      <c r="C565" s="1">
        <v>230</v>
      </c>
      <c r="D565" s="1" t="s">
        <v>161</v>
      </c>
      <c r="E565" s="1">
        <v>2230</v>
      </c>
      <c r="F565" s="1" t="s">
        <v>143</v>
      </c>
      <c r="G565" s="11"/>
      <c r="H565" s="11"/>
      <c r="I565" s="11"/>
      <c r="J565" s="11"/>
      <c r="K565" s="11">
        <v>713.51481417458956</v>
      </c>
      <c r="L565" s="11">
        <v>65.770095073465868</v>
      </c>
      <c r="M565" s="11">
        <v>144.94368193604151</v>
      </c>
      <c r="N565" s="11">
        <v>56.284459809853068</v>
      </c>
      <c r="O565" s="11">
        <v>141.21859982713914</v>
      </c>
      <c r="P565" s="11">
        <v>96.40421780466724</v>
      </c>
      <c r="Q565" s="11">
        <v>405.6937597234226</v>
      </c>
      <c r="R565" s="11">
        <v>180.02295592048401</v>
      </c>
      <c r="S565" s="11">
        <v>114.95025064822816</v>
      </c>
      <c r="T565" s="11">
        <v>65.095384615384617</v>
      </c>
      <c r="U565" s="11">
        <v>70.430700086430434</v>
      </c>
      <c r="V565" s="11">
        <v>159.92338807260157</v>
      </c>
      <c r="W565" s="11">
        <v>92.945617977528087</v>
      </c>
      <c r="X565" s="11">
        <v>29.103267070008641</v>
      </c>
      <c r="Y565" s="11">
        <v>46.906551426101984</v>
      </c>
      <c r="Z565" s="11">
        <v>13.749351771823685</v>
      </c>
      <c r="AA565" s="11">
        <v>79.922005185825412</v>
      </c>
      <c r="AB565" s="11">
        <v>60.542506482281766</v>
      </c>
      <c r="AC565" s="11">
        <v>8.1475540190146933</v>
      </c>
      <c r="AD565" s="11">
        <v>85.699567847882449</v>
      </c>
      <c r="AE565" s="11">
        <v>15.166810717372513</v>
      </c>
      <c r="AF565" s="11">
        <v>16.924459809853069</v>
      </c>
      <c r="AG565" s="11">
        <v>117.93825410544511</v>
      </c>
      <c r="AH565" s="11">
        <v>216.65576490924806</v>
      </c>
      <c r="AI565" s="11">
        <v>65.951529818496113</v>
      </c>
      <c r="AJ565" s="11">
        <v>16.74302506482282</v>
      </c>
      <c r="AK565" s="11">
        <v>62.572307692307696</v>
      </c>
      <c r="AL565" s="11">
        <v>33.469040622299048</v>
      </c>
      <c r="AM565" s="11">
        <v>44.769023336214346</v>
      </c>
      <c r="AN565" s="11">
        <v>88.511806395851352</v>
      </c>
      <c r="AO565" s="11">
        <v>224.28169403630079</v>
      </c>
      <c r="AP565" s="11">
        <v>187.52414866032842</v>
      </c>
      <c r="AQ565" s="11">
        <v>56.403526361279162</v>
      </c>
      <c r="AR565" s="11">
        <v>87.63298184961107</v>
      </c>
      <c r="AS565" s="11">
        <v>23.05922212618842</v>
      </c>
      <c r="AT565" s="11">
        <v>16.822402765773553</v>
      </c>
      <c r="AU565" s="11">
        <v>24.805531547104579</v>
      </c>
      <c r="AV565" s="11">
        <v>66.121624891961972</v>
      </c>
      <c r="AW565" s="11">
        <v>49.724459809853073</v>
      </c>
      <c r="AX565" s="11">
        <v>28.343509075194468</v>
      </c>
      <c r="AY565" s="11">
        <v>25.310146931719967</v>
      </c>
    </row>
    <row r="566" spans="1:51" x14ac:dyDescent="0.25">
      <c r="A566" s="1" t="s">
        <v>62</v>
      </c>
      <c r="B566" s="1" t="s">
        <v>69</v>
      </c>
      <c r="C566" s="1">
        <v>230</v>
      </c>
      <c r="D566" s="1" t="s">
        <v>161</v>
      </c>
      <c r="E566" s="1">
        <v>5820</v>
      </c>
      <c r="F566" s="1" t="s">
        <v>123</v>
      </c>
      <c r="G566" s="11"/>
      <c r="H566" s="11"/>
      <c r="I566" s="11"/>
      <c r="J566" s="11"/>
      <c r="K566" s="11">
        <v>42.38876338985763</v>
      </c>
      <c r="L566" s="11">
        <v>119.46535335910937</v>
      </c>
      <c r="M566" s="11">
        <v>80.796647957127533</v>
      </c>
      <c r="N566" s="11">
        <v>253.91580477852364</v>
      </c>
      <c r="O566" s="11">
        <v>74.821968630015121</v>
      </c>
      <c r="P566" s="11">
        <v>39.074725464265349</v>
      </c>
      <c r="Q566" s="11">
        <v>61.901926250728366</v>
      </c>
      <c r="R566" s="11">
        <v>68.107848792121459</v>
      </c>
      <c r="S566" s="11">
        <v>87.079203424183419</v>
      </c>
      <c r="T566" s="11">
        <v>131.5195781221359</v>
      </c>
      <c r="U566" s="11">
        <v>135.67120048084945</v>
      </c>
      <c r="V566" s="11">
        <v>113.01474323051231</v>
      </c>
      <c r="W566" s="11">
        <v>71.628930060732486</v>
      </c>
      <c r="X566" s="11">
        <v>129.95330867657199</v>
      </c>
      <c r="Y566" s="11">
        <v>71.529441701100112</v>
      </c>
      <c r="Z566" s="11">
        <v>107.74992679374988</v>
      </c>
      <c r="AA566" s="11">
        <v>121.76971887816217</v>
      </c>
      <c r="AB566" s="11">
        <v>87.711088951578304</v>
      </c>
      <c r="AC566" s="11">
        <v>78.711425716724435</v>
      </c>
      <c r="AD566" s="11">
        <v>82.529627626940297</v>
      </c>
      <c r="AE566" s="11">
        <v>109.99917038381717</v>
      </c>
      <c r="AF566" s="11">
        <v>104.96559716133542</v>
      </c>
      <c r="AG566" s="11">
        <v>93.835000818139278</v>
      </c>
      <c r="AH566" s="11">
        <v>96.760496366248333</v>
      </c>
      <c r="AI566" s="11">
        <v>104.96021941216611</v>
      </c>
      <c r="AJ566" s="11">
        <v>85.237324333691959</v>
      </c>
      <c r="AK566" s="11">
        <v>98.769085680988638</v>
      </c>
      <c r="AL566" s="11">
        <v>143.19601600601783</v>
      </c>
      <c r="AM566" s="11">
        <v>101.33830534663035</v>
      </c>
      <c r="AN566" s="11">
        <v>80.715981719587759</v>
      </c>
      <c r="AO566" s="11">
        <v>68.423791555818909</v>
      </c>
      <c r="AP566" s="11">
        <v>106.95133104210615</v>
      </c>
      <c r="AQ566" s="11">
        <v>114.8445223853728</v>
      </c>
      <c r="AR566" s="11">
        <v>105.83544808947264</v>
      </c>
      <c r="AS566" s="11">
        <v>122.22413868296955</v>
      </c>
      <c r="AT566" s="11">
        <v>92.132943206050101</v>
      </c>
      <c r="AU566" s="11">
        <v>85.56940034489736</v>
      </c>
      <c r="AV566" s="11">
        <v>112.02254850877311</v>
      </c>
      <c r="AW566" s="11">
        <v>109.87682659021519</v>
      </c>
      <c r="AX566" s="11">
        <v>113.18010901746882</v>
      </c>
      <c r="AY566" s="11">
        <v>89.82051106324333</v>
      </c>
    </row>
    <row r="567" spans="1:51" x14ac:dyDescent="0.25">
      <c r="A567" s="1" t="s">
        <v>62</v>
      </c>
      <c r="B567" s="1" t="s">
        <v>69</v>
      </c>
      <c r="C567" s="1">
        <v>230</v>
      </c>
      <c r="D567" s="1" t="s">
        <v>161</v>
      </c>
      <c r="E567" s="1">
        <v>5900</v>
      </c>
      <c r="F567" s="1" t="s">
        <v>124</v>
      </c>
      <c r="G567" s="11"/>
      <c r="H567" s="11"/>
      <c r="I567" s="11"/>
      <c r="J567" s="11"/>
      <c r="K567" s="11">
        <v>2.8174805460347141</v>
      </c>
      <c r="L567" s="11">
        <v>13.163638616719567</v>
      </c>
      <c r="M567" s="11">
        <v>55.472035012912983</v>
      </c>
      <c r="N567" s="11">
        <v>279.38090906274556</v>
      </c>
      <c r="O567" s="11">
        <v>135.58547775221152</v>
      </c>
      <c r="P567" s="11">
        <v>81.141130315516136</v>
      </c>
      <c r="Q567" s="11">
        <v>26.33882428485731</v>
      </c>
      <c r="R567" s="11">
        <v>17.389859435771637</v>
      </c>
      <c r="S567" s="11">
        <v>21.373592175042035</v>
      </c>
      <c r="T567" s="11">
        <v>42.931937172774866</v>
      </c>
      <c r="U567" s="11">
        <v>21.569892049151008</v>
      </c>
      <c r="V567" s="11">
        <v>23.209573350531869</v>
      </c>
      <c r="W567" s="11">
        <v>17.147371355989961</v>
      </c>
      <c r="X567" s="11">
        <v>50.425973543170478</v>
      </c>
      <c r="Y567" s="11">
        <v>37.735764034596087</v>
      </c>
      <c r="Z567" s="11">
        <v>86.983938333112704</v>
      </c>
      <c r="AA567" s="11">
        <v>59.686708780546873</v>
      </c>
      <c r="AB567" s="11">
        <v>108.05730717128219</v>
      </c>
      <c r="AC567" s="11">
        <v>127.89514150770694</v>
      </c>
      <c r="AD567" s="11">
        <v>193.9673697225046</v>
      </c>
      <c r="AE567" s="11">
        <v>167.10892812382946</v>
      </c>
      <c r="AF567" s="11">
        <v>101.579411325686</v>
      </c>
      <c r="AG567" s="11">
        <v>308.95290774469186</v>
      </c>
      <c r="AH567" s="11">
        <v>156.27779389358122</v>
      </c>
      <c r="AI567" s="11">
        <v>197.44303219937532</v>
      </c>
      <c r="AJ567" s="11">
        <v>106.01347907026522</v>
      </c>
      <c r="AK567" s="11">
        <v>104.48926828306611</v>
      </c>
      <c r="AL567" s="11">
        <v>245.43257789331085</v>
      </c>
      <c r="AM567" s="11">
        <v>98.750383728233089</v>
      </c>
      <c r="AN567" s="11">
        <v>118.83070614443953</v>
      </c>
      <c r="AO567" s="11">
        <v>87.699855521039566</v>
      </c>
      <c r="AP567" s="11">
        <v>174.55677628855236</v>
      </c>
      <c r="AQ567" s="11">
        <v>82.445947125769919</v>
      </c>
      <c r="AR567" s="11">
        <v>68.474014909778091</v>
      </c>
      <c r="AS567" s="11">
        <v>87.838420138057657</v>
      </c>
      <c r="AT567" s="11">
        <v>87.884608343730363</v>
      </c>
      <c r="AU567" s="11">
        <v>110.5976584832807</v>
      </c>
      <c r="AV567" s="11">
        <v>74.836440241192562</v>
      </c>
      <c r="AW567" s="11">
        <v>156.00066465954504</v>
      </c>
      <c r="AX567" s="11">
        <v>93.496475332963442</v>
      </c>
      <c r="AY567" s="11">
        <v>69.01672632643232</v>
      </c>
    </row>
    <row r="568" spans="1:51" x14ac:dyDescent="0.25">
      <c r="A568" s="1" t="s">
        <v>62</v>
      </c>
      <c r="B568" s="1" t="s">
        <v>69</v>
      </c>
      <c r="C568" s="1">
        <v>240</v>
      </c>
      <c r="D568" s="1" t="s">
        <v>162</v>
      </c>
      <c r="E568" s="1">
        <v>90</v>
      </c>
      <c r="F568" s="1" t="s">
        <v>140</v>
      </c>
      <c r="G568" s="11"/>
      <c r="H568" s="11"/>
      <c r="I568" s="11"/>
      <c r="J568" s="11"/>
      <c r="K568" s="11">
        <v>175.00082796261583</v>
      </c>
      <c r="L568" s="11">
        <v>260.3829823875792</v>
      </c>
      <c r="M568" s="11">
        <v>181.43707815304722</v>
      </c>
      <c r="N568" s="11">
        <v>152.1344876236148</v>
      </c>
      <c r="O568" s="11">
        <v>109.905082365721</v>
      </c>
      <c r="P568" s="11">
        <v>108.43859498055943</v>
      </c>
      <c r="Q568" s="11">
        <v>126.57958707848422</v>
      </c>
      <c r="R568" s="11">
        <v>54.830333900763705</v>
      </c>
      <c r="S568" s="11">
        <v>151.83575871182265</v>
      </c>
      <c r="T568" s="11">
        <v>50.539500440476118</v>
      </c>
      <c r="U568" s="11">
        <v>207.48080782656498</v>
      </c>
      <c r="V568" s="11">
        <v>161.80244149616158</v>
      </c>
      <c r="W568" s="11">
        <v>60.967855179402939</v>
      </c>
      <c r="X568" s="11">
        <v>119.87176515005993</v>
      </c>
      <c r="Y568" s="11">
        <v>90.05318831844103</v>
      </c>
      <c r="Z568" s="11">
        <v>119.70882210726418</v>
      </c>
      <c r="AA568" s="11">
        <v>140.04954528293138</v>
      </c>
      <c r="AB568" s="11">
        <v>74.899485338437998</v>
      </c>
      <c r="AC568" s="11">
        <v>71.233266875534042</v>
      </c>
      <c r="AD568" s="11">
        <v>59.664310837037085</v>
      </c>
      <c r="AE568" s="11">
        <v>75.116742728832307</v>
      </c>
      <c r="AF568" s="11">
        <v>46.24866698018851</v>
      </c>
      <c r="AG568" s="11">
        <v>42.772548733879567</v>
      </c>
      <c r="AH568" s="11">
        <v>48.068197624740847</v>
      </c>
      <c r="AI568" s="11">
        <v>64.22671603531758</v>
      </c>
      <c r="AJ568" s="11">
        <v>42.310876779291661</v>
      </c>
      <c r="AK568" s="11">
        <v>70.55433753055182</v>
      </c>
      <c r="AL568" s="11">
        <v>47.389268279758632</v>
      </c>
      <c r="AM568" s="11">
        <v>40.437031787140739</v>
      </c>
      <c r="AN568" s="11">
        <v>41.577633086710861</v>
      </c>
      <c r="AO568" s="11">
        <v>57.980566061481184</v>
      </c>
      <c r="AP568" s="11">
        <v>59.474210620442058</v>
      </c>
      <c r="AQ568" s="11">
        <v>72.265239479906995</v>
      </c>
      <c r="AR568" s="11">
        <v>47.87809740814582</v>
      </c>
      <c r="AS568" s="11">
        <v>72.536811217899881</v>
      </c>
      <c r="AT568" s="11">
        <v>135.45998291085161</v>
      </c>
      <c r="AU568" s="11">
        <v>150.91241480264682</v>
      </c>
      <c r="AV568" s="11">
        <v>188.93245812165088</v>
      </c>
      <c r="AW568" s="11">
        <v>103.38736065389176</v>
      </c>
      <c r="AX568" s="11">
        <v>111.18146953428759</v>
      </c>
      <c r="AY568" s="11">
        <v>104.47364760586328</v>
      </c>
    </row>
    <row r="569" spans="1:51" x14ac:dyDescent="0.25">
      <c r="A569" s="1" t="s">
        <v>62</v>
      </c>
      <c r="B569" s="1" t="s">
        <v>69</v>
      </c>
      <c r="C569" s="1">
        <v>240</v>
      </c>
      <c r="D569" s="1" t="s">
        <v>162</v>
      </c>
      <c r="E569" s="1">
        <v>720</v>
      </c>
      <c r="F569" s="1" t="s">
        <v>141</v>
      </c>
      <c r="G569" s="11"/>
      <c r="H569" s="11"/>
      <c r="I569" s="11"/>
      <c r="J569" s="11"/>
      <c r="K569" s="11">
        <v>27.655232074471936</v>
      </c>
      <c r="L569" s="11">
        <v>33.159793602948433</v>
      </c>
      <c r="M569" s="11">
        <v>45.783063115911098</v>
      </c>
      <c r="N569" s="11">
        <v>18.371205673387404</v>
      </c>
      <c r="O569" s="11">
        <v>49.322732395276027</v>
      </c>
      <c r="P569" s="11">
        <v>50.052856291120762</v>
      </c>
      <c r="Q569" s="11">
        <v>56.7778700180436</v>
      </c>
      <c r="R569" s="11">
        <v>80.514054710407763</v>
      </c>
      <c r="S569" s="11">
        <v>30.876366909081071</v>
      </c>
      <c r="T569" s="11">
        <v>37.57632736506806</v>
      </c>
      <c r="U569" s="11">
        <v>44.430186485375266</v>
      </c>
      <c r="V569" s="11">
        <v>69.984522839941036</v>
      </c>
      <c r="W569" s="11">
        <v>93.201746920062618</v>
      </c>
      <c r="X569" s="11">
        <v>57.135773888555718</v>
      </c>
      <c r="Y569" s="11">
        <v>124.91560888614205</v>
      </c>
      <c r="Z569" s="11">
        <v>97.235323540734271</v>
      </c>
      <c r="AA569" s="11">
        <v>81.018699167829865</v>
      </c>
      <c r="AB569" s="11">
        <v>85.735872181179673</v>
      </c>
      <c r="AC569" s="11">
        <v>160.63441516325219</v>
      </c>
      <c r="AD569" s="11">
        <v>90.85031849079796</v>
      </c>
      <c r="AE569" s="11">
        <v>102.35692792776278</v>
      </c>
      <c r="AF569" s="11">
        <v>96.619728883453405</v>
      </c>
      <c r="AG569" s="11">
        <v>117.72889916625857</v>
      </c>
      <c r="AH569" s="11">
        <v>180.22607303508593</v>
      </c>
      <c r="AI569" s="11">
        <v>149.3389690098895</v>
      </c>
      <c r="AJ569" s="11">
        <v>108.82067182921178</v>
      </c>
      <c r="AK569" s="11">
        <v>207.20128775558484</v>
      </c>
      <c r="AL569" s="11">
        <v>132.15242514789722</v>
      </c>
      <c r="AM569" s="11">
        <v>137.54245743780984</v>
      </c>
      <c r="AN569" s="11">
        <v>153.79129315906036</v>
      </c>
      <c r="AO569" s="11">
        <v>115.65305671728825</v>
      </c>
      <c r="AP569" s="11">
        <v>206.00230978936921</v>
      </c>
      <c r="AQ569" s="11">
        <v>141.78003926467341</v>
      </c>
      <c r="AR569" s="11">
        <v>142.85732991491491</v>
      </c>
      <c r="AS569" s="11">
        <v>128.92771127458298</v>
      </c>
      <c r="AT569" s="11">
        <v>154.90795323505816</v>
      </c>
      <c r="AU569" s="11">
        <v>100.70341204599676</v>
      </c>
      <c r="AV569" s="11">
        <v>142.180891599647</v>
      </c>
      <c r="AW569" s="11">
        <v>107.19936729579184</v>
      </c>
      <c r="AX569" s="11">
        <v>90.961268690656695</v>
      </c>
      <c r="AY569" s="11">
        <v>47.815957100419972</v>
      </c>
    </row>
    <row r="570" spans="1:51" x14ac:dyDescent="0.25">
      <c r="A570" s="1" t="s">
        <v>62</v>
      </c>
      <c r="B570" s="1" t="s">
        <v>69</v>
      </c>
      <c r="C570" s="1">
        <v>240</v>
      </c>
      <c r="D570" s="1" t="s">
        <v>162</v>
      </c>
      <c r="E570" s="1">
        <v>2200</v>
      </c>
      <c r="F570" s="1" t="s">
        <v>142</v>
      </c>
      <c r="G570" s="11"/>
      <c r="H570" s="11"/>
      <c r="I570" s="11"/>
      <c r="J570" s="11"/>
      <c r="K570" s="11">
        <v>593.02730687635017</v>
      </c>
      <c r="L570" s="11">
        <v>256.91333034897525</v>
      </c>
      <c r="M570" s="11">
        <v>41.854648786469177</v>
      </c>
      <c r="N570" s="11">
        <v>46.762295879639545</v>
      </c>
      <c r="O570" s="11">
        <v>111.43949862784406</v>
      </c>
      <c r="P570" s="11">
        <v>163.50843729928567</v>
      </c>
      <c r="Q570" s="11">
        <v>835.97578777321462</v>
      </c>
      <c r="R570" s="11">
        <v>365.08106424803907</v>
      </c>
      <c r="S570" s="11">
        <v>200.53523813231084</v>
      </c>
      <c r="T570" s="11">
        <v>32.63784814807606</v>
      </c>
      <c r="U570" s="11">
        <v>45.645107923470675</v>
      </c>
      <c r="V570" s="11">
        <v>44.527919967301813</v>
      </c>
      <c r="W570" s="11">
        <v>47.241090717997622</v>
      </c>
      <c r="X570" s="11">
        <v>61.126141030382065</v>
      </c>
      <c r="Y570" s="11">
        <v>116.30724615115125</v>
      </c>
      <c r="Z570" s="11">
        <v>7.7405165534556923</v>
      </c>
      <c r="AA570" s="11">
        <v>391.89357519609172</v>
      </c>
      <c r="AB570" s="11">
        <v>33.954533953560798</v>
      </c>
      <c r="AC570" s="11">
        <v>12.009770528815274</v>
      </c>
      <c r="AD570" s="11">
        <v>61.086241460518885</v>
      </c>
      <c r="AE570" s="11">
        <v>12.089569668541621</v>
      </c>
      <c r="AF570" s="11">
        <v>41.615251367290135</v>
      </c>
      <c r="AG570" s="11">
        <v>72.497518441386546</v>
      </c>
      <c r="AH570" s="11">
        <v>56.697288775569788</v>
      </c>
      <c r="AI570" s="11">
        <v>8.0198135424979071</v>
      </c>
      <c r="AJ570" s="11">
        <v>11.09208042196228</v>
      </c>
      <c r="AK570" s="11">
        <v>44.128924268670076</v>
      </c>
      <c r="AL570" s="11">
        <v>7.4612195644134767</v>
      </c>
      <c r="AM570" s="11">
        <v>41.01675781934253</v>
      </c>
      <c r="AN570" s="11">
        <v>17.994706008291324</v>
      </c>
      <c r="AO570" s="11">
        <v>40.019268572763181</v>
      </c>
      <c r="AP570" s="11">
        <v>97.793845734638666</v>
      </c>
      <c r="AQ570" s="11">
        <v>12.209268378131142</v>
      </c>
      <c r="AR570" s="11">
        <v>52.747231359115588</v>
      </c>
      <c r="AS570" s="11">
        <v>7.4612195644134767</v>
      </c>
      <c r="AT570" s="11">
        <v>4.8677475233071874</v>
      </c>
      <c r="AU570" s="11">
        <v>24.25893847680959</v>
      </c>
      <c r="AV570" s="11">
        <v>37.864691800151803</v>
      </c>
      <c r="AW570" s="11">
        <v>29.844878257653907</v>
      </c>
      <c r="AX570" s="11">
        <v>6.1046341890655711</v>
      </c>
      <c r="AY570" s="11">
        <v>4.9475466630335347</v>
      </c>
    </row>
    <row r="571" spans="1:51" x14ac:dyDescent="0.25">
      <c r="A571" s="1" t="s">
        <v>62</v>
      </c>
      <c r="B571" s="1" t="s">
        <v>69</v>
      </c>
      <c r="C571" s="1">
        <v>240</v>
      </c>
      <c r="D571" s="1" t="s">
        <v>162</v>
      </c>
      <c r="E571" s="1">
        <v>2230</v>
      </c>
      <c r="F571" s="1" t="s">
        <v>143</v>
      </c>
      <c r="G571" s="11"/>
      <c r="H571" s="11"/>
      <c r="I571" s="11"/>
      <c r="J571" s="11"/>
      <c r="K571" s="11">
        <v>629.54017404528543</v>
      </c>
      <c r="L571" s="11">
        <v>161.98567928354174</v>
      </c>
      <c r="M571" s="11">
        <v>194.54735552551537</v>
      </c>
      <c r="N571" s="11">
        <v>114.09576715106455</v>
      </c>
      <c r="O571" s="11">
        <v>102.75114058803649</v>
      </c>
      <c r="P571" s="11">
        <v>199.0938661710037</v>
      </c>
      <c r="Q571" s="11">
        <v>508.38649036836767</v>
      </c>
      <c r="R571" s="11">
        <v>407.41065393714092</v>
      </c>
      <c r="S571" s="11">
        <v>70.882265968232502</v>
      </c>
      <c r="T571" s="11">
        <v>205.97858229131464</v>
      </c>
      <c r="U571" s="11">
        <v>137.21802129097668</v>
      </c>
      <c r="V571" s="11">
        <v>71.012166272389308</v>
      </c>
      <c r="W571" s="11">
        <v>103.92024332544779</v>
      </c>
      <c r="X571" s="11">
        <v>85.690900642108815</v>
      </c>
      <c r="Y571" s="11">
        <v>43.949602906387284</v>
      </c>
      <c r="Z571" s="11">
        <v>33.470978371071311</v>
      </c>
      <c r="AA571" s="11">
        <v>300.15630280500164</v>
      </c>
      <c r="AB571" s="11">
        <v>75.558676917877648</v>
      </c>
      <c r="AC571" s="11">
        <v>19.744846231835076</v>
      </c>
      <c r="AD571" s="11">
        <v>55.294229469415349</v>
      </c>
      <c r="AE571" s="11">
        <v>20.957249070631971</v>
      </c>
      <c r="AF571" s="11">
        <v>13.899332544778639</v>
      </c>
      <c r="AG571" s="11">
        <v>35.029782020953029</v>
      </c>
      <c r="AH571" s="11">
        <v>10.651824940858397</v>
      </c>
      <c r="AI571" s="11">
        <v>27.582164582629265</v>
      </c>
      <c r="AJ571" s="11">
        <v>7.577517742480568</v>
      </c>
      <c r="AK571" s="11">
        <v>52.869423791821561</v>
      </c>
      <c r="AL571" s="11">
        <v>16.930339641770871</v>
      </c>
      <c r="AM571" s="11">
        <v>15.068435282189929</v>
      </c>
      <c r="AN571" s="11">
        <v>19.398445420750253</v>
      </c>
      <c r="AO571" s="11">
        <v>25.114058803649879</v>
      </c>
      <c r="AP571" s="11">
        <v>26.413061845217978</v>
      </c>
      <c r="AQ571" s="11">
        <v>27.582164582629265</v>
      </c>
      <c r="AR571" s="11">
        <v>31.782274417032781</v>
      </c>
      <c r="AS571" s="11">
        <v>44.382603920243326</v>
      </c>
      <c r="AT571" s="11">
        <v>35.116382223724223</v>
      </c>
      <c r="AU571" s="11">
        <v>28.751267320040551</v>
      </c>
      <c r="AV571" s="11">
        <v>47.976512335248387</v>
      </c>
      <c r="AW571" s="11">
        <v>36.415385265292322</v>
      </c>
      <c r="AX571" s="11">
        <v>22.42945251774248</v>
      </c>
      <c r="AY571" s="11">
        <v>33.384378168300103</v>
      </c>
    </row>
    <row r="572" spans="1:51" x14ac:dyDescent="0.25">
      <c r="A572" s="1" t="s">
        <v>62</v>
      </c>
      <c r="B572" s="1" t="s">
        <v>69</v>
      </c>
      <c r="C572" s="1">
        <v>240</v>
      </c>
      <c r="D572" s="1" t="s">
        <v>162</v>
      </c>
      <c r="E572" s="1">
        <v>5820</v>
      </c>
      <c r="F572" s="1" t="s">
        <v>123</v>
      </c>
      <c r="G572" s="11"/>
      <c r="H572" s="11"/>
      <c r="I572" s="11"/>
      <c r="J572" s="11"/>
      <c r="K572" s="11">
        <v>18.258566927527276</v>
      </c>
      <c r="L572" s="11">
        <v>151.6232942165631</v>
      </c>
      <c r="M572" s="11">
        <v>114.20293112106978</v>
      </c>
      <c r="N572" s="11">
        <v>231.20445843455056</v>
      </c>
      <c r="O572" s="11">
        <v>141.6089673359937</v>
      </c>
      <c r="P572" s="11">
        <v>99.904832451394839</v>
      </c>
      <c r="Q572" s="11">
        <v>119.77789638811802</v>
      </c>
      <c r="R572" s="11">
        <v>106.69824790185372</v>
      </c>
      <c r="S572" s="11">
        <v>192.48481927283322</v>
      </c>
      <c r="T572" s="11">
        <v>344.80321608159079</v>
      </c>
      <c r="U572" s="11">
        <v>168.83718660872833</v>
      </c>
      <c r="V572" s="11">
        <v>148.93987490716114</v>
      </c>
      <c r="W572" s="11">
        <v>112.80464334839948</v>
      </c>
      <c r="X572" s="11">
        <v>157.16390848341567</v>
      </c>
      <c r="Y572" s="11">
        <v>93.046756294685267</v>
      </c>
      <c r="Z572" s="11">
        <v>173.96963016737365</v>
      </c>
      <c r="AA572" s="11">
        <v>125.09826012430432</v>
      </c>
      <c r="AB572" s="11">
        <v>72.322999941351952</v>
      </c>
      <c r="AC572" s="11">
        <v>191.6220029738011</v>
      </c>
      <c r="AD572" s="11">
        <v>80.761222107061769</v>
      </c>
      <c r="AE572" s="11">
        <v>98.183241147471264</v>
      </c>
      <c r="AF572" s="11">
        <v>61.245812701787493</v>
      </c>
      <c r="AG572" s="11">
        <v>64.058553423690768</v>
      </c>
      <c r="AH572" s="11">
        <v>48.32377468700917</v>
      </c>
      <c r="AI572" s="11">
        <v>80.005500102757296</v>
      </c>
      <c r="AJ572" s="11">
        <v>33.62356725033797</v>
      </c>
      <c r="AK572" s="11">
        <v>62.543068120941157</v>
      </c>
      <c r="AL572" s="11">
        <v>64.012078541073109</v>
      </c>
      <c r="AM572" s="11">
        <v>45.96972085007144</v>
      </c>
      <c r="AN572" s="11">
        <v>60.928571111745235</v>
      </c>
      <c r="AO572" s="11">
        <v>49.619009459092496</v>
      </c>
      <c r="AP572" s="11">
        <v>67.780585327243799</v>
      </c>
      <c r="AQ572" s="11">
        <v>57.944075388863666</v>
      </c>
      <c r="AR572" s="11">
        <v>34.452032549174419</v>
      </c>
      <c r="AS572" s="11">
        <v>66.188315435821536</v>
      </c>
      <c r="AT572" s="11">
        <v>56.283103497050099</v>
      </c>
      <c r="AU572" s="11">
        <v>50.263595874528654</v>
      </c>
      <c r="AV572" s="11">
        <v>58.970564100592746</v>
      </c>
      <c r="AW572" s="11">
        <v>67.994773916699074</v>
      </c>
      <c r="AX572" s="11">
        <v>74.921552073799958</v>
      </c>
      <c r="AY572" s="11">
        <v>51.554789352471332</v>
      </c>
    </row>
    <row r="573" spans="1:51" x14ac:dyDescent="0.25">
      <c r="A573" s="1" t="s">
        <v>62</v>
      </c>
      <c r="B573" s="1" t="s">
        <v>69</v>
      </c>
      <c r="C573" s="1">
        <v>240</v>
      </c>
      <c r="D573" s="1" t="s">
        <v>162</v>
      </c>
      <c r="E573" s="1">
        <v>5900</v>
      </c>
      <c r="F573" s="1" t="s">
        <v>124</v>
      </c>
      <c r="G573" s="11"/>
      <c r="H573" s="11"/>
      <c r="I573" s="11"/>
      <c r="J573" s="11"/>
      <c r="K573" s="11"/>
      <c r="L573" s="11">
        <v>24.38033319788704</v>
      </c>
      <c r="M573" s="11">
        <v>14.111041335746741</v>
      </c>
      <c r="N573" s="11">
        <v>76.687229876990145</v>
      </c>
      <c r="O573" s="11">
        <v>78.017066233238523</v>
      </c>
      <c r="P573" s="11">
        <v>93.753463115511067</v>
      </c>
      <c r="Q573" s="11">
        <v>56.887444128403096</v>
      </c>
      <c r="R573" s="11">
        <v>9.8629529755088488</v>
      </c>
      <c r="S573" s="11">
        <v>12.153226700158843</v>
      </c>
      <c r="T573" s="11">
        <v>9.9737726718628803</v>
      </c>
      <c r="U573" s="11">
        <v>12.855084777067713</v>
      </c>
      <c r="V573" s="11">
        <v>37.087658379816048</v>
      </c>
      <c r="W573" s="11">
        <v>14.517380222378193</v>
      </c>
      <c r="X573" s="11">
        <v>10.084592368216912</v>
      </c>
      <c r="Y573" s="11">
        <v>24.823611983303167</v>
      </c>
      <c r="Z573" s="11">
        <v>34.871264452735403</v>
      </c>
      <c r="AA573" s="11">
        <v>127.22101141442874</v>
      </c>
      <c r="AB573" s="11">
        <v>86.661002548853034</v>
      </c>
      <c r="AC573" s="11">
        <v>126.66691293265858</v>
      </c>
      <c r="AD573" s="11">
        <v>108.01226404639652</v>
      </c>
      <c r="AE573" s="11">
        <v>191.97665398396811</v>
      </c>
      <c r="AF573" s="11">
        <v>143.43762698090208</v>
      </c>
      <c r="AG573" s="11">
        <v>187.39610653466812</v>
      </c>
      <c r="AH573" s="11">
        <v>121.31062760888038</v>
      </c>
      <c r="AI573" s="11">
        <v>366.77625503306126</v>
      </c>
      <c r="AJ573" s="11">
        <v>90.022533338258668</v>
      </c>
      <c r="AK573" s="11">
        <v>101.06756307487719</v>
      </c>
      <c r="AL573" s="11">
        <v>198.77359536034876</v>
      </c>
      <c r="AM573" s="11">
        <v>203.28026301207936</v>
      </c>
      <c r="AN573" s="11">
        <v>72.88242030216837</v>
      </c>
      <c r="AO573" s="11">
        <v>74.323076354770791</v>
      </c>
      <c r="AP573" s="11">
        <v>120.38713013926343</v>
      </c>
      <c r="AQ573" s="11">
        <v>296.99678622880577</v>
      </c>
      <c r="AR573" s="11">
        <v>87.141221233053841</v>
      </c>
      <c r="AS573" s="11">
        <v>75.652912711019169</v>
      </c>
      <c r="AT573" s="11">
        <v>239.81382291012525</v>
      </c>
      <c r="AU573" s="11">
        <v>127.99674928890697</v>
      </c>
      <c r="AV573" s="11">
        <v>89.505374755273181</v>
      </c>
      <c r="AW573" s="11">
        <v>95.526578257175586</v>
      </c>
      <c r="AX573" s="11">
        <v>111.33685493701748</v>
      </c>
      <c r="AY573" s="11">
        <v>45.768534594215218</v>
      </c>
    </row>
    <row r="574" spans="1:51" x14ac:dyDescent="0.25">
      <c r="A574" s="1" t="s">
        <v>62</v>
      </c>
      <c r="B574" s="1" t="s">
        <v>69</v>
      </c>
      <c r="C574" s="1">
        <v>250</v>
      </c>
      <c r="D574" s="1" t="s">
        <v>163</v>
      </c>
      <c r="E574" s="1">
        <v>70</v>
      </c>
      <c r="F574" s="1" t="s">
        <v>144</v>
      </c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>
        <v>5.6648259617326513</v>
      </c>
      <c r="T574" s="11">
        <v>0.1</v>
      </c>
      <c r="U574" s="11">
        <v>1.8882753205775502</v>
      </c>
      <c r="V574" s="11">
        <v>11.329651923465303</v>
      </c>
      <c r="W574" s="11">
        <v>13.217927244042855</v>
      </c>
      <c r="X574" s="11">
        <v>11.329651923465303</v>
      </c>
      <c r="Y574" s="11">
        <v>16.994477885197952</v>
      </c>
      <c r="Z574" s="11">
        <v>15.106202564620402</v>
      </c>
      <c r="AA574" s="11">
        <v>32.100680449818356</v>
      </c>
      <c r="AB574" s="11">
        <v>9.4413766028877522</v>
      </c>
      <c r="AC574" s="11">
        <v>64.201360899636711</v>
      </c>
      <c r="AD574" s="11">
        <v>62.313085579059155</v>
      </c>
      <c r="AE574" s="11">
        <v>90.637215387722421</v>
      </c>
      <c r="AF574" s="11">
        <v>96.302041349455067</v>
      </c>
      <c r="AG574" s="11">
        <v>86.860664746567323</v>
      </c>
      <c r="AH574" s="11">
        <v>90.637215387722421</v>
      </c>
      <c r="AI574" s="11">
        <v>151.06202564620403</v>
      </c>
      <c r="AJ574" s="11">
        <v>115.18479455523057</v>
      </c>
      <c r="AK574" s="11">
        <v>169.94477885197955</v>
      </c>
      <c r="AL574" s="11">
        <v>220.92821250757336</v>
      </c>
      <c r="AM574" s="11">
        <v>198.26890866064281</v>
      </c>
      <c r="AN574" s="11">
        <v>222.81648782815097</v>
      </c>
      <c r="AO574" s="11">
        <v>205.822009942953</v>
      </c>
      <c r="AP574" s="11">
        <v>175.6096048137122</v>
      </c>
      <c r="AQ574" s="11">
        <v>143.50892436389381</v>
      </c>
      <c r="AR574" s="11">
        <v>151.06202564620403</v>
      </c>
      <c r="AS574" s="11">
        <v>177.49788013428974</v>
      </c>
      <c r="AT574" s="11">
        <v>107.63169327292037</v>
      </c>
      <c r="AU574" s="11">
        <v>58.536534937904058</v>
      </c>
      <c r="AV574" s="11">
        <v>125.80918610913758</v>
      </c>
      <c r="AW574" s="11">
        <v>115.18479455523057</v>
      </c>
      <c r="AX574" s="11">
        <v>203.93373462237543</v>
      </c>
      <c r="AY574" s="11">
        <v>149.17375032562649</v>
      </c>
    </row>
    <row r="575" spans="1:51" x14ac:dyDescent="0.25">
      <c r="A575" s="1" t="s">
        <v>62</v>
      </c>
      <c r="B575" s="1" t="s">
        <v>69</v>
      </c>
      <c r="C575" s="1">
        <v>250</v>
      </c>
      <c r="D575" s="1" t="s">
        <v>163</v>
      </c>
      <c r="E575" s="1">
        <v>90</v>
      </c>
      <c r="F575" s="1" t="s">
        <v>140</v>
      </c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>
        <v>33.873204175172354</v>
      </c>
      <c r="T575" s="11">
        <v>49.888302584447096</v>
      </c>
      <c r="U575" s="11">
        <v>51.413550051997071</v>
      </c>
      <c r="V575" s="11">
        <v>64.123945614913509</v>
      </c>
      <c r="W575" s="11">
        <v>112.42344875399606</v>
      </c>
      <c r="X575" s="11">
        <v>183.34745599506988</v>
      </c>
      <c r="Y575" s="11">
        <v>145.9788930400955</v>
      </c>
      <c r="Z575" s="11">
        <v>232.66379077918572</v>
      </c>
      <c r="AA575" s="11">
        <v>112.35989677618147</v>
      </c>
      <c r="AB575" s="11">
        <v>232.79089473481491</v>
      </c>
      <c r="AC575" s="11">
        <v>139.43303932519353</v>
      </c>
      <c r="AD575" s="11">
        <v>83.888610715248618</v>
      </c>
      <c r="AE575" s="11">
        <v>180.23340908215536</v>
      </c>
      <c r="AF575" s="11">
        <v>134.15822516658318</v>
      </c>
      <c r="AG575" s="11">
        <v>94.501791010283853</v>
      </c>
      <c r="AH575" s="11">
        <v>107.40284250664406</v>
      </c>
      <c r="AI575" s="11">
        <v>128.31144320764162</v>
      </c>
      <c r="AJ575" s="11">
        <v>101.74671648114622</v>
      </c>
      <c r="AK575" s="11">
        <v>94.755998921542187</v>
      </c>
      <c r="AL575" s="11">
        <v>94.62889496591302</v>
      </c>
      <c r="AM575" s="11">
        <v>90.18025651889225</v>
      </c>
      <c r="AN575" s="11">
        <v>85.032546315911091</v>
      </c>
      <c r="AO575" s="11">
        <v>67.110888572198888</v>
      </c>
      <c r="AP575" s="11">
        <v>79.694180179486182</v>
      </c>
      <c r="AQ575" s="11">
        <v>56.94257212186573</v>
      </c>
      <c r="AR575" s="11">
        <v>82.55401918114238</v>
      </c>
      <c r="AS575" s="11">
        <v>73.783846242730036</v>
      </c>
      <c r="AT575" s="11">
        <v>69.271655817894683</v>
      </c>
      <c r="AU575" s="11">
        <v>59.548203212263594</v>
      </c>
      <c r="AV575" s="11">
        <v>65.204329237761414</v>
      </c>
      <c r="AW575" s="11">
        <v>54.654700920540769</v>
      </c>
      <c r="AX575" s="11">
        <v>66.538920771867652</v>
      </c>
      <c r="AY575" s="11">
        <v>71.559527019219644</v>
      </c>
    </row>
    <row r="576" spans="1:51" x14ac:dyDescent="0.25">
      <c r="A576" s="1" t="s">
        <v>62</v>
      </c>
      <c r="B576" s="1" t="s">
        <v>69</v>
      </c>
      <c r="C576" s="1">
        <v>250</v>
      </c>
      <c r="D576" s="1" t="s">
        <v>163</v>
      </c>
      <c r="E576" s="1">
        <v>720</v>
      </c>
      <c r="F576" s="1" t="s">
        <v>141</v>
      </c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>
        <v>56.843468807106014</v>
      </c>
      <c r="T576" s="11">
        <v>41.271309939626654</v>
      </c>
      <c r="U576" s="11">
        <v>64.909439985195817</v>
      </c>
      <c r="V576" s="11">
        <v>49.057389373366334</v>
      </c>
      <c r="W576" s="11">
        <v>61.4744049408989</v>
      </c>
      <c r="X576" s="11">
        <v>100.71013855797923</v>
      </c>
      <c r="Y576" s="11">
        <v>133.15213619856121</v>
      </c>
      <c r="Z576" s="11">
        <v>151.42143369341446</v>
      </c>
      <c r="AA576" s="11">
        <v>101.4734796789341</v>
      </c>
      <c r="AB576" s="11">
        <v>166.9935925608938</v>
      </c>
      <c r="AC576" s="11">
        <v>134.98415488885291</v>
      </c>
      <c r="AD576" s="11">
        <v>162.26087761097361</v>
      </c>
      <c r="AE576" s="11">
        <v>127.68152483171799</v>
      </c>
      <c r="AF576" s="11">
        <v>118.62321019638686</v>
      </c>
      <c r="AG576" s="11">
        <v>75.647105086627647</v>
      </c>
      <c r="AH576" s="11">
        <v>87.580671277555453</v>
      </c>
      <c r="AI576" s="11">
        <v>103.63627952163957</v>
      </c>
      <c r="AJ576" s="11">
        <v>108.49621799171891</v>
      </c>
      <c r="AK576" s="11">
        <v>141.24355208068283</v>
      </c>
      <c r="AL576" s="11">
        <v>145.97626703060305</v>
      </c>
      <c r="AM576" s="11">
        <v>156.58670861187576</v>
      </c>
      <c r="AN576" s="11">
        <v>96.257315352409151</v>
      </c>
      <c r="AO576" s="11">
        <v>89.336355855751663</v>
      </c>
      <c r="AP576" s="11">
        <v>97.402327033841459</v>
      </c>
      <c r="AQ576" s="11">
        <v>113.02537530938449</v>
      </c>
      <c r="AR576" s="11">
        <v>83.916633896972087</v>
      </c>
      <c r="AS576" s="11">
        <v>40.991418195276538</v>
      </c>
      <c r="AT576" s="11">
        <v>80.81238000508894</v>
      </c>
      <c r="AU576" s="11">
        <v>40.91508408318105</v>
      </c>
      <c r="AV576" s="11">
        <v>42.110985172677012</v>
      </c>
      <c r="AW576" s="11">
        <v>85.188869098563529</v>
      </c>
      <c r="AX576" s="11">
        <v>111.82947421988851</v>
      </c>
      <c r="AY576" s="11">
        <v>128.19041891235457</v>
      </c>
    </row>
    <row r="577" spans="1:51" x14ac:dyDescent="0.25">
      <c r="A577" s="1" t="s">
        <v>62</v>
      </c>
      <c r="B577" s="1" t="s">
        <v>69</v>
      </c>
      <c r="C577" s="1">
        <v>250</v>
      </c>
      <c r="D577" s="1" t="s">
        <v>163</v>
      </c>
      <c r="E577" s="1">
        <v>2200</v>
      </c>
      <c r="F577" s="1" t="s">
        <v>142</v>
      </c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>
        <v>0.1</v>
      </c>
      <c r="T577" s="11">
        <v>0.1</v>
      </c>
      <c r="U577" s="11">
        <v>7.3920934218218948</v>
      </c>
      <c r="V577" s="11">
        <v>1.8480233554554737</v>
      </c>
      <c r="W577" s="11">
        <v>3.6960467109109474</v>
      </c>
      <c r="X577" s="11">
        <v>88.705121061862741</v>
      </c>
      <c r="Y577" s="11">
        <v>70.224887507307997</v>
      </c>
      <c r="Z577" s="11">
        <v>149.68989179189339</v>
      </c>
      <c r="AA577" s="11">
        <v>48.048607241842312</v>
      </c>
      <c r="AB577" s="11">
        <v>24.024303620921156</v>
      </c>
      <c r="AC577" s="11">
        <v>88.705121061862741</v>
      </c>
      <c r="AD577" s="11">
        <v>365.90862438018382</v>
      </c>
      <c r="AE577" s="11">
        <v>127.51361152642768</v>
      </c>
      <c r="AF577" s="11">
        <v>94.249191128229157</v>
      </c>
      <c r="AG577" s="11">
        <v>338.18827404835167</v>
      </c>
      <c r="AH577" s="11">
        <v>240.24303620921162</v>
      </c>
      <c r="AI577" s="11">
        <v>205.13059245555758</v>
      </c>
      <c r="AJ577" s="11">
        <v>186.65035890100285</v>
      </c>
      <c r="AK577" s="11">
        <v>120.12151810460581</v>
      </c>
      <c r="AL577" s="11">
        <v>83.161050995496325</v>
      </c>
      <c r="AM577" s="11">
        <v>131.20965823733863</v>
      </c>
      <c r="AN577" s="11">
        <v>96.097214483684624</v>
      </c>
      <c r="AO577" s="11">
        <v>73.92093421821896</v>
      </c>
      <c r="AP577" s="11">
        <v>92.40116777277369</v>
      </c>
      <c r="AQ577" s="11">
        <v>53.592677308208735</v>
      </c>
      <c r="AR577" s="11">
        <v>330.7961806265298</v>
      </c>
      <c r="AS577" s="11">
        <v>55.440700663664209</v>
      </c>
      <c r="AT577" s="11">
        <v>68.37686415185253</v>
      </c>
      <c r="AU577" s="11">
        <v>29.568373687287579</v>
      </c>
      <c r="AV577" s="11">
        <v>40.086800976544538</v>
      </c>
      <c r="AW577" s="11">
        <v>29.568373687287579</v>
      </c>
      <c r="AX577" s="11">
        <v>38.808490464564947</v>
      </c>
      <c r="AY577" s="11">
        <v>16.632210199099266</v>
      </c>
    </row>
    <row r="578" spans="1:51" x14ac:dyDescent="0.25">
      <c r="A578" s="1" t="s">
        <v>62</v>
      </c>
      <c r="B578" s="1" t="s">
        <v>69</v>
      </c>
      <c r="C578" s="1">
        <v>250</v>
      </c>
      <c r="D578" s="1" t="s">
        <v>163</v>
      </c>
      <c r="E578" s="1">
        <v>2230</v>
      </c>
      <c r="F578" s="1" t="s">
        <v>143</v>
      </c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>
        <v>14.325344600486098</v>
      </c>
      <c r="T578" s="11">
        <v>50.735595460054924</v>
      </c>
      <c r="U578" s="11">
        <v>89.533403753038101</v>
      </c>
      <c r="V578" s="11">
        <v>96.099186694927567</v>
      </c>
      <c r="W578" s="11">
        <v>100.27741220340268</v>
      </c>
      <c r="X578" s="11">
        <v>130.12188012108206</v>
      </c>
      <c r="Y578" s="11">
        <v>137.28455242132509</v>
      </c>
      <c r="Z578" s="11">
        <v>153.99745445522555</v>
      </c>
      <c r="AA578" s="11">
        <v>318.14202800246204</v>
      </c>
      <c r="AB578" s="11">
        <v>93.711629261513224</v>
      </c>
      <c r="AC578" s="11">
        <v>155.7881225302863</v>
      </c>
      <c r="AD578" s="11">
        <v>217.86461579905941</v>
      </c>
      <c r="AE578" s="11">
        <v>114.60275680388878</v>
      </c>
      <c r="AF578" s="11">
        <v>84.758288886209414</v>
      </c>
      <c r="AG578" s="11">
        <v>105.64941642858497</v>
      </c>
      <c r="AH578" s="11">
        <v>104.4556377118778</v>
      </c>
      <c r="AI578" s="11">
        <v>102.06808027846344</v>
      </c>
      <c r="AJ578" s="11">
        <v>62.673382627126671</v>
      </c>
      <c r="AK578" s="11">
        <v>76.401837869259182</v>
      </c>
      <c r="AL578" s="11">
        <v>75.208059152552011</v>
      </c>
      <c r="AM578" s="11">
        <v>129.52499076272846</v>
      </c>
      <c r="AN578" s="11">
        <v>115.19964616224235</v>
      </c>
      <c r="AO578" s="11">
        <v>66.2547187772482</v>
      </c>
      <c r="AP578" s="11">
        <v>79.983174019380698</v>
      </c>
      <c r="AQ578" s="11">
        <v>40.588476368043942</v>
      </c>
      <c r="AR578" s="11">
        <v>68.045386852308965</v>
      </c>
      <c r="AS578" s="11">
        <v>51.929374176762103</v>
      </c>
      <c r="AT578" s="11">
        <v>67.448497493955372</v>
      </c>
      <c r="AU578" s="11">
        <v>59.092046477005141</v>
      </c>
      <c r="AV578" s="11">
        <v>71.425460665445399</v>
      </c>
      <c r="AW578" s="11">
        <v>86.548956961270179</v>
      </c>
      <c r="AX578" s="11">
        <v>105.05252707023136</v>
      </c>
      <c r="AY578" s="11">
        <v>75.208059152552011</v>
      </c>
    </row>
    <row r="579" spans="1:51" x14ac:dyDescent="0.25">
      <c r="A579" s="1" t="s">
        <v>62</v>
      </c>
      <c r="B579" s="1" t="s">
        <v>69</v>
      </c>
      <c r="C579" s="1">
        <v>250</v>
      </c>
      <c r="D579" s="1" t="s">
        <v>163</v>
      </c>
      <c r="E579" s="1">
        <v>5820</v>
      </c>
      <c r="F579" s="1" t="s">
        <v>123</v>
      </c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>
        <v>200.76437636289387</v>
      </c>
      <c r="Z579" s="11">
        <v>210.79219288174517</v>
      </c>
      <c r="AA579" s="11">
        <v>126.97046517541359</v>
      </c>
      <c r="AB579" s="11">
        <v>122.08138450750894</v>
      </c>
      <c r="AC579" s="11">
        <v>213.05989412770944</v>
      </c>
      <c r="AD579" s="11">
        <v>153.74598355666174</v>
      </c>
      <c r="AE579" s="11">
        <v>122.85115465522158</v>
      </c>
      <c r="AF579" s="11">
        <v>66.241841900461552</v>
      </c>
      <c r="AG579" s="11">
        <v>85.548509389038301</v>
      </c>
      <c r="AH579" s="11">
        <v>107.37253330662126</v>
      </c>
      <c r="AI579" s="11">
        <v>67.178048836868825</v>
      </c>
      <c r="AJ579" s="11">
        <v>50.097473397082737</v>
      </c>
      <c r="AK579" s="11">
        <v>53.447013769562112</v>
      </c>
      <c r="AL579" s="11">
        <v>82.511037995361363</v>
      </c>
      <c r="AM579" s="11">
        <v>68.884025920988762</v>
      </c>
      <c r="AN579" s="11">
        <v>78.204486087887886</v>
      </c>
      <c r="AO579" s="11">
        <v>84.279428875241763</v>
      </c>
      <c r="AP579" s="11">
        <v>126.92885597823995</v>
      </c>
      <c r="AQ579" s="11">
        <v>101.1519583291596</v>
      </c>
      <c r="AR579" s="11">
        <v>69.63299147011459</v>
      </c>
      <c r="AS579" s="11">
        <v>53.779887346951362</v>
      </c>
      <c r="AT579" s="11">
        <v>42.732645497345487</v>
      </c>
      <c r="AU579" s="11">
        <v>62.080922183095886</v>
      </c>
      <c r="AV579" s="11">
        <v>61.019887655167636</v>
      </c>
      <c r="AW579" s="11">
        <v>126.0134536404195</v>
      </c>
      <c r="AX579" s="11">
        <v>80.347359742331193</v>
      </c>
      <c r="AY579" s="11">
        <v>82.282187410906232</v>
      </c>
    </row>
    <row r="580" spans="1:51" x14ac:dyDescent="0.25">
      <c r="A580" s="1" t="s">
        <v>62</v>
      </c>
      <c r="B580" s="1" t="s">
        <v>69</v>
      </c>
      <c r="C580" s="1">
        <v>250</v>
      </c>
      <c r="D580" s="1" t="s">
        <v>163</v>
      </c>
      <c r="E580" s="1">
        <v>5900</v>
      </c>
      <c r="F580" s="1" t="s">
        <v>124</v>
      </c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>
        <v>100.71165644171781</v>
      </c>
      <c r="Z580" s="11">
        <v>186.51533742331287</v>
      </c>
      <c r="AA580" s="11">
        <v>85.141104294478538</v>
      </c>
      <c r="AB580" s="11">
        <v>47.042944785276077</v>
      </c>
      <c r="AC580" s="11">
        <v>120.25766871165644</v>
      </c>
      <c r="AD580" s="11">
        <v>156.6993865030675</v>
      </c>
      <c r="AE580" s="11">
        <v>131.52147239263806</v>
      </c>
      <c r="AF580" s="11">
        <v>97.730061349693258</v>
      </c>
      <c r="AG580" s="11">
        <v>104.3558282208589</v>
      </c>
      <c r="AH580" s="11">
        <v>142.12269938650309</v>
      </c>
      <c r="AI580" s="11">
        <v>108.66257668711657</v>
      </c>
      <c r="AJ580" s="11">
        <v>90.773006134969322</v>
      </c>
      <c r="AK580" s="11">
        <v>73.214723926380373</v>
      </c>
      <c r="AL580" s="11">
        <v>78.846625766871171</v>
      </c>
      <c r="AM580" s="11">
        <v>56.319018404907972</v>
      </c>
      <c r="AN580" s="11">
        <v>102.3680981595092</v>
      </c>
      <c r="AO580" s="11">
        <v>103.36196319018404</v>
      </c>
      <c r="AP580" s="11">
        <v>123.57055214723927</v>
      </c>
      <c r="AQ580" s="11">
        <v>115.61963190184051</v>
      </c>
      <c r="AR580" s="11">
        <v>104.68711656441718</v>
      </c>
      <c r="AS580" s="11">
        <v>97.067484662576703</v>
      </c>
      <c r="AT580" s="11">
        <v>81.496932515337434</v>
      </c>
      <c r="AU580" s="11">
        <v>70.233128834355838</v>
      </c>
      <c r="AV580" s="11">
        <v>43.730061349693258</v>
      </c>
      <c r="AW580" s="11">
        <v>105.01840490797547</v>
      </c>
      <c r="AX580" s="11">
        <v>85.803680981595093</v>
      </c>
      <c r="AY580" s="11">
        <v>87.128834355828232</v>
      </c>
    </row>
    <row r="581" spans="1:51" x14ac:dyDescent="0.25">
      <c r="A581" s="1" t="s">
        <v>62</v>
      </c>
      <c r="B581" s="1" t="s">
        <v>69</v>
      </c>
      <c r="C581" s="1">
        <v>260</v>
      </c>
      <c r="D581" s="1" t="s">
        <v>164</v>
      </c>
      <c r="E581" s="1">
        <v>70</v>
      </c>
      <c r="F581" s="1" t="s">
        <v>144</v>
      </c>
      <c r="G581" s="11">
        <v>71.948941899791578</v>
      </c>
      <c r="H581" s="11">
        <v>19.005380879190227</v>
      </c>
      <c r="I581" s="11">
        <v>10.860217645251558</v>
      </c>
      <c r="J581" s="11">
        <v>15.907187626936828</v>
      </c>
      <c r="K581" s="11">
        <v>16.168110377773765</v>
      </c>
      <c r="L581" s="11">
        <v>14.932799262220891</v>
      </c>
      <c r="M581" s="11">
        <v>21.34928129860069</v>
      </c>
      <c r="N581" s="11">
        <v>23.687237543124549</v>
      </c>
      <c r="O581" s="11">
        <v>36.653234552724008</v>
      </c>
      <c r="P581" s="11">
        <v>16.290326467877335</v>
      </c>
      <c r="Q581" s="11">
        <v>29.865598524441783</v>
      </c>
      <c r="R581" s="11">
        <v>2.7150544113128894</v>
      </c>
      <c r="S581" s="11">
        <v>0.1</v>
      </c>
      <c r="T581" s="11">
        <v>0.1</v>
      </c>
      <c r="U581" s="11">
        <v>0.1</v>
      </c>
      <c r="V581" s="11">
        <v>1.3575272056564447</v>
      </c>
      <c r="W581" s="11">
        <v>0.1</v>
      </c>
      <c r="X581" s="11">
        <v>9.5026904395951135</v>
      </c>
      <c r="Y581" s="11">
        <v>20.362908084846669</v>
      </c>
      <c r="Z581" s="11">
        <v>4.0725816169693339</v>
      </c>
      <c r="AA581" s="11">
        <v>33.938180141411124</v>
      </c>
      <c r="AB581" s="11">
        <v>8.1451632339386677</v>
      </c>
      <c r="AC581" s="11">
        <v>24.435489701816007</v>
      </c>
      <c r="AD581" s="11">
        <v>29.865598524441783</v>
      </c>
      <c r="AE581" s="11">
        <v>120.81992130342358</v>
      </c>
      <c r="AF581" s="11">
        <v>61.088724254540018</v>
      </c>
      <c r="AG581" s="11">
        <v>70.591414694135125</v>
      </c>
      <c r="AH581" s="11">
        <v>71.948941899791578</v>
      </c>
      <c r="AI581" s="11">
        <v>192.76886320321515</v>
      </c>
      <c r="AJ581" s="11">
        <v>187.33875438058936</v>
      </c>
      <c r="AK581" s="11">
        <v>242.99736981250359</v>
      </c>
      <c r="AL581" s="11">
        <v>317.66136612360805</v>
      </c>
      <c r="AM581" s="11">
        <v>331.23663818017252</v>
      </c>
      <c r="AN581" s="11">
        <v>285.08071318785341</v>
      </c>
      <c r="AO581" s="11">
        <v>338.02427420845476</v>
      </c>
      <c r="AP581" s="11">
        <v>234.85220657856493</v>
      </c>
      <c r="AQ581" s="11">
        <v>222.63446172765694</v>
      </c>
      <c r="AR581" s="11">
        <v>194.12639040887157</v>
      </c>
      <c r="AS581" s="11">
        <v>242.99736981250359</v>
      </c>
      <c r="AT581" s="11">
        <v>134.39519335998804</v>
      </c>
      <c r="AU581" s="11">
        <v>124.89250292039293</v>
      </c>
      <c r="AV581" s="11">
        <v>156.18017577535932</v>
      </c>
      <c r="AW581" s="11">
        <v>185.98122717493294</v>
      </c>
      <c r="AX581" s="11">
        <v>181.90864555796361</v>
      </c>
      <c r="AY581" s="11">
        <v>191.41133599755869</v>
      </c>
    </row>
    <row r="582" spans="1:51" x14ac:dyDescent="0.25">
      <c r="A582" s="1" t="s">
        <v>62</v>
      </c>
      <c r="B582" s="1" t="s">
        <v>69</v>
      </c>
      <c r="C582" s="1">
        <v>260</v>
      </c>
      <c r="D582" s="1" t="s">
        <v>164</v>
      </c>
      <c r="E582" s="1">
        <v>90</v>
      </c>
      <c r="F582" s="1" t="s">
        <v>140</v>
      </c>
      <c r="G582" s="11">
        <v>18.11231148797145</v>
      </c>
      <c r="H582" s="11">
        <v>16.823988076693144</v>
      </c>
      <c r="I582" s="11">
        <v>25.539117035340492</v>
      </c>
      <c r="J582" s="11">
        <v>26.183278740979649</v>
      </c>
      <c r="K582" s="11">
        <v>33.610084288348688</v>
      </c>
      <c r="L582" s="11">
        <v>31.71549103646883</v>
      </c>
      <c r="M582" s="11">
        <v>37.171919601882827</v>
      </c>
      <c r="N582" s="11">
        <v>55.094771764666284</v>
      </c>
      <c r="O582" s="11">
        <v>67.523303496998153</v>
      </c>
      <c r="P582" s="11">
        <v>85.256696334593627</v>
      </c>
      <c r="Q582" s="11">
        <v>72.221894761660209</v>
      </c>
      <c r="R582" s="11">
        <v>68.167465202637302</v>
      </c>
      <c r="S582" s="11">
        <v>44.485049554139081</v>
      </c>
      <c r="T582" s="11">
        <v>47.78164181241003</v>
      </c>
      <c r="U582" s="11">
        <v>58.467147753012441</v>
      </c>
      <c r="V582" s="11">
        <v>59.187093188726777</v>
      </c>
      <c r="W582" s="11">
        <v>158.04696907181778</v>
      </c>
      <c r="X582" s="11">
        <v>176.50030734512762</v>
      </c>
      <c r="Y582" s="11">
        <v>141.45033218535025</v>
      </c>
      <c r="Z582" s="11">
        <v>138.49476671241766</v>
      </c>
      <c r="AA582" s="11">
        <v>98.367281637602261</v>
      </c>
      <c r="AB582" s="11">
        <v>125.15683021918345</v>
      </c>
      <c r="AC582" s="11">
        <v>107.04451873121201</v>
      </c>
      <c r="AD582" s="11">
        <v>90.031071329330885</v>
      </c>
      <c r="AE582" s="11">
        <v>178.31911686693229</v>
      </c>
      <c r="AF582" s="11">
        <v>117.42688975151363</v>
      </c>
      <c r="AG582" s="11">
        <v>133.37936493234204</v>
      </c>
      <c r="AH582" s="11">
        <v>156.00080835978753</v>
      </c>
      <c r="AI582" s="11">
        <v>216.81725174513099</v>
      </c>
      <c r="AJ582" s="11">
        <v>171.83960794550316</v>
      </c>
      <c r="AK582" s="11">
        <v>138.68422603760564</v>
      </c>
      <c r="AL582" s="11">
        <v>136.78963278572579</v>
      </c>
      <c r="AM582" s="11">
        <v>137.24433516617694</v>
      </c>
      <c r="AN582" s="11">
        <v>130.42379945940945</v>
      </c>
      <c r="AO582" s="11">
        <v>123.03488577707799</v>
      </c>
      <c r="AP582" s="11">
        <v>105.45306039963292</v>
      </c>
      <c r="AQ582" s="11">
        <v>104.88468242406897</v>
      </c>
      <c r="AR582" s="11">
        <v>116.06278261016014</v>
      </c>
      <c r="AS582" s="11">
        <v>105.03624988421936</v>
      </c>
      <c r="AT582" s="11">
        <v>111.47786694061088</v>
      </c>
      <c r="AU582" s="11">
        <v>114.39554054850586</v>
      </c>
      <c r="AV582" s="11">
        <v>100.79236100000848</v>
      </c>
      <c r="AW582" s="11">
        <v>99.769280643993341</v>
      </c>
      <c r="AX582" s="11">
        <v>106.55192448572326</v>
      </c>
      <c r="AY582" s="11">
        <v>113.18300086730275</v>
      </c>
    </row>
    <row r="583" spans="1:51" x14ac:dyDescent="0.25">
      <c r="A583" s="1" t="s">
        <v>62</v>
      </c>
      <c r="B583" s="1" t="s">
        <v>69</v>
      </c>
      <c r="C583" s="1">
        <v>260</v>
      </c>
      <c r="D583" s="1" t="s">
        <v>164</v>
      </c>
      <c r="E583" s="1">
        <v>720</v>
      </c>
      <c r="F583" s="1" t="s">
        <v>141</v>
      </c>
      <c r="G583" s="11">
        <v>1.373322012324502</v>
      </c>
      <c r="H583" s="11">
        <v>3.6948901760159218</v>
      </c>
      <c r="I583" s="11">
        <v>3.2622487329200776</v>
      </c>
      <c r="J583" s="11">
        <v>4.3260016064428219</v>
      </c>
      <c r="K583" s="11">
        <v>3.8910790349194224</v>
      </c>
      <c r="L583" s="11">
        <v>5.7058259797768001</v>
      </c>
      <c r="M583" s="11">
        <v>10.052192149216703</v>
      </c>
      <c r="N583" s="11">
        <v>14.975749562967186</v>
      </c>
      <c r="O583" s="11">
        <v>25.717089587933827</v>
      </c>
      <c r="P583" s="11">
        <v>32.600048721131628</v>
      </c>
      <c r="Q583" s="11">
        <v>36.89985454543335</v>
      </c>
      <c r="R583" s="11">
        <v>33.679087445100883</v>
      </c>
      <c r="S583" s="11">
        <v>19.242857244118319</v>
      </c>
      <c r="T583" s="11">
        <v>24.360116647184618</v>
      </c>
      <c r="U583" s="11">
        <v>25.275664655400952</v>
      </c>
      <c r="V583" s="11">
        <v>68.339119184719266</v>
      </c>
      <c r="W583" s="11">
        <v>86.682777492196536</v>
      </c>
      <c r="X583" s="11">
        <v>134.56920813622591</v>
      </c>
      <c r="Y583" s="11">
        <v>124.97230312152968</v>
      </c>
      <c r="Z583" s="11">
        <v>131.0541577475382</v>
      </c>
      <c r="AA583" s="11">
        <v>148.80924947830496</v>
      </c>
      <c r="AB583" s="11">
        <v>145.88276566632777</v>
      </c>
      <c r="AC583" s="11">
        <v>205.52417877299183</v>
      </c>
      <c r="AD583" s="11">
        <v>148.41687176049797</v>
      </c>
      <c r="AE583" s="11">
        <v>174.86966956931994</v>
      </c>
      <c r="AF583" s="11">
        <v>108.88481669144265</v>
      </c>
      <c r="AG583" s="11">
        <v>219.06121003733335</v>
      </c>
      <c r="AH583" s="11">
        <v>94.13795413052955</v>
      </c>
      <c r="AI583" s="11">
        <v>255.66678129441146</v>
      </c>
      <c r="AJ583" s="11">
        <v>167.1856059289328</v>
      </c>
      <c r="AK583" s="11">
        <v>204.62497983635078</v>
      </c>
      <c r="AL583" s="11">
        <v>261.92847570774813</v>
      </c>
      <c r="AM583" s="11">
        <v>193.73649816720652</v>
      </c>
      <c r="AN583" s="11">
        <v>138.81996674580174</v>
      </c>
      <c r="AO583" s="11">
        <v>148.00814497111568</v>
      </c>
      <c r="AP583" s="11">
        <v>159.74677836217509</v>
      </c>
      <c r="AQ583" s="11">
        <v>143.83913171941629</v>
      </c>
      <c r="AR583" s="11">
        <v>111.66415885924224</v>
      </c>
      <c r="AS583" s="11">
        <v>91.129724960675887</v>
      </c>
      <c r="AT583" s="11">
        <v>101.16805490790497</v>
      </c>
      <c r="AU583" s="11">
        <v>59.379827961459419</v>
      </c>
      <c r="AV583" s="11">
        <v>60.883942546386251</v>
      </c>
      <c r="AW583" s="11">
        <v>115.5225397510111</v>
      </c>
      <c r="AX583" s="11">
        <v>141.92629034510716</v>
      </c>
      <c r="AY583" s="11">
        <v>108.50878804521096</v>
      </c>
    </row>
    <row r="584" spans="1:51" x14ac:dyDescent="0.25">
      <c r="A584" s="1" t="s">
        <v>62</v>
      </c>
      <c r="B584" s="1" t="s">
        <v>69</v>
      </c>
      <c r="C584" s="1">
        <v>260</v>
      </c>
      <c r="D584" s="1" t="s">
        <v>164</v>
      </c>
      <c r="E584" s="1">
        <v>2200</v>
      </c>
      <c r="F584" s="1" t="s">
        <v>142</v>
      </c>
      <c r="G584" s="11">
        <v>76.25559681849596</v>
      </c>
      <c r="H584" s="11">
        <v>77.377002654062082</v>
      </c>
      <c r="I584" s="11">
        <v>89.151763927506295</v>
      </c>
      <c r="J584" s="11">
        <v>143.53994695246297</v>
      </c>
      <c r="K584" s="11">
        <v>106.53355437878112</v>
      </c>
      <c r="L584" s="11">
        <v>88.591061009723234</v>
      </c>
      <c r="M584" s="11">
        <v>26.353037135803746</v>
      </c>
      <c r="N584" s="11">
        <v>81.862625996326528</v>
      </c>
      <c r="O584" s="11">
        <v>229.88819629105399</v>
      </c>
      <c r="P584" s="11">
        <v>168.77157825270061</v>
      </c>
      <c r="Q584" s="11">
        <v>181.66774536171096</v>
      </c>
      <c r="R584" s="11">
        <v>62.798726791702549</v>
      </c>
      <c r="S584" s="11">
        <v>55.509588860522797</v>
      </c>
      <c r="T584" s="11">
        <v>2.8035145889152924</v>
      </c>
      <c r="U584" s="11">
        <v>22.428116711322339</v>
      </c>
      <c r="V584" s="11">
        <v>29.717254642502098</v>
      </c>
      <c r="W584" s="11">
        <v>54.388183024956682</v>
      </c>
      <c r="X584" s="11">
        <v>93.63738726977077</v>
      </c>
      <c r="Y584" s="11">
        <v>58.313103449438074</v>
      </c>
      <c r="Z584" s="11">
        <v>98.683713529818291</v>
      </c>
      <c r="AA584" s="11">
        <v>75.694893900712898</v>
      </c>
      <c r="AB584" s="11">
        <v>43.174124669295502</v>
      </c>
      <c r="AC584" s="11">
        <v>64.480835545051733</v>
      </c>
      <c r="AD584" s="11">
        <v>108.21566313213029</v>
      </c>
      <c r="AE584" s="11">
        <v>121.11183024114062</v>
      </c>
      <c r="AF584" s="11">
        <v>39.809907162597156</v>
      </c>
      <c r="AG584" s="11">
        <v>194.00320955293824</v>
      </c>
      <c r="AH584" s="11">
        <v>326.32909814974005</v>
      </c>
      <c r="AI584" s="11">
        <v>361.09267905228967</v>
      </c>
      <c r="AJ584" s="11">
        <v>195.68531830628743</v>
      </c>
      <c r="AK584" s="11">
        <v>111.57988063882864</v>
      </c>
      <c r="AL584" s="11">
        <v>120.55112732335758</v>
      </c>
      <c r="AM584" s="11">
        <v>112.14058355661172</v>
      </c>
      <c r="AN584" s="11">
        <v>86.908952256374064</v>
      </c>
      <c r="AO584" s="11">
        <v>68.405755969533132</v>
      </c>
      <c r="AP584" s="11">
        <v>91.955278516421586</v>
      </c>
      <c r="AQ584" s="11">
        <v>86.908952256374064</v>
      </c>
      <c r="AR584" s="11">
        <v>232.13100796218623</v>
      </c>
      <c r="AS584" s="11">
        <v>36.445689655898803</v>
      </c>
      <c r="AT584" s="11">
        <v>102.60863395429971</v>
      </c>
      <c r="AU584" s="11">
        <v>29.717254642502098</v>
      </c>
      <c r="AV584" s="11">
        <v>44.654615295818715</v>
      </c>
      <c r="AW584" s="11">
        <v>46.538342175993854</v>
      </c>
      <c r="AX584" s="11">
        <v>28.595848806935987</v>
      </c>
      <c r="AY584" s="11">
        <v>22.988819629105397</v>
      </c>
    </row>
    <row r="585" spans="1:51" x14ac:dyDescent="0.25">
      <c r="A585" s="1" t="s">
        <v>62</v>
      </c>
      <c r="B585" s="1" t="s">
        <v>69</v>
      </c>
      <c r="C585" s="1">
        <v>260</v>
      </c>
      <c r="D585" s="1" t="s">
        <v>164</v>
      </c>
      <c r="E585" s="1">
        <v>2230</v>
      </c>
      <c r="F585" s="1" t="s">
        <v>143</v>
      </c>
      <c r="G585" s="11">
        <v>9.5622989236207623</v>
      </c>
      <c r="H585" s="11">
        <v>17.605354093021408</v>
      </c>
      <c r="I585" s="11">
        <v>40.125908567343203</v>
      </c>
      <c r="J585" s="11">
        <v>1048.6356595305238</v>
      </c>
      <c r="K585" s="11">
        <v>25.201572864122014</v>
      </c>
      <c r="L585" s="11">
        <v>45.756047185923656</v>
      </c>
      <c r="M585" s="11">
        <v>714.58076816141704</v>
      </c>
      <c r="N585" s="11">
        <v>43.611232474083479</v>
      </c>
      <c r="O585" s="11">
        <v>218.59236604837747</v>
      </c>
      <c r="P585" s="11">
        <v>458.00730825753658</v>
      </c>
      <c r="Q585" s="11">
        <v>189.81610199785516</v>
      </c>
      <c r="R585" s="11">
        <v>73.013067482225821</v>
      </c>
      <c r="S585" s="11">
        <v>21.80561623704174</v>
      </c>
      <c r="T585" s="11">
        <v>28.865631330182307</v>
      </c>
      <c r="U585" s="11">
        <v>29.401835008142353</v>
      </c>
      <c r="V585" s="11">
        <v>36.998053779242959</v>
      </c>
      <c r="W585" s="11">
        <v>81.056122651626467</v>
      </c>
      <c r="X585" s="11">
        <v>73.817372999165883</v>
      </c>
      <c r="Y585" s="11">
        <v>66.489256067045304</v>
      </c>
      <c r="Z585" s="11">
        <v>85.43511935496683</v>
      </c>
      <c r="AA585" s="11">
        <v>77.74953330420621</v>
      </c>
      <c r="AB585" s="11">
        <v>30.384875084402424</v>
      </c>
      <c r="AC585" s="11">
        <v>59.339873694244737</v>
      </c>
      <c r="AD585" s="11">
        <v>41.287683202923297</v>
      </c>
      <c r="AE585" s="11">
        <v>138.78738531199107</v>
      </c>
      <c r="AF585" s="11">
        <v>27.614489414942206</v>
      </c>
      <c r="AG585" s="11">
        <v>52.816062279064212</v>
      </c>
      <c r="AH585" s="11">
        <v>73.013067482225821</v>
      </c>
      <c r="AI585" s="11">
        <v>97.320967549747778</v>
      </c>
      <c r="AJ585" s="11">
        <v>51.118083965524072</v>
      </c>
      <c r="AK585" s="11">
        <v>40.394010406323218</v>
      </c>
      <c r="AL585" s="11">
        <v>38.070461135163043</v>
      </c>
      <c r="AM585" s="11">
        <v>45.21984350796361</v>
      </c>
      <c r="AN585" s="11">
        <v>42.002621440203356</v>
      </c>
      <c r="AO585" s="11">
        <v>25.737776542082059</v>
      </c>
      <c r="AP585" s="11">
        <v>32.44032251658259</v>
      </c>
      <c r="AQ585" s="11">
        <v>19.035230567581522</v>
      </c>
      <c r="AR585" s="11">
        <v>28.150693092902245</v>
      </c>
      <c r="AS585" s="11">
        <v>36.10438098264288</v>
      </c>
      <c r="AT585" s="11">
        <v>39.679072169043167</v>
      </c>
      <c r="AU585" s="11">
        <v>35.657544584342851</v>
      </c>
      <c r="AV585" s="11">
        <v>39.589704889383157</v>
      </c>
      <c r="AW585" s="11">
        <v>39.589704889383157</v>
      </c>
      <c r="AX585" s="11">
        <v>46.024149024903672</v>
      </c>
      <c r="AY585" s="11">
        <v>34.495769948762749</v>
      </c>
    </row>
    <row r="586" spans="1:51" x14ac:dyDescent="0.25">
      <c r="A586" s="1" t="s">
        <v>62</v>
      </c>
      <c r="B586" s="1" t="s">
        <v>69</v>
      </c>
      <c r="C586" s="1">
        <v>260</v>
      </c>
      <c r="D586" s="1" t="s">
        <v>164</v>
      </c>
      <c r="E586" s="1">
        <v>5820</v>
      </c>
      <c r="F586" s="1" t="s">
        <v>123</v>
      </c>
      <c r="G586" s="11"/>
      <c r="H586" s="11"/>
      <c r="I586" s="11"/>
      <c r="J586" s="11"/>
      <c r="K586" s="11"/>
      <c r="L586" s="11"/>
      <c r="M586" s="11"/>
      <c r="N586" s="11"/>
      <c r="O586" s="11">
        <v>29.225242916942712</v>
      </c>
      <c r="P586" s="11">
        <v>66.162424506279493</v>
      </c>
      <c r="Q586" s="11">
        <v>53.002051239362871</v>
      </c>
      <c r="R586" s="11">
        <v>24.427816132427445</v>
      </c>
      <c r="S586" s="11">
        <v>48.287450238466668</v>
      </c>
      <c r="T586" s="11">
        <v>58.745151031339702</v>
      </c>
      <c r="U586" s="11">
        <v>74.75716984546753</v>
      </c>
      <c r="V586" s="11">
        <v>96.474167690401202</v>
      </c>
      <c r="W586" s="11">
        <v>122.27800549175285</v>
      </c>
      <c r="X586" s="11">
        <v>147.7189218571184</v>
      </c>
      <c r="Y586" s="11">
        <v>195.59279264049837</v>
      </c>
      <c r="Z586" s="11">
        <v>193.77998627724727</v>
      </c>
      <c r="AA586" s="11">
        <v>123.41104976784376</v>
      </c>
      <c r="AB586" s="11">
        <v>145.63545485101577</v>
      </c>
      <c r="AC586" s="11">
        <v>110.29073852000451</v>
      </c>
      <c r="AD586" s="11">
        <v>95.347605404144844</v>
      </c>
      <c r="AE586" s="11">
        <v>89.097930428074847</v>
      </c>
      <c r="AF586" s="11">
        <v>47.042825901603813</v>
      </c>
      <c r="AG586" s="11">
        <v>84.45073621509971</v>
      </c>
      <c r="AH586" s="11">
        <v>176.86379872182704</v>
      </c>
      <c r="AI586" s="11">
        <v>162.42144084443456</v>
      </c>
      <c r="AJ586" s="11">
        <v>146.61697431841139</v>
      </c>
      <c r="AK586" s="11">
        <v>116.15982431483947</v>
      </c>
      <c r="AL586" s="11">
        <v>121.19762321381897</v>
      </c>
      <c r="AM586" s="11">
        <v>97.781373063095174</v>
      </c>
      <c r="AN586" s="11">
        <v>114.19678538004825</v>
      </c>
      <c r="AO586" s="11">
        <v>102.46862929514768</v>
      </c>
      <c r="AP586" s="11">
        <v>151.67480422692955</v>
      </c>
      <c r="AQ586" s="11">
        <v>112.74453718849354</v>
      </c>
      <c r="AR586" s="11">
        <v>125.11368557863207</v>
      </c>
      <c r="AS586" s="11">
        <v>79.703386954431153</v>
      </c>
      <c r="AT586" s="11">
        <v>72.922890225585974</v>
      </c>
      <c r="AU586" s="11">
        <v>60.63386587360219</v>
      </c>
      <c r="AV586" s="11">
        <v>77.349743333635573</v>
      </c>
      <c r="AW586" s="11">
        <v>69.918238794783093</v>
      </c>
      <c r="AX586" s="11">
        <v>47.824035273612566</v>
      </c>
      <c r="AY586" s="11">
        <v>58.680842443580318</v>
      </c>
    </row>
    <row r="587" spans="1:51" x14ac:dyDescent="0.25">
      <c r="A587" s="1" t="s">
        <v>62</v>
      </c>
      <c r="B587" s="1" t="s">
        <v>69</v>
      </c>
      <c r="C587" s="1">
        <v>260</v>
      </c>
      <c r="D587" s="1" t="s">
        <v>164</v>
      </c>
      <c r="E587" s="1">
        <v>5900</v>
      </c>
      <c r="F587" s="1" t="s">
        <v>124</v>
      </c>
      <c r="G587" s="11">
        <v>69.714756445782228</v>
      </c>
      <c r="H587" s="11">
        <v>63.108958880699653</v>
      </c>
      <c r="I587" s="11">
        <v>73.01765522832352</v>
      </c>
      <c r="J587" s="11">
        <v>82.21858755111711</v>
      </c>
      <c r="K587" s="11">
        <v>63.226919551504693</v>
      </c>
      <c r="L587" s="11">
        <v>157.4774955247365</v>
      </c>
      <c r="M587" s="11">
        <v>96.845710730942827</v>
      </c>
      <c r="N587" s="11">
        <v>94.486497314841898</v>
      </c>
      <c r="O587" s="11">
        <v>105.33887902890615</v>
      </c>
      <c r="P587" s="11">
        <v>157.35953485393145</v>
      </c>
      <c r="Q587" s="11">
        <v>109.23158116547268</v>
      </c>
      <c r="R587" s="11">
        <v>70.776402483027638</v>
      </c>
      <c r="S587" s="11">
        <v>82.944759876334359</v>
      </c>
      <c r="T587" s="11">
        <v>76.252500816529633</v>
      </c>
      <c r="U587" s="11">
        <v>70.805125158078837</v>
      </c>
      <c r="V587" s="11">
        <v>66.208968860363498</v>
      </c>
      <c r="W587" s="11">
        <v>62.283956055104042</v>
      </c>
      <c r="X587" s="11">
        <v>58.649951329333874</v>
      </c>
      <c r="Y587" s="11">
        <v>54.379869241126229</v>
      </c>
      <c r="Z587" s="11">
        <v>87.29089639573408</v>
      </c>
      <c r="AA587" s="11">
        <v>31.495499104947299</v>
      </c>
      <c r="AB587" s="11">
        <v>50.133285092144575</v>
      </c>
      <c r="AC587" s="11">
        <v>33.972673191853268</v>
      </c>
      <c r="AD587" s="11">
        <v>80.921020172261592</v>
      </c>
      <c r="AE587" s="11">
        <v>141.67076563686032</v>
      </c>
      <c r="AF587" s="11">
        <v>59.806060098158355</v>
      </c>
      <c r="AG587" s="11">
        <v>139.90135557478462</v>
      </c>
      <c r="AH587" s="11">
        <v>596.763033602728</v>
      </c>
      <c r="AI587" s="11">
        <v>252.90767820601877</v>
      </c>
      <c r="AJ587" s="11">
        <v>178.82837694044983</v>
      </c>
      <c r="AK587" s="11">
        <v>84.459840296412978</v>
      </c>
      <c r="AL587" s="11">
        <v>75.848711327644622</v>
      </c>
      <c r="AM587" s="11">
        <v>77.382200048110221</v>
      </c>
      <c r="AN587" s="11">
        <v>88.706424445394632</v>
      </c>
      <c r="AO587" s="11">
        <v>99.440845488653835</v>
      </c>
      <c r="AP587" s="11">
        <v>114.06796866847955</v>
      </c>
      <c r="AQ587" s="11">
        <v>111.59079458157358</v>
      </c>
      <c r="AR587" s="11">
        <v>111.3548732399635</v>
      </c>
      <c r="AS587" s="11">
        <v>85.99332901687859</v>
      </c>
      <c r="AT587" s="11">
        <v>74.905025961204245</v>
      </c>
      <c r="AU587" s="11">
        <v>70.422520470612511</v>
      </c>
      <c r="AV587" s="11">
        <v>45.178936918332646</v>
      </c>
      <c r="AW587" s="11">
        <v>69.832717116587276</v>
      </c>
      <c r="AX587" s="11">
        <v>69.596795774977167</v>
      </c>
      <c r="AY587" s="11">
        <v>53.200262533075779</v>
      </c>
    </row>
    <row r="588" spans="1:51" x14ac:dyDescent="0.25">
      <c r="A588" s="1" t="s">
        <v>62</v>
      </c>
      <c r="B588" s="1" t="s">
        <v>69</v>
      </c>
      <c r="C588" s="1">
        <v>4440</v>
      </c>
      <c r="D588" s="1" t="s">
        <v>165</v>
      </c>
      <c r="E588" s="1">
        <v>70</v>
      </c>
      <c r="F588" s="1" t="s">
        <v>144</v>
      </c>
      <c r="G588" s="11">
        <v>24.058218619467024</v>
      </c>
      <c r="H588" s="11">
        <v>12.029109309733512</v>
      </c>
      <c r="I588" s="11">
        <v>0.1</v>
      </c>
      <c r="J588" s="11">
        <v>24.058218619467024</v>
      </c>
      <c r="K588" s="11">
        <v>60.145546548667561</v>
      </c>
      <c r="L588" s="11">
        <v>16.038812412978015</v>
      </c>
      <c r="M588" s="11">
        <v>40.097031032445038</v>
      </c>
      <c r="N588" s="11">
        <v>44.106734135689543</v>
      </c>
      <c r="O588" s="11">
        <v>24.342853312019425</v>
      </c>
      <c r="P588" s="11">
        <v>24.886702086582261</v>
      </c>
      <c r="Q588" s="11">
        <v>84.203765168134581</v>
      </c>
      <c r="R588" s="11">
        <v>28.067921722711532</v>
      </c>
      <c r="S588" s="11">
        <v>8.0194062064890073</v>
      </c>
      <c r="T588" s="11">
        <v>60.145546548667561</v>
      </c>
      <c r="U588" s="11">
        <v>4.0097031032445036</v>
      </c>
      <c r="V588" s="11">
        <v>20.048515516222519</v>
      </c>
      <c r="W588" s="11">
        <v>40.097031032445038</v>
      </c>
      <c r="X588" s="11">
        <v>56.135843445423063</v>
      </c>
      <c r="Y588" s="11">
        <v>24.058218619467024</v>
      </c>
      <c r="Z588" s="11">
        <v>4.0097031032445036</v>
      </c>
      <c r="AA588" s="11">
        <v>44.106734135689543</v>
      </c>
      <c r="AB588" s="11">
        <v>44.106734135689543</v>
      </c>
      <c r="AC588" s="11">
        <v>44.106734135689543</v>
      </c>
      <c r="AD588" s="11">
        <v>68.164952755156577</v>
      </c>
      <c r="AE588" s="11">
        <v>56.135843445423063</v>
      </c>
      <c r="AF588" s="11">
        <v>408.9897165309394</v>
      </c>
      <c r="AG588" s="11">
        <v>60.145546548667561</v>
      </c>
      <c r="AH588" s="11">
        <v>124.30079620057964</v>
      </c>
      <c r="AI588" s="11">
        <v>324.78595136280484</v>
      </c>
      <c r="AJ588" s="11">
        <v>108.26198378760161</v>
      </c>
      <c r="AK588" s="11">
        <v>180.43663964600267</v>
      </c>
      <c r="AL588" s="11">
        <v>212.51426447195874</v>
      </c>
      <c r="AM588" s="11">
        <v>128.31049930382412</v>
      </c>
      <c r="AN588" s="11">
        <v>376.91209170498337</v>
      </c>
      <c r="AO588" s="11">
        <v>76.184358961645572</v>
      </c>
      <c r="AP588" s="11">
        <v>160.38812412978015</v>
      </c>
      <c r="AQ588" s="11">
        <v>108.26198378760161</v>
      </c>
      <c r="AR588" s="11">
        <v>156.37842102653565</v>
      </c>
      <c r="AS588" s="11">
        <v>292.70832653684874</v>
      </c>
      <c r="AT588" s="11">
        <v>32.077624825956029</v>
      </c>
      <c r="AU588" s="11">
        <v>116.28138999409062</v>
      </c>
      <c r="AV588" s="11">
        <v>208.50456136871421</v>
      </c>
      <c r="AW588" s="11">
        <v>148.35901482004664</v>
      </c>
      <c r="AX588" s="11">
        <v>280.67921722711526</v>
      </c>
      <c r="AY588" s="11">
        <v>140.33960861355763</v>
      </c>
    </row>
    <row r="589" spans="1:51" x14ac:dyDescent="0.25">
      <c r="A589" s="1" t="s">
        <v>62</v>
      </c>
      <c r="B589" s="1" t="s">
        <v>69</v>
      </c>
      <c r="C589" s="1">
        <v>4440</v>
      </c>
      <c r="D589" s="1" t="s">
        <v>165</v>
      </c>
      <c r="E589" s="1">
        <v>90</v>
      </c>
      <c r="F589" s="1" t="s">
        <v>140</v>
      </c>
      <c r="G589" s="11">
        <v>18.762098935159578</v>
      </c>
      <c r="H589" s="11">
        <v>16.780368320609114</v>
      </c>
      <c r="I589" s="11">
        <v>19.662885578137061</v>
      </c>
      <c r="J589" s="11">
        <v>19.225360637262284</v>
      </c>
      <c r="K589" s="11">
        <v>27.280966901603776</v>
      </c>
      <c r="L589" s="11">
        <v>22.802770447944287</v>
      </c>
      <c r="M589" s="11">
        <v>23.31750567250285</v>
      </c>
      <c r="N589" s="11">
        <v>31.218691369476776</v>
      </c>
      <c r="O589" s="11">
        <v>22.648349880576717</v>
      </c>
      <c r="P589" s="11">
        <v>38.686861706033859</v>
      </c>
      <c r="Q589" s="11">
        <v>30.189220920359649</v>
      </c>
      <c r="R589" s="11">
        <v>81.58553309253206</v>
      </c>
      <c r="S589" s="11">
        <v>71.651143258551812</v>
      </c>
      <c r="T589" s="11">
        <v>84.570997394971698</v>
      </c>
      <c r="U589" s="11">
        <v>83.747421035678016</v>
      </c>
      <c r="V589" s="11">
        <v>65.371373518937347</v>
      </c>
      <c r="W589" s="11">
        <v>77.364704251151835</v>
      </c>
      <c r="X589" s="11">
        <v>115.5323211521692</v>
      </c>
      <c r="Y589" s="11">
        <v>84.133472454096932</v>
      </c>
      <c r="Z589" s="11">
        <v>109.04665732273131</v>
      </c>
      <c r="AA589" s="11">
        <v>66.452317490510325</v>
      </c>
      <c r="AB589" s="11">
        <v>83.644473990766286</v>
      </c>
      <c r="AC589" s="11">
        <v>95.509120916841155</v>
      </c>
      <c r="AD589" s="11">
        <v>90.696346567218598</v>
      </c>
      <c r="AE589" s="11">
        <v>110.71954680254666</v>
      </c>
      <c r="AF589" s="11">
        <v>105.18614313854211</v>
      </c>
      <c r="AG589" s="11">
        <v>89.229351177226704</v>
      </c>
      <c r="AH589" s="11">
        <v>140.31682221466394</v>
      </c>
      <c r="AI589" s="11">
        <v>185.02157646757507</v>
      </c>
      <c r="AJ589" s="11">
        <v>137.56298876327565</v>
      </c>
      <c r="AK589" s="11">
        <v>167.98384053468664</v>
      </c>
      <c r="AL589" s="11">
        <v>146.85395956655768</v>
      </c>
      <c r="AM589" s="11">
        <v>170.22293876151639</v>
      </c>
      <c r="AN589" s="11">
        <v>152.25867942442258</v>
      </c>
      <c r="AO589" s="11">
        <v>142.50444691903786</v>
      </c>
      <c r="AP589" s="11">
        <v>129.35296193156657</v>
      </c>
      <c r="AQ589" s="11">
        <v>160.5973900622713</v>
      </c>
      <c r="AR589" s="11">
        <v>138.18067103274595</v>
      </c>
      <c r="AS589" s="11">
        <v>160.8032841520947</v>
      </c>
      <c r="AT589" s="11">
        <v>192.27934313385077</v>
      </c>
      <c r="AU589" s="11">
        <v>171.94730176378758</v>
      </c>
      <c r="AV589" s="11">
        <v>130.43390590313956</v>
      </c>
      <c r="AW589" s="11">
        <v>139.93077079624504</v>
      </c>
      <c r="AX589" s="11">
        <v>178.02117741357858</v>
      </c>
      <c r="AY589" s="11">
        <v>170.71193722484702</v>
      </c>
    </row>
    <row r="590" spans="1:51" x14ac:dyDescent="0.25">
      <c r="A590" s="1" t="s">
        <v>62</v>
      </c>
      <c r="B590" s="1" t="s">
        <v>69</v>
      </c>
      <c r="C590" s="1">
        <v>4440</v>
      </c>
      <c r="D590" s="1" t="s">
        <v>165</v>
      </c>
      <c r="E590" s="1">
        <v>720</v>
      </c>
      <c r="F590" s="1" t="s">
        <v>141</v>
      </c>
      <c r="G590" s="11">
        <v>9.0223731792417503</v>
      </c>
      <c r="H590" s="11">
        <v>10.268224264125912</v>
      </c>
      <c r="I590" s="11">
        <v>14.005777518778398</v>
      </c>
      <c r="J590" s="11">
        <v>9.4041662536417352</v>
      </c>
      <c r="K590" s="11">
        <v>8.3994476367996693</v>
      </c>
      <c r="L590" s="11">
        <v>7.8167108390312716</v>
      </c>
      <c r="M590" s="11">
        <v>11.433697859662708</v>
      </c>
      <c r="N590" s="11">
        <v>18.305973198862439</v>
      </c>
      <c r="O590" s="11">
        <v>29.719576686188304</v>
      </c>
      <c r="P590" s="11">
        <v>40.576513518828222</v>
      </c>
      <c r="Q590" s="11">
        <v>57.771320468418786</v>
      </c>
      <c r="R590" s="11">
        <v>72.842099721049763</v>
      </c>
      <c r="S590" s="11">
        <v>67.135297977386827</v>
      </c>
      <c r="T590" s="11">
        <v>86.847877239828165</v>
      </c>
      <c r="U590" s="11">
        <v>54.817447734903112</v>
      </c>
      <c r="V590" s="11">
        <v>103.28507381136436</v>
      </c>
      <c r="W590" s="11">
        <v>57.891886702439834</v>
      </c>
      <c r="X590" s="11">
        <v>112.22706950125874</v>
      </c>
      <c r="Y590" s="11">
        <v>134.59210591216311</v>
      </c>
      <c r="Z590" s="11">
        <v>234.44104205392762</v>
      </c>
      <c r="AA590" s="11">
        <v>267.59675640971579</v>
      </c>
      <c r="AB590" s="11">
        <v>133.50700980597367</v>
      </c>
      <c r="AC590" s="11">
        <v>147.57307044176261</v>
      </c>
      <c r="AD590" s="11">
        <v>62.815007924965947</v>
      </c>
      <c r="AE590" s="11">
        <v>41.535067620250999</v>
      </c>
      <c r="AF590" s="11">
        <v>44.267902258061419</v>
      </c>
      <c r="AG590" s="11">
        <v>77.323144752165391</v>
      </c>
      <c r="AH590" s="11">
        <v>112.70933443734295</v>
      </c>
      <c r="AI590" s="11">
        <v>251.90305161464272</v>
      </c>
      <c r="AJ590" s="11">
        <v>126.93615005182657</v>
      </c>
      <c r="AK590" s="11">
        <v>213.64336668529685</v>
      </c>
      <c r="AL590" s="11">
        <v>178.31746011712983</v>
      </c>
      <c r="AM590" s="11">
        <v>151.79288863249928</v>
      </c>
      <c r="AN590" s="11">
        <v>121.51066952087943</v>
      </c>
      <c r="AO590" s="11">
        <v>118.79792925540586</v>
      </c>
      <c r="AP590" s="11">
        <v>164.9346081407935</v>
      </c>
      <c r="AQ590" s="11">
        <v>195.23692162475018</v>
      </c>
      <c r="AR590" s="11">
        <v>142.62985484689966</v>
      </c>
      <c r="AS590" s="11">
        <v>117.93387124492168</v>
      </c>
      <c r="AT590" s="11">
        <v>138.83201847523665</v>
      </c>
      <c r="AU590" s="11">
        <v>202.04891384693943</v>
      </c>
      <c r="AV590" s="11">
        <v>82.768719655449374</v>
      </c>
      <c r="AW590" s="11">
        <v>97.698838301722475</v>
      </c>
      <c r="AX590" s="11">
        <v>83.934193250986169</v>
      </c>
      <c r="AY590" s="11">
        <v>82.949569006480957</v>
      </c>
    </row>
    <row r="591" spans="1:51" x14ac:dyDescent="0.25">
      <c r="A591" s="1" t="s">
        <v>62</v>
      </c>
      <c r="B591" s="1" t="s">
        <v>69</v>
      </c>
      <c r="C591" s="1">
        <v>4440</v>
      </c>
      <c r="D591" s="1" t="s">
        <v>165</v>
      </c>
      <c r="E591" s="1">
        <v>2200</v>
      </c>
      <c r="F591" s="1" t="s">
        <v>142</v>
      </c>
      <c r="G591" s="11">
        <v>12.59486733699428</v>
      </c>
      <c r="H591" s="11">
        <v>1.7992667624277547</v>
      </c>
      <c r="I591" s="11">
        <v>10.538562465648276</v>
      </c>
      <c r="J591" s="11">
        <v>10.683435402633505</v>
      </c>
      <c r="K591" s="11">
        <v>24.16158223831556</v>
      </c>
      <c r="L591" s="11">
        <v>20.048972495623548</v>
      </c>
      <c r="M591" s="11">
        <v>8.482257594302272</v>
      </c>
      <c r="N591" s="11">
        <v>16.964515188604544</v>
      </c>
      <c r="O591" s="11">
        <v>36.499411466391592</v>
      </c>
      <c r="P591" s="11">
        <v>52.067690341606422</v>
      </c>
      <c r="Q591" s="11">
        <v>91.248528665978967</v>
      </c>
      <c r="R591" s="11">
        <v>128.00497824128882</v>
      </c>
      <c r="S591" s="11">
        <v>55.777269635260382</v>
      </c>
      <c r="T591" s="11">
        <v>76.340318348720444</v>
      </c>
      <c r="U591" s="11">
        <v>32.129763614781325</v>
      </c>
      <c r="V591" s="11">
        <v>25.446772782906812</v>
      </c>
      <c r="W591" s="11">
        <v>33.929030377209088</v>
      </c>
      <c r="X591" s="11">
        <v>35.21422092180034</v>
      </c>
      <c r="Y591" s="11">
        <v>80.967004309248949</v>
      </c>
      <c r="Z591" s="11">
        <v>134.17389285532684</v>
      </c>
      <c r="AA591" s="11">
        <v>70.42844184360068</v>
      </c>
      <c r="AB591" s="11">
        <v>84.822575943022713</v>
      </c>
      <c r="AC591" s="11">
        <v>112.58269170619377</v>
      </c>
      <c r="AD591" s="11">
        <v>201.77491550082678</v>
      </c>
      <c r="AE591" s="11">
        <v>146.25468397448461</v>
      </c>
      <c r="AF591" s="11">
        <v>139.82873125152835</v>
      </c>
      <c r="AG591" s="11">
        <v>132.63166420181733</v>
      </c>
      <c r="AH591" s="11">
        <v>198.17638197597125</v>
      </c>
      <c r="AI591" s="11">
        <v>306.90350204839126</v>
      </c>
      <c r="AJ591" s="11">
        <v>300.99162554327148</v>
      </c>
      <c r="AK591" s="11">
        <v>217.45424014484004</v>
      </c>
      <c r="AL591" s="11">
        <v>144.96949342989336</v>
      </c>
      <c r="AM591" s="11">
        <v>172.98664730198269</v>
      </c>
      <c r="AN591" s="11">
        <v>67.601022645499924</v>
      </c>
      <c r="AO591" s="11">
        <v>49.094278803385869</v>
      </c>
      <c r="AP591" s="11">
        <v>244.70027969017457</v>
      </c>
      <c r="AQ591" s="11">
        <v>144.45541721205686</v>
      </c>
      <c r="AR591" s="11">
        <v>228.24984071940656</v>
      </c>
      <c r="AS591" s="11">
        <v>139.31465503369185</v>
      </c>
      <c r="AT591" s="11">
        <v>135.45908339991809</v>
      </c>
      <c r="AU591" s="11">
        <v>84.051461616267957</v>
      </c>
      <c r="AV591" s="11">
        <v>107.698967636747</v>
      </c>
      <c r="AW591" s="11">
        <v>55.263193417423892</v>
      </c>
      <c r="AX591" s="11">
        <v>78.396623220066459</v>
      </c>
      <c r="AY591" s="11">
        <v>48.837240694467624</v>
      </c>
    </row>
    <row r="592" spans="1:51" x14ac:dyDescent="0.25">
      <c r="A592" s="1" t="s">
        <v>62</v>
      </c>
      <c r="B592" s="1" t="s">
        <v>69</v>
      </c>
      <c r="C592" s="1">
        <v>4440</v>
      </c>
      <c r="D592" s="1" t="s">
        <v>165</v>
      </c>
      <c r="E592" s="1">
        <v>2230</v>
      </c>
      <c r="F592" s="1" t="s">
        <v>143</v>
      </c>
      <c r="G592" s="11">
        <v>33.803792239721666</v>
      </c>
      <c r="H592" s="11">
        <v>45.023154319284465</v>
      </c>
      <c r="I592" s="11">
        <v>21.564488152925893</v>
      </c>
      <c r="J592" s="11">
        <v>42.496120783155227</v>
      </c>
      <c r="K592" s="11">
        <v>38.612090273820009</v>
      </c>
      <c r="L592" s="11">
        <v>62.362168442245149</v>
      </c>
      <c r="M592" s="11">
        <v>75.038590532140773</v>
      </c>
      <c r="N592" s="11">
        <v>36.863618261420612</v>
      </c>
      <c r="O592" s="11">
        <v>81.741066579671795</v>
      </c>
      <c r="P592" s="11">
        <v>102.35150833201305</v>
      </c>
      <c r="Q592" s="11">
        <v>117.14762483075958</v>
      </c>
      <c r="R592" s="11">
        <v>253.23702979584596</v>
      </c>
      <c r="S592" s="11">
        <v>225.55288959952216</v>
      </c>
      <c r="T592" s="11">
        <v>234.44095566255245</v>
      </c>
      <c r="U592" s="11">
        <v>162.46219115211062</v>
      </c>
      <c r="V592" s="11">
        <v>85.820834608603718</v>
      </c>
      <c r="W592" s="11">
        <v>134.92375695682014</v>
      </c>
      <c r="X592" s="11">
        <v>168.14472519240866</v>
      </c>
      <c r="Y592" s="11">
        <v>214.47923352099266</v>
      </c>
      <c r="Z592" s="11">
        <v>254.11126580204569</v>
      </c>
      <c r="AA592" s="11">
        <v>137.98358297851908</v>
      </c>
      <c r="AB592" s="11">
        <v>107.38532276152961</v>
      </c>
      <c r="AC592" s="11">
        <v>163.04501515624375</v>
      </c>
      <c r="AD592" s="11">
        <v>150.07718106428155</v>
      </c>
      <c r="AE592" s="11">
        <v>104.47120274086394</v>
      </c>
      <c r="AF592" s="11">
        <v>57.845282410213372</v>
      </c>
      <c r="AG592" s="11">
        <v>61.77934443811202</v>
      </c>
      <c r="AH592" s="11">
        <v>61.925050439145288</v>
      </c>
      <c r="AI592" s="11">
        <v>181.11255928437083</v>
      </c>
      <c r="AJ592" s="11">
        <v>153.57412508908033</v>
      </c>
      <c r="AK592" s="11">
        <v>118.16756683799254</v>
      </c>
      <c r="AL592" s="11">
        <v>85.966540609636994</v>
      </c>
      <c r="AM592" s="11">
        <v>72.270176512508399</v>
      </c>
      <c r="AN592" s="11">
        <v>86.840776615836702</v>
      </c>
      <c r="AO592" s="11">
        <v>28.704082203556762</v>
      </c>
      <c r="AP592" s="11">
        <v>71.541646507341966</v>
      </c>
      <c r="AQ592" s="11">
        <v>53.619808380248166</v>
      </c>
      <c r="AR592" s="11">
        <v>81.158242575538665</v>
      </c>
      <c r="AS592" s="11">
        <v>79.409770563139261</v>
      </c>
      <c r="AT592" s="11">
        <v>50.705688359582503</v>
      </c>
      <c r="AU592" s="11">
        <v>37.446442265553749</v>
      </c>
      <c r="AV592" s="11">
        <v>58.428106414346502</v>
      </c>
      <c r="AW592" s="11">
        <v>32.492438230422124</v>
      </c>
      <c r="AX592" s="11">
        <v>38.903502275886574</v>
      </c>
      <c r="AY592" s="11">
        <v>34.969440247987933</v>
      </c>
    </row>
    <row r="593" spans="1:51" x14ac:dyDescent="0.25">
      <c r="A593" s="1" t="s">
        <v>62</v>
      </c>
      <c r="B593" s="1" t="s">
        <v>69</v>
      </c>
      <c r="C593" s="1">
        <v>4440</v>
      </c>
      <c r="D593" s="1" t="s">
        <v>165</v>
      </c>
      <c r="E593" s="1">
        <v>5820</v>
      </c>
      <c r="F593" s="1" t="s">
        <v>123</v>
      </c>
      <c r="G593" s="11">
        <v>258.15029728775397</v>
      </c>
      <c r="H593" s="11">
        <v>226.4937470619353</v>
      </c>
      <c r="I593" s="11">
        <v>211.20987099662526</v>
      </c>
      <c r="J593" s="11">
        <v>207.28544920178197</v>
      </c>
      <c r="K593" s="11">
        <v>298.36798892254797</v>
      </c>
      <c r="L593" s="11">
        <v>253.6085507161938</v>
      </c>
      <c r="M593" s="11">
        <v>282.76866668012428</v>
      </c>
      <c r="N593" s="11">
        <v>494.18883512815859</v>
      </c>
      <c r="O593" s="11">
        <v>58.6899484150156</v>
      </c>
      <c r="P593" s="11">
        <v>152.72074998252268</v>
      </c>
      <c r="Q593" s="11">
        <v>172.53549130362359</v>
      </c>
      <c r="R593" s="11">
        <v>69.930686382267609</v>
      </c>
      <c r="S593" s="11">
        <v>117.51951886617695</v>
      </c>
      <c r="T593" s="11">
        <v>108.48392810362814</v>
      </c>
      <c r="U593" s="11">
        <v>100.44391693673695</v>
      </c>
      <c r="V593" s="11">
        <v>92.999752174429489</v>
      </c>
      <c r="W593" s="11">
        <v>86.107275552434004</v>
      </c>
      <c r="X593" s="11">
        <v>79.645912239843952</v>
      </c>
      <c r="Y593" s="11">
        <v>116.0740174946685</v>
      </c>
      <c r="Z593" s="11">
        <v>86.310144331531362</v>
      </c>
      <c r="AA593" s="11">
        <v>73.465040323690872</v>
      </c>
      <c r="AB593" s="11">
        <v>53.907377342648267</v>
      </c>
      <c r="AC593" s="11">
        <v>36.093148071674335</v>
      </c>
      <c r="AD593" s="11">
        <v>35.153593329088693</v>
      </c>
      <c r="AE593" s="11">
        <v>39.447731611086603</v>
      </c>
      <c r="AF593" s="11">
        <v>45.444600870622381</v>
      </c>
      <c r="AG593" s="11">
        <v>39.963299556476557</v>
      </c>
      <c r="AH593" s="11">
        <v>44.447383923618126</v>
      </c>
      <c r="AI593" s="11">
        <v>68.227955404729741</v>
      </c>
      <c r="AJ593" s="11">
        <v>32.063577551126535</v>
      </c>
      <c r="AK593" s="11">
        <v>30.113238284026384</v>
      </c>
      <c r="AL593" s="11">
        <v>35.106106807802782</v>
      </c>
      <c r="AM593" s="11">
        <v>33.929119458787554</v>
      </c>
      <c r="AN593" s="11">
        <v>42.663247481018686</v>
      </c>
      <c r="AO593" s="11">
        <v>31.734563796502684</v>
      </c>
      <c r="AP593" s="11">
        <v>43.212734370184293</v>
      </c>
      <c r="AQ593" s="11">
        <v>54.239782991649676</v>
      </c>
      <c r="AR593" s="11">
        <v>47.540791595957849</v>
      </c>
      <c r="AS593" s="11">
        <v>45.688817265807096</v>
      </c>
      <c r="AT593" s="11">
        <v>38.260568578938681</v>
      </c>
      <c r="AU593" s="11">
        <v>36.164377853603206</v>
      </c>
      <c r="AV593" s="11">
        <v>36.924162194177882</v>
      </c>
      <c r="AW593" s="11">
        <v>32.182293854341324</v>
      </c>
      <c r="AX593" s="11">
        <v>26.263438165489557</v>
      </c>
      <c r="AY593" s="11">
        <v>24.228301538950266</v>
      </c>
    </row>
    <row r="594" spans="1:51" x14ac:dyDescent="0.25">
      <c r="A594" s="1" t="s">
        <v>62</v>
      </c>
      <c r="B594" s="1" t="s">
        <v>69</v>
      </c>
      <c r="C594" s="1">
        <v>4440</v>
      </c>
      <c r="D594" s="1" t="s">
        <v>165</v>
      </c>
      <c r="E594" s="1">
        <v>5900</v>
      </c>
      <c r="F594" s="1" t="s">
        <v>124</v>
      </c>
      <c r="G594" s="11">
        <v>73.863385225619155</v>
      </c>
      <c r="H594" s="11">
        <v>61.139287856864776</v>
      </c>
      <c r="I594" s="11">
        <v>79.52560855471485</v>
      </c>
      <c r="J594" s="11">
        <v>81.561464133715546</v>
      </c>
      <c r="K594" s="11">
        <v>61.457390291083634</v>
      </c>
      <c r="L594" s="11">
        <v>299.52525206047801</v>
      </c>
      <c r="M594" s="11">
        <v>70.618740396586787</v>
      </c>
      <c r="N594" s="11">
        <v>106.24621302909902</v>
      </c>
      <c r="O594" s="11">
        <v>74.817692528275728</v>
      </c>
      <c r="P594" s="11">
        <v>242.07595244055199</v>
      </c>
      <c r="Q594" s="11">
        <v>92.885910791906952</v>
      </c>
      <c r="R594" s="11">
        <v>138.81990229311026</v>
      </c>
      <c r="S594" s="11">
        <v>126.68176807818089</v>
      </c>
      <c r="T594" s="11">
        <v>124.66997909101975</v>
      </c>
      <c r="U594" s="11">
        <v>121.10465181527749</v>
      </c>
      <c r="V594" s="11">
        <v>116.47005132576147</v>
      </c>
      <c r="W594" s="11">
        <v>110.67584223550087</v>
      </c>
      <c r="X594" s="11">
        <v>104.22687797323546</v>
      </c>
      <c r="Y594" s="11">
        <v>100.45674872631581</v>
      </c>
      <c r="Z594" s="11">
        <v>130.35837754288858</v>
      </c>
      <c r="AA594" s="11">
        <v>67.755818488617052</v>
      </c>
      <c r="AB594" s="11">
        <v>91.677121541875266</v>
      </c>
      <c r="AC594" s="11">
        <v>49.942082172360927</v>
      </c>
      <c r="AD594" s="11">
        <v>58.530847896270132</v>
      </c>
      <c r="AE594" s="11">
        <v>113.94429193719544</v>
      </c>
      <c r="AF594" s="11">
        <v>41.735039369514347</v>
      </c>
      <c r="AG594" s="11">
        <v>54.77723917248759</v>
      </c>
      <c r="AH594" s="11">
        <v>93.394874686657118</v>
      </c>
      <c r="AI594" s="11">
        <v>117.88876212150929</v>
      </c>
      <c r="AJ594" s="11">
        <v>87.987133304936506</v>
      </c>
      <c r="AK594" s="11">
        <v>173.17496518874705</v>
      </c>
      <c r="AL594" s="11">
        <v>173.42944713612215</v>
      </c>
      <c r="AM594" s="11">
        <v>180.04597776787443</v>
      </c>
      <c r="AN594" s="11">
        <v>73.863385225619155</v>
      </c>
      <c r="AO594" s="11">
        <v>120.62444305579147</v>
      </c>
      <c r="AP594" s="11">
        <v>65.210999014866175</v>
      </c>
      <c r="AQ594" s="11">
        <v>70.555119909743013</v>
      </c>
      <c r="AR594" s="11">
        <v>85.378693344341855</v>
      </c>
      <c r="AS594" s="11">
        <v>47.270021724922508</v>
      </c>
      <c r="AT594" s="11">
        <v>66.610649725429155</v>
      </c>
      <c r="AU594" s="11">
        <v>92.567808357688079</v>
      </c>
      <c r="AV594" s="11">
        <v>23.794062079570683</v>
      </c>
      <c r="AW594" s="11">
        <v>21.949067961101299</v>
      </c>
      <c r="AX594" s="11">
        <v>133.73026334560848</v>
      </c>
      <c r="AY594" s="11">
        <v>76.980789080963973</v>
      </c>
    </row>
    <row r="595" spans="1:51" x14ac:dyDescent="0.25">
      <c r="A595" s="1" t="s">
        <v>62</v>
      </c>
      <c r="B595" s="1" t="s">
        <v>69</v>
      </c>
      <c r="C595" s="1">
        <v>4910</v>
      </c>
      <c r="D595" s="1" t="s">
        <v>166</v>
      </c>
      <c r="E595" s="1">
        <v>70</v>
      </c>
      <c r="F595" s="1" t="s">
        <v>144</v>
      </c>
      <c r="G595" s="11">
        <v>0.1</v>
      </c>
      <c r="H595" s="11">
        <v>14.963512636268964</v>
      </c>
      <c r="I595" s="11">
        <v>0.1</v>
      </c>
      <c r="J595" s="11">
        <v>0.1</v>
      </c>
      <c r="K595" s="11">
        <v>14.963512636268964</v>
      </c>
      <c r="L595" s="11">
        <v>11.222634477201723</v>
      </c>
      <c r="M595" s="11">
        <v>0.1</v>
      </c>
      <c r="N595" s="11">
        <v>0.1</v>
      </c>
      <c r="O595" s="11">
        <v>3.6136807873185628</v>
      </c>
      <c r="P595" s="11">
        <v>3.5916501729239556</v>
      </c>
      <c r="Q595" s="11">
        <v>18.704390795336206</v>
      </c>
      <c r="R595" s="11">
        <v>7.4817563181344822</v>
      </c>
      <c r="S595" s="11">
        <v>0.1</v>
      </c>
      <c r="T595" s="11">
        <v>3.7408781590672411</v>
      </c>
      <c r="U595" s="11">
        <v>14.963512636268964</v>
      </c>
      <c r="V595" s="11">
        <v>0.1</v>
      </c>
      <c r="W595" s="11">
        <v>0.1</v>
      </c>
      <c r="X595" s="11">
        <v>14.963512636268964</v>
      </c>
      <c r="Y595" s="11">
        <v>0.1</v>
      </c>
      <c r="Z595" s="11">
        <v>0.1</v>
      </c>
      <c r="AA595" s="11">
        <v>0.1</v>
      </c>
      <c r="AB595" s="11">
        <v>7.4817563181344822</v>
      </c>
      <c r="AC595" s="11">
        <v>11.222634477201723</v>
      </c>
      <c r="AD595" s="11">
        <v>0.1</v>
      </c>
      <c r="AE595" s="11">
        <v>3.7408781590672411</v>
      </c>
      <c r="AF595" s="11">
        <v>7.4817563181344822</v>
      </c>
      <c r="AG595" s="11">
        <v>7.4817563181344822</v>
      </c>
      <c r="AH595" s="11">
        <v>41.149659749739655</v>
      </c>
      <c r="AI595" s="11">
        <v>0.1</v>
      </c>
      <c r="AJ595" s="11">
        <v>29.927025272537929</v>
      </c>
      <c r="AK595" s="11">
        <v>48.631416067874135</v>
      </c>
      <c r="AL595" s="11">
        <v>71.076685022277587</v>
      </c>
      <c r="AM595" s="11">
        <v>67.335806863210351</v>
      </c>
      <c r="AN595" s="11">
        <v>486.31416067874136</v>
      </c>
      <c r="AO595" s="11">
        <v>134.6716137264207</v>
      </c>
      <c r="AP595" s="11">
        <v>220.71181138496726</v>
      </c>
      <c r="AQ595" s="11">
        <v>71.076685022277587</v>
      </c>
      <c r="AR595" s="11">
        <v>198.26654243056382</v>
      </c>
      <c r="AS595" s="11">
        <v>198.26654243056382</v>
      </c>
      <c r="AT595" s="11">
        <v>145.8942482036224</v>
      </c>
      <c r="AU595" s="11">
        <v>834.21582947199477</v>
      </c>
      <c r="AV595" s="11">
        <v>909.03339265333966</v>
      </c>
      <c r="AW595" s="11">
        <v>149.63512636268965</v>
      </c>
      <c r="AX595" s="11">
        <v>411.49659749739652</v>
      </c>
      <c r="AY595" s="11">
        <v>336.67903431605174</v>
      </c>
    </row>
    <row r="596" spans="1:51" x14ac:dyDescent="0.25">
      <c r="A596" s="1" t="s">
        <v>62</v>
      </c>
      <c r="B596" s="1" t="s">
        <v>69</v>
      </c>
      <c r="C596" s="1">
        <v>4910</v>
      </c>
      <c r="D596" s="1" t="s">
        <v>166</v>
      </c>
      <c r="E596" s="1">
        <v>90</v>
      </c>
      <c r="F596" s="1" t="s">
        <v>140</v>
      </c>
      <c r="G596" s="11">
        <v>13.53064292662795</v>
      </c>
      <c r="H596" s="11">
        <v>6.2015446747044782</v>
      </c>
      <c r="I596" s="11">
        <v>11.872475901305899</v>
      </c>
      <c r="J596" s="11">
        <v>9.7831854494001114</v>
      </c>
      <c r="K596" s="11">
        <v>24.706688677298587</v>
      </c>
      <c r="L596" s="11">
        <v>24.574035315272823</v>
      </c>
      <c r="M596" s="11">
        <v>16.250036848156117</v>
      </c>
      <c r="N596" s="11">
        <v>61.517996639448171</v>
      </c>
      <c r="O596" s="11">
        <v>36.114877811514312</v>
      </c>
      <c r="P596" s="11">
        <v>87.319075553459299</v>
      </c>
      <c r="Q596" s="11">
        <v>85.262948442059965</v>
      </c>
      <c r="R596" s="11">
        <v>247.29903015653093</v>
      </c>
      <c r="S596" s="11">
        <v>186.80909707278249</v>
      </c>
      <c r="T596" s="11">
        <v>252.96996138313239</v>
      </c>
      <c r="U596" s="11">
        <v>171.08967367272942</v>
      </c>
      <c r="V596" s="11">
        <v>158.3881142587625</v>
      </c>
      <c r="W596" s="11">
        <v>194.5693187512897</v>
      </c>
      <c r="X596" s="11">
        <v>244.94443298057368</v>
      </c>
      <c r="Y596" s="11">
        <v>191.65094478672287</v>
      </c>
      <c r="Z596" s="11">
        <v>154.40851339798957</v>
      </c>
      <c r="AA596" s="11">
        <v>148.83707219290747</v>
      </c>
      <c r="AB596" s="11">
        <v>199.7427998702945</v>
      </c>
      <c r="AC596" s="11">
        <v>245.8066798337411</v>
      </c>
      <c r="AD596" s="11">
        <v>101.04869852312591</v>
      </c>
      <c r="AE596" s="11">
        <v>96.007870766146866</v>
      </c>
      <c r="AF596" s="11">
        <v>66.426171034401435</v>
      </c>
      <c r="AG596" s="11">
        <v>39.497538543171302</v>
      </c>
      <c r="AH596" s="11">
        <v>59.62768623058102</v>
      </c>
      <c r="AI596" s="11">
        <v>53.094508150812125</v>
      </c>
      <c r="AJ596" s="11">
        <v>62.081773428057666</v>
      </c>
      <c r="AK596" s="11">
        <v>64.137900539457007</v>
      </c>
      <c r="AL596" s="11">
        <v>51.900627892580253</v>
      </c>
      <c r="AM596" s="11">
        <v>71.798632196444885</v>
      </c>
      <c r="AN596" s="11">
        <v>91.497656457270864</v>
      </c>
      <c r="AO596" s="11">
        <v>65.729740883766169</v>
      </c>
      <c r="AP596" s="11">
        <v>84.102231524334528</v>
      </c>
      <c r="AQ596" s="11">
        <v>73.092002476196086</v>
      </c>
      <c r="AR596" s="11">
        <v>68.117501400229926</v>
      </c>
      <c r="AS596" s="11">
        <v>110.50025056746162</v>
      </c>
      <c r="AT596" s="11">
        <v>81.41600094331281</v>
      </c>
      <c r="AU596" s="11">
        <v>97.400731067417397</v>
      </c>
      <c r="AV596" s="11">
        <v>92.459393331957671</v>
      </c>
      <c r="AW596" s="11">
        <v>64.602187306547194</v>
      </c>
      <c r="AX596" s="11">
        <v>114.0487280016508</v>
      </c>
      <c r="AY596" s="11">
        <v>117.76302213837219</v>
      </c>
    </row>
    <row r="597" spans="1:51" x14ac:dyDescent="0.25">
      <c r="A597" s="1" t="s">
        <v>62</v>
      </c>
      <c r="B597" s="1" t="s">
        <v>69</v>
      </c>
      <c r="C597" s="1">
        <v>4910</v>
      </c>
      <c r="D597" s="1" t="s">
        <v>166</v>
      </c>
      <c r="E597" s="1">
        <v>720</v>
      </c>
      <c r="F597" s="1" t="s">
        <v>141</v>
      </c>
      <c r="G597" s="11">
        <v>7.7226636002508879</v>
      </c>
      <c r="H597" s="11">
        <v>9.6827305038678642</v>
      </c>
      <c r="I597" s="11">
        <v>9.8003345180848829</v>
      </c>
      <c r="J597" s="11">
        <v>8.7026970520593778</v>
      </c>
      <c r="K597" s="11">
        <v>7.1346435291657944</v>
      </c>
      <c r="L597" s="11">
        <v>9.7219318419402061</v>
      </c>
      <c r="M597" s="11">
        <v>12.740434873510347</v>
      </c>
      <c r="N597" s="11">
        <v>30.616245034497176</v>
      </c>
      <c r="O597" s="11">
        <v>27.911352707505749</v>
      </c>
      <c r="P597" s="11">
        <v>78.441877482751408</v>
      </c>
      <c r="Q597" s="11">
        <v>89.143842776500108</v>
      </c>
      <c r="R597" s="11">
        <v>105.92201547146144</v>
      </c>
      <c r="S597" s="11">
        <v>411.22203637884172</v>
      </c>
      <c r="T597" s="11">
        <v>314.90434873510344</v>
      </c>
      <c r="U597" s="11">
        <v>52.255383650428598</v>
      </c>
      <c r="V597" s="11">
        <v>141.32082375078403</v>
      </c>
      <c r="W597" s="11">
        <v>95.690466234580796</v>
      </c>
      <c r="X597" s="11">
        <v>251.63338908634745</v>
      </c>
      <c r="Y597" s="11">
        <v>107.13725695170395</v>
      </c>
      <c r="Z597" s="11">
        <v>72.28726740539409</v>
      </c>
      <c r="AA597" s="11">
        <v>184.79510767300854</v>
      </c>
      <c r="AB597" s="11">
        <v>213.25527911352705</v>
      </c>
      <c r="AC597" s="11">
        <v>513.73353543800954</v>
      </c>
      <c r="AD597" s="11">
        <v>229.36702906125862</v>
      </c>
      <c r="AE597" s="11">
        <v>85.968534392640606</v>
      </c>
      <c r="AF597" s="11">
        <v>53.353021116454116</v>
      </c>
      <c r="AG597" s="11">
        <v>54.607463934768973</v>
      </c>
      <c r="AH597" s="11">
        <v>72.326468743466449</v>
      </c>
      <c r="AI597" s="11">
        <v>98.98337863265732</v>
      </c>
      <c r="AJ597" s="11">
        <v>122.97459753292912</v>
      </c>
      <c r="AK597" s="11">
        <v>43.709491950658588</v>
      </c>
      <c r="AL597" s="11">
        <v>86.791762492159734</v>
      </c>
      <c r="AM597" s="11">
        <v>82.79322600878109</v>
      </c>
      <c r="AN597" s="11">
        <v>60.918879364415638</v>
      </c>
      <c r="AO597" s="11">
        <v>76.560213255279109</v>
      </c>
      <c r="AP597" s="11">
        <v>178.36608822914491</v>
      </c>
      <c r="AQ597" s="11">
        <v>70.758415220572857</v>
      </c>
      <c r="AR597" s="11">
        <v>39.632552791135268</v>
      </c>
      <c r="AS597" s="11">
        <v>51.980974283922222</v>
      </c>
      <c r="AT597" s="11">
        <v>51.392954212837125</v>
      </c>
      <c r="AU597" s="11">
        <v>55.587497386577468</v>
      </c>
      <c r="AV597" s="11">
        <v>35.908425674263015</v>
      </c>
      <c r="AW597" s="11">
        <v>50.804934141752035</v>
      </c>
      <c r="AX597" s="11">
        <v>71.072025925151578</v>
      </c>
      <c r="AY597" s="11">
        <v>70.366401839849473</v>
      </c>
    </row>
    <row r="598" spans="1:51" x14ac:dyDescent="0.25">
      <c r="A598" s="1" t="s">
        <v>62</v>
      </c>
      <c r="B598" s="1" t="s">
        <v>69</v>
      </c>
      <c r="C598" s="1">
        <v>4910</v>
      </c>
      <c r="D598" s="1" t="s">
        <v>166</v>
      </c>
      <c r="E598" s="1">
        <v>2200</v>
      </c>
      <c r="F598" s="1" t="s">
        <v>142</v>
      </c>
      <c r="G598" s="11">
        <v>4.1629596379735894</v>
      </c>
      <c r="H598" s="11">
        <v>3.3303677103788711</v>
      </c>
      <c r="I598" s="11">
        <v>15.840369986900246</v>
      </c>
      <c r="J598" s="11">
        <v>68.27253806276687</v>
      </c>
      <c r="K598" s="11">
        <v>37.466636741762308</v>
      </c>
      <c r="L598" s="11">
        <v>132.38211648756013</v>
      </c>
      <c r="M598" s="11">
        <v>82.246108819827114</v>
      </c>
      <c r="N598" s="11">
        <v>68.27253806276687</v>
      </c>
      <c r="O598" s="11">
        <v>44.959964090114759</v>
      </c>
      <c r="P598" s="11">
        <v>200.654654550327</v>
      </c>
      <c r="Q598" s="11">
        <v>247.27980249563123</v>
      </c>
      <c r="R598" s="11">
        <v>357.18193693813396</v>
      </c>
      <c r="S598" s="11">
        <v>358.01452886572866</v>
      </c>
      <c r="T598" s="11">
        <v>140.70803576350733</v>
      </c>
      <c r="U598" s="11">
        <v>150.69913889464394</v>
      </c>
      <c r="V598" s="11">
        <v>65.774762279982696</v>
      </c>
      <c r="W598" s="11">
        <v>69.937721917956296</v>
      </c>
      <c r="X598" s="11">
        <v>71.602905773145736</v>
      </c>
      <c r="Y598" s="11">
        <v>75.765865411119321</v>
      </c>
      <c r="Z598" s="11">
        <v>141.54062769110203</v>
      </c>
      <c r="AA598" s="11">
        <v>179.83985636045904</v>
      </c>
      <c r="AB598" s="11">
        <v>47.457739872898919</v>
      </c>
      <c r="AC598" s="11">
        <v>77.431049266308762</v>
      </c>
      <c r="AD598" s="11">
        <v>77.431049266308762</v>
      </c>
      <c r="AE598" s="11">
        <v>68.27253806276687</v>
      </c>
      <c r="AF598" s="11">
        <v>41.629596379735894</v>
      </c>
      <c r="AG598" s="11">
        <v>93.250295890608399</v>
      </c>
      <c r="AH598" s="11">
        <v>180.67244828805374</v>
      </c>
      <c r="AI598" s="11">
        <v>99.911031311366145</v>
      </c>
      <c r="AJ598" s="11">
        <v>47.457739872898919</v>
      </c>
      <c r="AK598" s="11">
        <v>75.765865411119321</v>
      </c>
      <c r="AL598" s="11">
        <v>82.426600831877067</v>
      </c>
      <c r="AM598" s="11">
        <v>91.585112035418959</v>
      </c>
      <c r="AN598" s="11">
        <v>49.122923728088359</v>
      </c>
      <c r="AO598" s="11">
        <v>54.118475293656665</v>
      </c>
      <c r="AP598" s="11">
        <v>86.589560469850653</v>
      </c>
      <c r="AQ598" s="11">
        <v>97.413255528581985</v>
      </c>
      <c r="AR598" s="11">
        <v>188.99836756400097</v>
      </c>
      <c r="AS598" s="11">
        <v>169.84875322932245</v>
      </c>
      <c r="AT598" s="11">
        <v>90.752520107824253</v>
      </c>
      <c r="AU598" s="11">
        <v>24.145165900246816</v>
      </c>
      <c r="AV598" s="11">
        <v>64.94217035238799</v>
      </c>
      <c r="AW598" s="11">
        <v>54.118475293656665</v>
      </c>
      <c r="AX598" s="11">
        <v>67.43994613517215</v>
      </c>
      <c r="AY598" s="11">
        <v>53.285883366061938</v>
      </c>
    </row>
    <row r="599" spans="1:51" x14ac:dyDescent="0.25">
      <c r="A599" s="1" t="s">
        <v>62</v>
      </c>
      <c r="B599" s="1" t="s">
        <v>69</v>
      </c>
      <c r="C599" s="1">
        <v>4910</v>
      </c>
      <c r="D599" s="1" t="s">
        <v>166</v>
      </c>
      <c r="E599" s="1">
        <v>2230</v>
      </c>
      <c r="F599" s="1" t="s">
        <v>143</v>
      </c>
      <c r="G599" s="11">
        <v>54.78469861352945</v>
      </c>
      <c r="H599" s="11">
        <v>20.981373937096386</v>
      </c>
      <c r="I599" s="11">
        <v>44.876827587678378</v>
      </c>
      <c r="J599" s="11">
        <v>360.76306852951842</v>
      </c>
      <c r="K599" s="11">
        <v>30.306429020250331</v>
      </c>
      <c r="L599" s="11">
        <v>178.34167846531926</v>
      </c>
      <c r="M599" s="11">
        <v>116.56318853942437</v>
      </c>
      <c r="N599" s="11">
        <v>90.919287060751003</v>
      </c>
      <c r="O599" s="11">
        <v>101.40997402929919</v>
      </c>
      <c r="P599" s="11">
        <v>154.52433125025985</v>
      </c>
      <c r="Q599" s="11">
        <v>159.69156829901138</v>
      </c>
      <c r="R599" s="11">
        <v>487.81694403749094</v>
      </c>
      <c r="S599" s="11">
        <v>160.2743842417085</v>
      </c>
      <c r="T599" s="11">
        <v>228.46384953727173</v>
      </c>
      <c r="U599" s="11">
        <v>233.70919302154584</v>
      </c>
      <c r="V599" s="11">
        <v>124.13979579448696</v>
      </c>
      <c r="W599" s="11">
        <v>135.79611464842941</v>
      </c>
      <c r="X599" s="11">
        <v>261.68435827100768</v>
      </c>
      <c r="Y599" s="11">
        <v>211.56218719905522</v>
      </c>
      <c r="Z599" s="11">
        <v>212.14500314175231</v>
      </c>
      <c r="AA599" s="11">
        <v>94.416182716933733</v>
      </c>
      <c r="AB599" s="11">
        <v>66.44101746747188</v>
      </c>
      <c r="AC599" s="11">
        <v>128.21950739336677</v>
      </c>
      <c r="AD599" s="11">
        <v>75.766072550625836</v>
      </c>
      <c r="AE599" s="11">
        <v>73.43480877983734</v>
      </c>
      <c r="AF599" s="11">
        <v>28.557981192158966</v>
      </c>
      <c r="AG599" s="11">
        <v>103.74123780008769</v>
      </c>
      <c r="AH599" s="11">
        <v>82.759863862991295</v>
      </c>
      <c r="AI599" s="11">
        <v>95.581814602327981</v>
      </c>
      <c r="AJ599" s="11">
        <v>37.883036275312918</v>
      </c>
      <c r="AK599" s="11">
        <v>15.153214510125165</v>
      </c>
      <c r="AL599" s="11">
        <v>19.232926109005017</v>
      </c>
      <c r="AM599" s="11">
        <v>5.8281594269712178</v>
      </c>
      <c r="AN599" s="11">
        <v>57.115962384317932</v>
      </c>
      <c r="AO599" s="11">
        <v>41.379931931495648</v>
      </c>
      <c r="AP599" s="11">
        <v>44.294011644981254</v>
      </c>
      <c r="AQ599" s="11">
        <v>0.58281594269712178</v>
      </c>
      <c r="AR599" s="11">
        <v>18.650110166307897</v>
      </c>
      <c r="AS599" s="11">
        <v>29.140797134856093</v>
      </c>
      <c r="AT599" s="11">
        <v>26.809533364067605</v>
      </c>
      <c r="AU599" s="11">
        <v>18.067294223610777</v>
      </c>
      <c r="AV599" s="11">
        <v>29.140797134856093</v>
      </c>
      <c r="AW599" s="11">
        <v>17.484478280913653</v>
      </c>
      <c r="AX599" s="11">
        <v>5.8281594269712178</v>
      </c>
      <c r="AY599" s="11">
        <v>15.736030452822289</v>
      </c>
    </row>
    <row r="600" spans="1:51" x14ac:dyDescent="0.25">
      <c r="A600" s="1" t="s">
        <v>62</v>
      </c>
      <c r="B600" s="1" t="s">
        <v>69</v>
      </c>
      <c r="C600" s="1">
        <v>4910</v>
      </c>
      <c r="D600" s="1" t="s">
        <v>166</v>
      </c>
      <c r="E600" s="1">
        <v>5820</v>
      </c>
      <c r="F600" s="1" t="s">
        <v>123</v>
      </c>
      <c r="G600" s="11">
        <v>117.53269403840305</v>
      </c>
      <c r="H600" s="11">
        <v>97.659266248554161</v>
      </c>
      <c r="I600" s="11">
        <v>52.89747537501178</v>
      </c>
      <c r="J600" s="11">
        <v>45.258626568288619</v>
      </c>
      <c r="K600" s="11">
        <v>87.163612197040237</v>
      </c>
      <c r="L600" s="11">
        <v>96.991643283738952</v>
      </c>
      <c r="M600" s="11">
        <v>53.797990071739299</v>
      </c>
      <c r="N600" s="11">
        <v>229.36730370268532</v>
      </c>
      <c r="O600" s="11">
        <v>46.609398613379909</v>
      </c>
      <c r="P600" s="11">
        <v>98.42004590613432</v>
      </c>
      <c r="Q600" s="11">
        <v>133.85064138772424</v>
      </c>
      <c r="R600" s="11">
        <v>96.619016512679281</v>
      </c>
      <c r="S600" s="11">
        <v>96.506206900064598</v>
      </c>
      <c r="T600" s="11">
        <v>97.573806998832737</v>
      </c>
      <c r="U600" s="11">
        <v>98.456075248683078</v>
      </c>
      <c r="V600" s="11">
        <v>99.147794651623769</v>
      </c>
      <c r="W600" s="11">
        <v>99.744563091240906</v>
      </c>
      <c r="X600" s="11">
        <v>100.24461261932511</v>
      </c>
      <c r="Y600" s="11">
        <v>180.98792792677202</v>
      </c>
      <c r="Z600" s="11">
        <v>128.83570609387957</v>
      </c>
      <c r="AA600" s="11">
        <v>98.404519790673504</v>
      </c>
      <c r="AB600" s="11">
        <v>119.24056673909318</v>
      </c>
      <c r="AC600" s="11">
        <v>124.03813641648638</v>
      </c>
      <c r="AD600" s="11">
        <v>57.77267562970907</v>
      </c>
      <c r="AE600" s="11">
        <v>81.977889633126551</v>
      </c>
      <c r="AF600" s="11">
        <v>88.110705240150239</v>
      </c>
      <c r="AG600" s="11">
        <v>97.659266248554161</v>
      </c>
      <c r="AH600" s="11">
        <v>117.03585834365681</v>
      </c>
      <c r="AI600" s="11">
        <v>128.32334428367253</v>
      </c>
      <c r="AJ600" s="11">
        <v>63.626021158437993</v>
      </c>
      <c r="AK600" s="11">
        <v>86.651250386833198</v>
      </c>
      <c r="AL600" s="11">
        <v>94.42983423270374</v>
      </c>
      <c r="AM600" s="11">
        <v>75.161924945826826</v>
      </c>
      <c r="AN600" s="11">
        <v>128.60281436196729</v>
      </c>
      <c r="AO600" s="11">
        <v>56.82558258659909</v>
      </c>
      <c r="AP600" s="11">
        <v>112.31591924356772</v>
      </c>
      <c r="AQ600" s="11">
        <v>104.00944747202931</v>
      </c>
      <c r="AR600" s="11">
        <v>155.91325145754865</v>
      </c>
      <c r="AS600" s="11">
        <v>107.9996591454599</v>
      </c>
      <c r="AT600" s="11">
        <v>64.01417404495848</v>
      </c>
      <c r="AU600" s="11">
        <v>69.106739916107259</v>
      </c>
      <c r="AV600" s="11">
        <v>100.43844091604086</v>
      </c>
      <c r="AW600" s="11">
        <v>98.42004590613432</v>
      </c>
      <c r="AX600" s="11">
        <v>130.55910491003053</v>
      </c>
      <c r="AY600" s="11">
        <v>81.698419554831801</v>
      </c>
    </row>
    <row r="601" spans="1:51" x14ac:dyDescent="0.25">
      <c r="A601" s="1" t="s">
        <v>62</v>
      </c>
      <c r="B601" s="1" t="s">
        <v>69</v>
      </c>
      <c r="C601" s="1">
        <v>4910</v>
      </c>
      <c r="D601" s="1" t="s">
        <v>166</v>
      </c>
      <c r="E601" s="1">
        <v>5900</v>
      </c>
      <c r="F601" s="1" t="s">
        <v>124</v>
      </c>
      <c r="G601" s="11">
        <v>62.577278229335086</v>
      </c>
      <c r="H601" s="11">
        <v>54.732576203467431</v>
      </c>
      <c r="I601" s="11">
        <v>64.831502949411998</v>
      </c>
      <c r="J601" s="11">
        <v>69.520290367171981</v>
      </c>
      <c r="K601" s="11">
        <v>26.149006752892184</v>
      </c>
      <c r="L601" s="11">
        <v>39.133341140535194</v>
      </c>
      <c r="M601" s="11">
        <v>58.609842721999719</v>
      </c>
      <c r="N601" s="11">
        <v>93.505241388790324</v>
      </c>
      <c r="O601" s="11">
        <v>39.85469305095981</v>
      </c>
      <c r="P601" s="11">
        <v>193.41248098259908</v>
      </c>
      <c r="Q601" s="11">
        <v>87.734426105393425</v>
      </c>
      <c r="R601" s="11">
        <v>157.70556141658079</v>
      </c>
      <c r="S601" s="11">
        <v>157.17451704603673</v>
      </c>
      <c r="T601" s="11">
        <v>169.42294358199828</v>
      </c>
      <c r="U601" s="11">
        <v>174.58538642435209</v>
      </c>
      <c r="V601" s="11">
        <v>171.98480620549253</v>
      </c>
      <c r="W601" s="11">
        <v>161.80196665787065</v>
      </c>
      <c r="X601" s="11">
        <v>145.37407114496224</v>
      </c>
      <c r="Y601" s="11">
        <v>121.00678297372865</v>
      </c>
      <c r="Z601" s="11">
        <v>128.40064005558094</v>
      </c>
      <c r="AA601" s="11">
        <v>90.890340713501104</v>
      </c>
      <c r="AB601" s="11">
        <v>44.182804513507485</v>
      </c>
      <c r="AC601" s="11">
        <v>73.668063852113491</v>
      </c>
      <c r="AD601" s="11">
        <v>21.279881357526055</v>
      </c>
      <c r="AE601" s="11">
        <v>47.789564065630543</v>
      </c>
      <c r="AF601" s="11">
        <v>41.748241815824414</v>
      </c>
      <c r="AG601" s="11">
        <v>59.421363621227407</v>
      </c>
      <c r="AH601" s="11">
        <v>82.865300710027284</v>
      </c>
      <c r="AI601" s="11">
        <v>105.49771689959951</v>
      </c>
      <c r="AJ601" s="11">
        <v>69.700628344778139</v>
      </c>
      <c r="AK601" s="11">
        <v>162.2140108567346</v>
      </c>
      <c r="AL601" s="11">
        <v>415.58886939337958</v>
      </c>
      <c r="AM601" s="11">
        <v>223.25841627641742</v>
      </c>
      <c r="AN601" s="11">
        <v>81.783272844390382</v>
      </c>
      <c r="AO601" s="11">
        <v>81.873441833193468</v>
      </c>
      <c r="AP601" s="11">
        <v>74.750091717750408</v>
      </c>
      <c r="AQ601" s="11">
        <v>92.783889478365708</v>
      </c>
      <c r="AR601" s="11">
        <v>73.848401829719649</v>
      </c>
      <c r="AS601" s="11">
        <v>50.855309684935143</v>
      </c>
      <c r="AT601" s="11">
        <v>62.667447218138165</v>
      </c>
      <c r="AU601" s="11">
        <v>111.89971510461794</v>
      </c>
      <c r="AV601" s="11">
        <v>26.239175741695259</v>
      </c>
      <c r="AW601" s="11">
        <v>9.1070678691107254</v>
      </c>
      <c r="AX601" s="11">
        <v>114.6949537575133</v>
      </c>
      <c r="AY601" s="11">
        <v>103.87467510114412</v>
      </c>
    </row>
    <row r="602" spans="1:51" x14ac:dyDescent="0.25">
      <c r="A602" s="1" t="s">
        <v>62</v>
      </c>
      <c r="B602" s="1" t="s">
        <v>69</v>
      </c>
      <c r="C602" s="1">
        <v>340</v>
      </c>
      <c r="D602" s="1" t="s">
        <v>282</v>
      </c>
      <c r="E602" s="1">
        <v>70</v>
      </c>
      <c r="F602" s="1" t="s">
        <v>144</v>
      </c>
      <c r="G602" s="11">
        <v>3.1446540880503147</v>
      </c>
      <c r="H602" s="11">
        <v>22.012578616352204</v>
      </c>
      <c r="I602" s="11">
        <v>36.163522012578618</v>
      </c>
      <c r="J602" s="11">
        <v>66.037735849056617</v>
      </c>
      <c r="K602" s="11">
        <v>42.452830188679243</v>
      </c>
      <c r="L602" s="11">
        <v>128.93081761006289</v>
      </c>
      <c r="M602" s="11">
        <v>169.81132075471697</v>
      </c>
      <c r="N602" s="11">
        <v>81.76100628930817</v>
      </c>
      <c r="O602" s="11">
        <v>136.79245283018869</v>
      </c>
      <c r="P602" s="11">
        <v>86.477987421383645</v>
      </c>
      <c r="Q602" s="11">
        <v>50.314465408805034</v>
      </c>
      <c r="R602" s="11">
        <v>25.157232704402517</v>
      </c>
      <c r="S602" s="11">
        <v>37.735849056603776</v>
      </c>
      <c r="T602" s="11">
        <v>45.59748427672956</v>
      </c>
      <c r="U602" s="11">
        <v>62.8930817610063</v>
      </c>
      <c r="V602" s="11">
        <v>66.037735849056617</v>
      </c>
      <c r="W602" s="11">
        <v>99.056603773584911</v>
      </c>
      <c r="X602" s="11">
        <v>66.037735849056617</v>
      </c>
      <c r="Y602" s="11">
        <v>92.767295597484292</v>
      </c>
      <c r="Z602" s="11">
        <v>117.9245283018868</v>
      </c>
      <c r="AA602" s="11">
        <v>152.51572327044028</v>
      </c>
      <c r="AB602" s="11">
        <v>50.314465408805034</v>
      </c>
      <c r="AC602" s="11">
        <v>144.65408805031447</v>
      </c>
      <c r="AD602" s="11">
        <v>70.754716981132077</v>
      </c>
      <c r="AE602" s="11">
        <v>155.66037735849056</v>
      </c>
      <c r="AF602" s="11">
        <v>53.459119496855344</v>
      </c>
      <c r="AG602" s="11">
        <v>89.622641509433961</v>
      </c>
      <c r="AH602" s="11">
        <v>91.19496855345912</v>
      </c>
      <c r="AI602" s="11">
        <v>117.9245283018868</v>
      </c>
      <c r="AJ602" s="11">
        <v>216.98113207547172</v>
      </c>
      <c r="AK602" s="11">
        <v>216.98113207547172</v>
      </c>
      <c r="AL602" s="11">
        <v>119.49685534591194</v>
      </c>
      <c r="AM602" s="11">
        <v>143.0817610062893</v>
      </c>
      <c r="AN602" s="11">
        <v>110.062893081761</v>
      </c>
      <c r="AO602" s="11">
        <v>80.188679245283026</v>
      </c>
      <c r="AP602" s="11">
        <v>89.622641509433961</v>
      </c>
      <c r="AQ602" s="11">
        <v>70.754716981132077</v>
      </c>
      <c r="AR602" s="11">
        <v>133.64779874213838</v>
      </c>
      <c r="AS602" s="11">
        <v>116.35220125786165</v>
      </c>
      <c r="AT602" s="11">
        <v>130.50314465408806</v>
      </c>
      <c r="AU602" s="11">
        <v>150.9433962264151</v>
      </c>
      <c r="AV602" s="11">
        <v>136.79245283018869</v>
      </c>
      <c r="AW602" s="11">
        <v>103.77358490566037</v>
      </c>
      <c r="AX602" s="11">
        <v>100.62893081761007</v>
      </c>
      <c r="AY602" s="11">
        <v>216.98113207547172</v>
      </c>
    </row>
    <row r="603" spans="1:51" x14ac:dyDescent="0.25">
      <c r="A603" s="1" t="s">
        <v>62</v>
      </c>
      <c r="B603" s="1" t="s">
        <v>69</v>
      </c>
      <c r="C603" s="1">
        <v>340</v>
      </c>
      <c r="D603" s="1" t="s">
        <v>282</v>
      </c>
      <c r="E603" s="1">
        <v>90</v>
      </c>
      <c r="F603" s="1" t="s">
        <v>140</v>
      </c>
      <c r="G603" s="11">
        <v>149.16958707907969</v>
      </c>
      <c r="H603" s="11">
        <v>207.14612220021334</v>
      </c>
      <c r="I603" s="11">
        <v>86.621971659302147</v>
      </c>
      <c r="J603" s="11">
        <v>99.878104525369494</v>
      </c>
      <c r="K603" s="11">
        <v>58.966935852506474</v>
      </c>
      <c r="L603" s="11">
        <v>57.519427091269229</v>
      </c>
      <c r="M603" s="11">
        <v>100.33521255523388</v>
      </c>
      <c r="N603" s="11">
        <v>62.471430748133471</v>
      </c>
      <c r="O603" s="11">
        <v>68.947127837879023</v>
      </c>
      <c r="P603" s="11">
        <v>42.815785463964652</v>
      </c>
      <c r="Q603" s="11">
        <v>46.015541673015385</v>
      </c>
      <c r="R603" s="11">
        <v>59.576413225658996</v>
      </c>
      <c r="S603" s="11">
        <v>34.206917568185276</v>
      </c>
      <c r="T603" s="11">
        <v>49.291482553710189</v>
      </c>
      <c r="U603" s="11">
        <v>74.508608867895774</v>
      </c>
      <c r="V603" s="11">
        <v>58.586012494286145</v>
      </c>
      <c r="W603" s="11">
        <v>57.138503733048907</v>
      </c>
      <c r="X603" s="11">
        <v>97.440195032759405</v>
      </c>
      <c r="Y603" s="11">
        <v>78.698765808319365</v>
      </c>
      <c r="Z603" s="11">
        <v>93.326222763979885</v>
      </c>
      <c r="AA603" s="11">
        <v>116.33399360048757</v>
      </c>
      <c r="AB603" s="11">
        <v>79.91772055462441</v>
      </c>
      <c r="AC603" s="11">
        <v>85.860124942861489</v>
      </c>
      <c r="AD603" s="11">
        <v>50.586621971659298</v>
      </c>
      <c r="AE603" s="11">
        <v>67.651988419929907</v>
      </c>
      <c r="AF603" s="11">
        <v>47.234496419320429</v>
      </c>
      <c r="AG603" s="11">
        <v>55.157702270303211</v>
      </c>
      <c r="AH603" s="11">
        <v>66.052110315404533</v>
      </c>
      <c r="AI603" s="11">
        <v>96.678348316318747</v>
      </c>
      <c r="AJ603" s="11">
        <v>92.945299405759556</v>
      </c>
      <c r="AK603" s="11">
        <v>80.984305957641311</v>
      </c>
      <c r="AL603" s="11">
        <v>82.660368733810756</v>
      </c>
      <c r="AM603" s="11">
        <v>39.387475239981718</v>
      </c>
      <c r="AN603" s="11">
        <v>56.224287673320127</v>
      </c>
      <c r="AO603" s="11">
        <v>90.278835898217267</v>
      </c>
      <c r="AP603" s="11">
        <v>121.20981258570775</v>
      </c>
      <c r="AQ603" s="11">
        <v>121.7431052872162</v>
      </c>
      <c r="AR603" s="11">
        <v>152.59789730306261</v>
      </c>
      <c r="AS603" s="11">
        <v>138.73228706384276</v>
      </c>
      <c r="AT603" s="11">
        <v>341.5358829803443</v>
      </c>
      <c r="AU603" s="11">
        <v>139.79887246685965</v>
      </c>
      <c r="AV603" s="11">
        <v>159.37833307938442</v>
      </c>
      <c r="AW603" s="11">
        <v>158.00700898979125</v>
      </c>
      <c r="AX603" s="11">
        <v>213.92655797653512</v>
      </c>
      <c r="AY603" s="11">
        <v>262.45619381380465</v>
      </c>
    </row>
    <row r="604" spans="1:51" x14ac:dyDescent="0.25">
      <c r="A604" s="1" t="s">
        <v>62</v>
      </c>
      <c r="B604" s="1" t="s">
        <v>69</v>
      </c>
      <c r="C604" s="1">
        <v>340</v>
      </c>
      <c r="D604" s="1" t="s">
        <v>282</v>
      </c>
      <c r="E604" s="1">
        <v>720</v>
      </c>
      <c r="F604" s="1" t="s">
        <v>141</v>
      </c>
      <c r="G604" s="11">
        <v>9.358269052078878</v>
      </c>
      <c r="H604" s="11">
        <v>22.632409551481544</v>
      </c>
      <c r="I604" s="11">
        <v>30.464152446129116</v>
      </c>
      <c r="J604" s="11">
        <v>34.910989513429008</v>
      </c>
      <c r="K604" s="11">
        <v>110.63996106252121</v>
      </c>
      <c r="L604" s="11">
        <v>94.910104570729061</v>
      </c>
      <c r="M604" s="11">
        <v>174.22309405465995</v>
      </c>
      <c r="N604" s="11">
        <v>158.3604961578738</v>
      </c>
      <c r="O604" s="11">
        <v>171.43552454978541</v>
      </c>
      <c r="P604" s="11">
        <v>231.30189820209145</v>
      </c>
      <c r="Q604" s="11">
        <v>176.41332723706142</v>
      </c>
      <c r="R604" s="11">
        <v>158.95783248034692</v>
      </c>
      <c r="S604" s="11">
        <v>120.06460081709712</v>
      </c>
      <c r="T604" s="11">
        <v>123.25039453695375</v>
      </c>
      <c r="U604" s="11">
        <v>114.68857391483903</v>
      </c>
      <c r="V604" s="11">
        <v>132.87414639902067</v>
      </c>
      <c r="W604" s="11">
        <v>143.62620020353685</v>
      </c>
      <c r="X604" s="11">
        <v>142.89612247606968</v>
      </c>
      <c r="Y604" s="11">
        <v>158.89146177784988</v>
      </c>
      <c r="Z604" s="11">
        <v>86.812878866093428</v>
      </c>
      <c r="AA604" s="11">
        <v>107.58690874765861</v>
      </c>
      <c r="AB604" s="11">
        <v>81.237739856344305</v>
      </c>
      <c r="AC604" s="11">
        <v>62.786684562174599</v>
      </c>
      <c r="AD604" s="11">
        <v>62.056606834707459</v>
      </c>
      <c r="AE604" s="11">
        <v>57.078804147431462</v>
      </c>
      <c r="AF604" s="11">
        <v>41.282576953142289</v>
      </c>
      <c r="AG604" s="11">
        <v>47.91964720284362</v>
      </c>
      <c r="AH604" s="11">
        <v>52.499225675137538</v>
      </c>
      <c r="AI604" s="11">
        <v>57.941623279892632</v>
      </c>
      <c r="AJ604" s="11">
        <v>69.423754811875938</v>
      </c>
      <c r="AK604" s="11">
        <v>62.985796669665639</v>
      </c>
      <c r="AL604" s="11">
        <v>69.357384109378913</v>
      </c>
      <c r="AM604" s="11">
        <v>48.915207740298818</v>
      </c>
      <c r="AN604" s="11">
        <v>59.999115057300045</v>
      </c>
      <c r="AO604" s="11">
        <v>67.499004439462553</v>
      </c>
      <c r="AP604" s="11">
        <v>89.069482750991881</v>
      </c>
      <c r="AQ604" s="11">
        <v>151.65705520567542</v>
      </c>
      <c r="AR604" s="11">
        <v>93.980914735770867</v>
      </c>
      <c r="AS604" s="11">
        <v>105.92764118523326</v>
      </c>
      <c r="AT604" s="11">
        <v>120.06460081709712</v>
      </c>
      <c r="AU604" s="11">
        <v>89.135853453488906</v>
      </c>
      <c r="AV604" s="11">
        <v>71.547617291780369</v>
      </c>
      <c r="AW604" s="11">
        <v>104.26837362280791</v>
      </c>
      <c r="AX604" s="11">
        <v>137.05550065633253</v>
      </c>
      <c r="AY604" s="11">
        <v>192.01044232385956</v>
      </c>
    </row>
    <row r="605" spans="1:51" x14ac:dyDescent="0.25">
      <c r="A605" s="1" t="s">
        <v>62</v>
      </c>
      <c r="B605" s="1" t="s">
        <v>69</v>
      </c>
      <c r="C605" s="1">
        <v>340</v>
      </c>
      <c r="D605" s="1" t="s">
        <v>282</v>
      </c>
      <c r="E605" s="1">
        <v>2200</v>
      </c>
      <c r="F605" s="1" t="s">
        <v>142</v>
      </c>
      <c r="G605" s="11">
        <v>0.1</v>
      </c>
      <c r="H605" s="11">
        <v>20.512682247714046</v>
      </c>
      <c r="I605" s="11">
        <v>23.931462622333051</v>
      </c>
      <c r="J605" s="11">
        <v>499.1419346943751</v>
      </c>
      <c r="K605" s="11">
        <v>160.68267760709332</v>
      </c>
      <c r="L605" s="11">
        <v>218.80194397561644</v>
      </c>
      <c r="M605" s="11">
        <v>444.44144870047097</v>
      </c>
      <c r="N605" s="11">
        <v>44.44414487004709</v>
      </c>
      <c r="O605" s="11">
        <v>126.49487386090328</v>
      </c>
      <c r="P605" s="11">
        <v>399.99730383042385</v>
      </c>
      <c r="Q605" s="11">
        <v>194.87048135328342</v>
      </c>
      <c r="R605" s="11">
        <v>410.2536449542809</v>
      </c>
      <c r="S605" s="11">
        <v>273.50242996952062</v>
      </c>
      <c r="T605" s="11">
        <v>23.931462622333051</v>
      </c>
      <c r="U605" s="11">
        <v>34.187803746190077</v>
      </c>
      <c r="V605" s="11">
        <v>30.76902337157107</v>
      </c>
      <c r="W605" s="11">
        <v>64.956827117761136</v>
      </c>
      <c r="X605" s="11">
        <v>82.050728990856186</v>
      </c>
      <c r="Y605" s="11">
        <v>123.07609348628428</v>
      </c>
      <c r="Z605" s="11">
        <v>119.65731311166525</v>
      </c>
      <c r="AA605" s="11">
        <v>174.3577991055694</v>
      </c>
      <c r="AB605" s="11">
        <v>6.8375607492380137</v>
      </c>
      <c r="AC605" s="11">
        <v>58.119266368523128</v>
      </c>
      <c r="AD605" s="11">
        <v>17.978928874481138</v>
      </c>
      <c r="AE605" s="11">
        <v>3.4187803746190069</v>
      </c>
      <c r="AF605" s="11">
        <v>0.1</v>
      </c>
      <c r="AG605" s="11">
        <v>54.70048599390411</v>
      </c>
      <c r="AH605" s="11">
        <v>3.4187803746190069</v>
      </c>
      <c r="AI605" s="11">
        <v>0.1</v>
      </c>
      <c r="AJ605" s="11">
        <v>34.187803746190077</v>
      </c>
      <c r="AK605" s="11">
        <v>58.119266368523128</v>
      </c>
      <c r="AL605" s="11">
        <v>17.093901873095039</v>
      </c>
      <c r="AM605" s="11">
        <v>0.1</v>
      </c>
      <c r="AN605" s="11">
        <v>13.675121498476027</v>
      </c>
      <c r="AO605" s="11">
        <v>34.187803746190077</v>
      </c>
      <c r="AP605" s="11">
        <v>44.44414487004709</v>
      </c>
      <c r="AQ605" s="11">
        <v>222.22072435023549</v>
      </c>
      <c r="AR605" s="11">
        <v>143.58877573399832</v>
      </c>
      <c r="AS605" s="11">
        <v>27.350242996952055</v>
      </c>
      <c r="AT605" s="11">
        <v>58.119266368523128</v>
      </c>
      <c r="AU605" s="11">
        <v>47.862925244666101</v>
      </c>
      <c r="AV605" s="11">
        <v>105.98219161318924</v>
      </c>
      <c r="AW605" s="11">
        <v>20.512682247714046</v>
      </c>
      <c r="AX605" s="11">
        <v>37.606584120809075</v>
      </c>
      <c r="AY605" s="11">
        <v>20.512682247714046</v>
      </c>
    </row>
    <row r="606" spans="1:51" x14ac:dyDescent="0.25">
      <c r="A606" s="1" t="s">
        <v>62</v>
      </c>
      <c r="B606" s="1" t="s">
        <v>69</v>
      </c>
      <c r="C606" s="1">
        <v>340</v>
      </c>
      <c r="D606" s="1" t="s">
        <v>282</v>
      </c>
      <c r="E606" s="1">
        <v>2230</v>
      </c>
      <c r="F606" s="1" t="s">
        <v>143</v>
      </c>
      <c r="G606" s="11">
        <v>89.867191342843086</v>
      </c>
      <c r="H606" s="11">
        <v>55.336940482046224</v>
      </c>
      <c r="I606" s="11">
        <v>47.368421052631568</v>
      </c>
      <c r="J606" s="11">
        <v>507.77176586325618</v>
      </c>
      <c r="K606" s="11">
        <v>121.29857353664532</v>
      </c>
      <c r="L606" s="11">
        <v>60.649286768322661</v>
      </c>
      <c r="M606" s="11">
        <v>393.9990162321692</v>
      </c>
      <c r="N606" s="11">
        <v>88.981800295130341</v>
      </c>
      <c r="O606" s="11">
        <v>169.55238563698967</v>
      </c>
      <c r="P606" s="11">
        <v>278.89818002951301</v>
      </c>
      <c r="Q606" s="11">
        <v>167.33890801770781</v>
      </c>
      <c r="R606" s="11">
        <v>235.51401869158877</v>
      </c>
      <c r="S606" s="11">
        <v>88.539104771273983</v>
      </c>
      <c r="T606" s="11">
        <v>170.43777668470241</v>
      </c>
      <c r="U606" s="11">
        <v>123.95474667978354</v>
      </c>
      <c r="V606" s="11">
        <v>145.20413182488929</v>
      </c>
      <c r="W606" s="11">
        <v>64.19085095917363</v>
      </c>
      <c r="X606" s="11">
        <v>118.19970486965074</v>
      </c>
      <c r="Y606" s="11">
        <v>104.91883915395965</v>
      </c>
      <c r="Z606" s="11">
        <v>73.044761436301016</v>
      </c>
      <c r="AA606" s="11">
        <v>139.44909001475651</v>
      </c>
      <c r="AB606" s="11">
        <v>47.368421052631568</v>
      </c>
      <c r="AC606" s="11">
        <v>72.159370388588286</v>
      </c>
      <c r="AD606" s="11">
        <v>103.14805705853418</v>
      </c>
      <c r="AE606" s="11">
        <v>63.748155435317258</v>
      </c>
      <c r="AF606" s="11">
        <v>7.5258239055582878</v>
      </c>
      <c r="AG606" s="11">
        <v>24.790949335956714</v>
      </c>
      <c r="AH606" s="11">
        <v>44.269552385636992</v>
      </c>
      <c r="AI606" s="11">
        <v>56.665027053615333</v>
      </c>
      <c r="AJ606" s="11">
        <v>173.09394982784062</v>
      </c>
      <c r="AK606" s="11">
        <v>77.471716674864723</v>
      </c>
      <c r="AL606" s="11">
        <v>27.447122479094933</v>
      </c>
      <c r="AM606" s="11">
        <v>8.4112149532710259</v>
      </c>
      <c r="AN606" s="11">
        <v>23.462862764387605</v>
      </c>
      <c r="AO606" s="11">
        <v>17.707820954254792</v>
      </c>
      <c r="AP606" s="11">
        <v>13.723561239547466</v>
      </c>
      <c r="AQ606" s="11">
        <v>49.139203148057057</v>
      </c>
      <c r="AR606" s="11">
        <v>73.487456960157388</v>
      </c>
      <c r="AS606" s="11">
        <v>53.566158386620756</v>
      </c>
      <c r="AT606" s="11">
        <v>89.424495818986699</v>
      </c>
      <c r="AU606" s="11">
        <v>67.289719626168207</v>
      </c>
      <c r="AV606" s="11">
        <v>38.071815051647803</v>
      </c>
      <c r="AW606" s="11">
        <v>33.202164289227738</v>
      </c>
      <c r="AX606" s="11">
        <v>46.040334481062459</v>
      </c>
      <c r="AY606" s="11">
        <v>44.269552385636992</v>
      </c>
    </row>
    <row r="607" spans="1:51" x14ac:dyDescent="0.25">
      <c r="A607" s="1" t="s">
        <v>62</v>
      </c>
      <c r="B607" s="1" t="s">
        <v>69</v>
      </c>
      <c r="C607" s="1">
        <v>350</v>
      </c>
      <c r="D607" s="1" t="s">
        <v>283</v>
      </c>
      <c r="E607" s="1">
        <v>70</v>
      </c>
      <c r="F607" s="1" t="s">
        <v>144</v>
      </c>
      <c r="G607" s="11">
        <v>90.684410646387818</v>
      </c>
      <c r="H607" s="11">
        <v>29.657794676806077</v>
      </c>
      <c r="I607" s="11">
        <v>35.361216730038016</v>
      </c>
      <c r="J607" s="11">
        <v>35.361216730038016</v>
      </c>
      <c r="K607" s="11">
        <v>57.034220532319381</v>
      </c>
      <c r="L607" s="11">
        <v>86.121673003802272</v>
      </c>
      <c r="M607" s="11">
        <v>98.098859315589337</v>
      </c>
      <c r="N607" s="11">
        <v>60.456273764258547</v>
      </c>
      <c r="O607" s="11">
        <v>147.14828897338398</v>
      </c>
      <c r="P607" s="11">
        <v>71.863117870722419</v>
      </c>
      <c r="Q607" s="11">
        <v>27.946768060836497</v>
      </c>
      <c r="R607" s="11">
        <v>30.798479087452463</v>
      </c>
      <c r="S607" s="11">
        <v>18.250950570342201</v>
      </c>
      <c r="T607" s="11">
        <v>31.939163498098853</v>
      </c>
      <c r="U607" s="11">
        <v>47.338403041825089</v>
      </c>
      <c r="V607" s="11">
        <v>49.619771863117862</v>
      </c>
      <c r="W607" s="11">
        <v>14.828897338403038</v>
      </c>
      <c r="X607" s="11">
        <v>18.821292775665395</v>
      </c>
      <c r="Y607" s="11">
        <v>28.51711026615969</v>
      </c>
      <c r="Z607" s="11">
        <v>24.524714828897334</v>
      </c>
      <c r="AA607" s="11">
        <v>40.494296577946756</v>
      </c>
      <c r="AB607" s="11">
        <v>15.399239543726232</v>
      </c>
      <c r="AC607" s="11">
        <v>13.688212927756652</v>
      </c>
      <c r="AD607" s="11">
        <v>13.117870722433459</v>
      </c>
      <c r="AE607" s="11">
        <v>35.361216730038016</v>
      </c>
      <c r="AF607" s="11">
        <v>62.167300380228127</v>
      </c>
      <c r="AG607" s="11">
        <v>52.471482889733835</v>
      </c>
      <c r="AH607" s="11">
        <v>87.262357414448658</v>
      </c>
      <c r="AI607" s="11">
        <v>67.87072243346006</v>
      </c>
      <c r="AJ607" s="11">
        <v>63.878326996197707</v>
      </c>
      <c r="AK607" s="11">
        <v>87.832699619771844</v>
      </c>
      <c r="AL607" s="11">
        <v>58.745247148288961</v>
      </c>
      <c r="AM607" s="11">
        <v>105.51330798479084</v>
      </c>
      <c r="AN607" s="11">
        <v>151.14068441064634</v>
      </c>
      <c r="AO607" s="11">
        <v>256.08365019011399</v>
      </c>
      <c r="AP607" s="11">
        <v>226.99619771863112</v>
      </c>
      <c r="AQ607" s="11">
        <v>296.57794676806077</v>
      </c>
      <c r="AR607" s="11">
        <v>363.87832699619764</v>
      </c>
      <c r="AS607" s="11">
        <v>164.2585551330798</v>
      </c>
      <c r="AT607" s="11">
        <v>293.15589353612165</v>
      </c>
      <c r="AU607" s="11">
        <v>205.89353612167292</v>
      </c>
      <c r="AV607" s="11">
        <v>256.08365019011399</v>
      </c>
      <c r="AW607" s="11">
        <v>184.22053231939159</v>
      </c>
      <c r="AX607" s="11">
        <v>266.92015209125469</v>
      </c>
      <c r="AY607" s="11">
        <v>126.61596958174903</v>
      </c>
    </row>
    <row r="608" spans="1:51" x14ac:dyDescent="0.25">
      <c r="A608" s="1" t="s">
        <v>62</v>
      </c>
      <c r="B608" s="1" t="s">
        <v>69</v>
      </c>
      <c r="C608" s="1">
        <v>350</v>
      </c>
      <c r="D608" s="1" t="s">
        <v>283</v>
      </c>
      <c r="E608" s="1">
        <v>90</v>
      </c>
      <c r="F608" s="1" t="s">
        <v>140</v>
      </c>
      <c r="G608" s="11">
        <v>171.68573351278604</v>
      </c>
      <c r="H608" s="11">
        <v>136.94481830417229</v>
      </c>
      <c r="I608" s="11">
        <v>80.12281292059221</v>
      </c>
      <c r="J608" s="11">
        <v>63.635598923284</v>
      </c>
      <c r="K608" s="11">
        <v>50.933714670255739</v>
      </c>
      <c r="L608" s="11">
        <v>42.395693135935403</v>
      </c>
      <c r="M608" s="11">
        <v>73.477456258411863</v>
      </c>
      <c r="N608" s="11">
        <v>42.143337819650071</v>
      </c>
      <c r="O608" s="11">
        <v>45.129542395693143</v>
      </c>
      <c r="P608" s="11">
        <v>36.339165545087489</v>
      </c>
      <c r="Q608" s="11">
        <v>32.385598923283993</v>
      </c>
      <c r="R608" s="11">
        <v>46.559555854643349</v>
      </c>
      <c r="S608" s="11">
        <v>32.637954239569325</v>
      </c>
      <c r="T608" s="11">
        <v>43.278936742934057</v>
      </c>
      <c r="U608" s="11">
        <v>48.031628532974437</v>
      </c>
      <c r="V608" s="11">
        <v>53.246971736204586</v>
      </c>
      <c r="W608" s="11">
        <v>50.891655450874836</v>
      </c>
      <c r="X608" s="11">
        <v>88.702893674293421</v>
      </c>
      <c r="Y608" s="11">
        <v>76.337483176312261</v>
      </c>
      <c r="Z608" s="11">
        <v>84.37079407806192</v>
      </c>
      <c r="AA608" s="11">
        <v>111.07839838492599</v>
      </c>
      <c r="AB608" s="11">
        <v>85.632570659488579</v>
      </c>
      <c r="AC608" s="11">
        <v>69.481830417227457</v>
      </c>
      <c r="AD608" s="11">
        <v>49.75605652759085</v>
      </c>
      <c r="AE608" s="11">
        <v>76.547779273216705</v>
      </c>
      <c r="AF608" s="11">
        <v>62.33176312247646</v>
      </c>
      <c r="AG608" s="11">
        <v>71.080080753701225</v>
      </c>
      <c r="AH608" s="11">
        <v>63.299125168236891</v>
      </c>
      <c r="AI608" s="11">
        <v>121.92967698519519</v>
      </c>
      <c r="AJ608" s="11">
        <v>59.850269179004044</v>
      </c>
      <c r="AK608" s="11">
        <v>74.066285329744304</v>
      </c>
      <c r="AL608" s="11">
        <v>56.611709286675648</v>
      </c>
      <c r="AM608" s="11">
        <v>35.960632570659499</v>
      </c>
      <c r="AN608" s="11">
        <v>57.074360699865423</v>
      </c>
      <c r="AO608" s="11">
        <v>96.357671601615095</v>
      </c>
      <c r="AP608" s="11">
        <v>100.43741588156125</v>
      </c>
      <c r="AQ608" s="11">
        <v>116.08344549125171</v>
      </c>
      <c r="AR608" s="11">
        <v>183.08378196500678</v>
      </c>
      <c r="AS608" s="11">
        <v>157.59589502018844</v>
      </c>
      <c r="AT608" s="11">
        <v>188.80383580080755</v>
      </c>
      <c r="AU608" s="11">
        <v>176.18606998654107</v>
      </c>
      <c r="AV608" s="11">
        <v>202.01043068640652</v>
      </c>
      <c r="AW608" s="11">
        <v>261.2718707940781</v>
      </c>
      <c r="AX608" s="11">
        <v>306.9061238223419</v>
      </c>
      <c r="AY608" s="11">
        <v>417.31157469717368</v>
      </c>
    </row>
    <row r="609" spans="1:51" x14ac:dyDescent="0.25">
      <c r="A609" s="1" t="s">
        <v>62</v>
      </c>
      <c r="B609" s="1" t="s">
        <v>69</v>
      </c>
      <c r="C609" s="1">
        <v>350</v>
      </c>
      <c r="D609" s="1" t="s">
        <v>283</v>
      </c>
      <c r="E609" s="1">
        <v>720</v>
      </c>
      <c r="F609" s="1" t="s">
        <v>141</v>
      </c>
      <c r="G609" s="11">
        <v>105.3661601470691</v>
      </c>
      <c r="H609" s="11">
        <v>92.025225141367855</v>
      </c>
      <c r="I609" s="11">
        <v>118.14162381029951</v>
      </c>
      <c r="J609" s="11">
        <v>82.035231424382772</v>
      </c>
      <c r="K609" s="11">
        <v>96.088241453936192</v>
      </c>
      <c r="L609" s="11">
        <v>142.98047611290812</v>
      </c>
      <c r="M609" s="11">
        <v>126.60275056430783</v>
      </c>
      <c r="N609" s="11">
        <v>100.65389895981198</v>
      </c>
      <c r="O609" s="11">
        <v>101.49163428199101</v>
      </c>
      <c r="P609" s="11">
        <v>180.51101854652924</v>
      </c>
      <c r="Q609" s="11">
        <v>137.55613990179882</v>
      </c>
      <c r="R609" s="11">
        <v>89.344472110394918</v>
      </c>
      <c r="S609" s="11">
        <v>75.207688548623565</v>
      </c>
      <c r="T609" s="11">
        <v>72.08712447350662</v>
      </c>
      <c r="U609" s="11">
        <v>85.407116096153402</v>
      </c>
      <c r="V609" s="11">
        <v>123.29369604170061</v>
      </c>
      <c r="W609" s="11">
        <v>109.17785586298376</v>
      </c>
      <c r="X609" s="11">
        <v>104.8425755707072</v>
      </c>
      <c r="Y609" s="11">
        <v>110.58106252763365</v>
      </c>
      <c r="Z609" s="11">
        <v>75.459009145277278</v>
      </c>
      <c r="AA609" s="11">
        <v>119.48200032578598</v>
      </c>
      <c r="AB609" s="11">
        <v>78.076932027086784</v>
      </c>
      <c r="AC609" s="11">
        <v>80.967118888604489</v>
      </c>
      <c r="AD609" s="11">
        <v>63.772601400879637</v>
      </c>
      <c r="AE609" s="11">
        <v>57.468643101482328</v>
      </c>
      <c r="AF609" s="11">
        <v>69.573918506969505</v>
      </c>
      <c r="AG609" s="11">
        <v>57.322039420101</v>
      </c>
      <c r="AH609" s="11">
        <v>54.159588578875116</v>
      </c>
      <c r="AI609" s="11">
        <v>74.390896609499009</v>
      </c>
      <c r="AJ609" s="11">
        <v>62.285621204011832</v>
      </c>
      <c r="AK609" s="11">
        <v>84.44372047564751</v>
      </c>
      <c r="AL609" s="11">
        <v>68.44297582202779</v>
      </c>
      <c r="AM609" s="11">
        <v>58.850906383077749</v>
      </c>
      <c r="AN609" s="11">
        <v>52.756381914225216</v>
      </c>
      <c r="AO609" s="11">
        <v>73.301840690666239</v>
      </c>
      <c r="AP609" s="11">
        <v>72.338445070160333</v>
      </c>
      <c r="AQ609" s="11">
        <v>74.93542456891538</v>
      </c>
      <c r="AR609" s="11">
        <v>84.695041072301223</v>
      </c>
      <c r="AS609" s="11">
        <v>92.946733995764788</v>
      </c>
      <c r="AT609" s="11">
        <v>186.89875037814443</v>
      </c>
      <c r="AU609" s="11">
        <v>157.99688176296746</v>
      </c>
      <c r="AV609" s="11">
        <v>100.08842761734114</v>
      </c>
      <c r="AW609" s="11">
        <v>153.7663183859633</v>
      </c>
      <c r="AX609" s="11">
        <v>221.74853978079261</v>
      </c>
      <c r="AY609" s="11">
        <v>170.43725129732624</v>
      </c>
    </row>
    <row r="610" spans="1:51" x14ac:dyDescent="0.25">
      <c r="A610" s="1" t="s">
        <v>62</v>
      </c>
      <c r="B610" s="1" t="s">
        <v>69</v>
      </c>
      <c r="C610" s="1">
        <v>350</v>
      </c>
      <c r="D610" s="1" t="s">
        <v>283</v>
      </c>
      <c r="E610" s="1">
        <v>2200</v>
      </c>
      <c r="F610" s="1" t="s">
        <v>142</v>
      </c>
      <c r="G610" s="11"/>
      <c r="H610" s="11">
        <v>28.460543337645539</v>
      </c>
      <c r="I610" s="11">
        <v>31.306597671410085</v>
      </c>
      <c r="J610" s="11">
        <v>258.99094437257435</v>
      </c>
      <c r="K610" s="11">
        <v>196.3777490297542</v>
      </c>
      <c r="L610" s="11">
        <v>105.30401034928849</v>
      </c>
      <c r="M610" s="11">
        <v>549.28848641655884</v>
      </c>
      <c r="N610" s="11">
        <v>93.919793014230265</v>
      </c>
      <c r="O610" s="11">
        <v>139.45666235446311</v>
      </c>
      <c r="P610" s="11">
        <v>355.75679172056914</v>
      </c>
      <c r="Q610" s="11">
        <v>113.84217335058216</v>
      </c>
      <c r="R610" s="11">
        <v>273.22121604139716</v>
      </c>
      <c r="S610" s="11">
        <v>130.91849935316947</v>
      </c>
      <c r="T610" s="11">
        <v>39.84476067270375</v>
      </c>
      <c r="U610" s="11">
        <v>31.306597671410085</v>
      </c>
      <c r="V610" s="11">
        <v>116.68822768434669</v>
      </c>
      <c r="W610" s="11">
        <v>25.61448900388098</v>
      </c>
      <c r="X610" s="11">
        <v>34.152652005174645</v>
      </c>
      <c r="Y610" s="11">
        <v>156.53298835705044</v>
      </c>
      <c r="Z610" s="11">
        <v>34.152652005174645</v>
      </c>
      <c r="AA610" s="11">
        <v>139.45666235446311</v>
      </c>
      <c r="AB610" s="11">
        <v>113.84217335058216</v>
      </c>
      <c r="AC610" s="11">
        <v>22.768434670116427</v>
      </c>
      <c r="AD610" s="11">
        <v>14.23027166882277</v>
      </c>
      <c r="AE610" s="11">
        <v>5.6921086675291068</v>
      </c>
      <c r="AF610" s="11">
        <v>17.076326002587322</v>
      </c>
      <c r="AG610" s="11">
        <v>25.61448900388098</v>
      </c>
      <c r="AH610" s="11">
        <v>34.152652005174645</v>
      </c>
      <c r="AI610" s="11">
        <v>22.768434670116427</v>
      </c>
      <c r="AJ610" s="11">
        <v>73.997412677878387</v>
      </c>
      <c r="AK610" s="11">
        <v>133.76455368693399</v>
      </c>
      <c r="AL610" s="11">
        <v>42.690815006468306</v>
      </c>
      <c r="AM610" s="11">
        <v>54.075032341526516</v>
      </c>
      <c r="AN610" s="11">
        <v>14.23027166882277</v>
      </c>
      <c r="AO610" s="11">
        <v>76.843467011642943</v>
      </c>
      <c r="AP610" s="11">
        <v>68.305304010349289</v>
      </c>
      <c r="AQ610" s="11">
        <v>244.7606727037516</v>
      </c>
      <c r="AR610" s="11">
        <v>219.14618369987062</v>
      </c>
      <c r="AS610" s="11">
        <v>39.84476067270375</v>
      </c>
      <c r="AT610" s="11">
        <v>48.382923673997411</v>
      </c>
      <c r="AU610" s="11">
        <v>59.767141009055621</v>
      </c>
      <c r="AV610" s="11">
        <v>48.382923673997411</v>
      </c>
      <c r="AW610" s="11">
        <v>54.075032341526516</v>
      </c>
      <c r="AX610" s="11">
        <v>62.61319534282017</v>
      </c>
      <c r="AY610" s="11">
        <v>48.382923673997411</v>
      </c>
    </row>
    <row r="611" spans="1:51" x14ac:dyDescent="0.25">
      <c r="A611" s="1" t="s">
        <v>62</v>
      </c>
      <c r="B611" s="1" t="s">
        <v>69</v>
      </c>
      <c r="C611" s="1">
        <v>350</v>
      </c>
      <c r="D611" s="1" t="s">
        <v>283</v>
      </c>
      <c r="E611" s="1">
        <v>2230</v>
      </c>
      <c r="F611" s="1" t="s">
        <v>143</v>
      </c>
      <c r="G611" s="11">
        <v>96.458527493010237</v>
      </c>
      <c r="H611" s="11">
        <v>86.812674743709209</v>
      </c>
      <c r="I611" s="11">
        <v>98.974836905871371</v>
      </c>
      <c r="J611" s="11">
        <v>312.44175209692446</v>
      </c>
      <c r="K611" s="11">
        <v>182.43243243243242</v>
      </c>
      <c r="L611" s="11">
        <v>170.27027027027026</v>
      </c>
      <c r="M611" s="11">
        <v>273.01957129543331</v>
      </c>
      <c r="N611" s="11">
        <v>119.10531220876047</v>
      </c>
      <c r="O611" s="11">
        <v>163.56011183597388</v>
      </c>
      <c r="P611" s="11">
        <v>202.98229263746501</v>
      </c>
      <c r="Q611" s="11">
        <v>178.23858341099717</v>
      </c>
      <c r="R611" s="11">
        <v>204.2404473438956</v>
      </c>
      <c r="S611" s="11">
        <v>106.52376514445479</v>
      </c>
      <c r="T611" s="11">
        <v>109.04007455731592</v>
      </c>
      <c r="U611" s="11">
        <v>137.977632805219</v>
      </c>
      <c r="V611" s="11">
        <v>109.04007455731592</v>
      </c>
      <c r="W611" s="11">
        <v>62.488350419384886</v>
      </c>
      <c r="X611" s="11">
        <v>73.392357875116488</v>
      </c>
      <c r="Y611" s="11">
        <v>66.262814538676594</v>
      </c>
      <c r="Z611" s="11">
        <v>38.583410997204091</v>
      </c>
      <c r="AA611" s="11">
        <v>190.82013047530285</v>
      </c>
      <c r="AB611" s="11">
        <v>77.166821994408181</v>
      </c>
      <c r="AC611" s="11">
        <v>50.745573159366252</v>
      </c>
      <c r="AD611" s="11">
        <v>48.648648648648631</v>
      </c>
      <c r="AE611" s="11">
        <v>88.490214352283289</v>
      </c>
      <c r="AF611" s="11">
        <v>35.64771668219943</v>
      </c>
      <c r="AG611" s="11">
        <v>48.648648648648631</v>
      </c>
      <c r="AH611" s="11">
        <v>62.907735321528413</v>
      </c>
      <c r="AI611" s="11">
        <v>78.005591798695235</v>
      </c>
      <c r="AJ611" s="11">
        <v>70.456663560111821</v>
      </c>
      <c r="AK611" s="11">
        <v>44.035414725069884</v>
      </c>
      <c r="AL611" s="11">
        <v>27.679403541472503</v>
      </c>
      <c r="AM611" s="11">
        <v>28.51817334575955</v>
      </c>
      <c r="AN611" s="11">
        <v>46.551724137931025</v>
      </c>
      <c r="AO611" s="11">
        <v>49.068033550792158</v>
      </c>
      <c r="AP611" s="11">
        <v>47.809878844361599</v>
      </c>
      <c r="AQ611" s="11">
        <v>102.32991612301954</v>
      </c>
      <c r="AR611" s="11">
        <v>117.84715750232991</v>
      </c>
      <c r="AS611" s="11">
        <v>97.297297297297263</v>
      </c>
      <c r="AT611" s="11">
        <v>88.909599254426837</v>
      </c>
      <c r="AU611" s="11">
        <v>58.713886300093186</v>
      </c>
      <c r="AV611" s="11">
        <v>40.260950605778184</v>
      </c>
      <c r="AW611" s="11">
        <v>63.746505125815453</v>
      </c>
      <c r="AX611" s="11">
        <v>77.166821994408181</v>
      </c>
      <c r="AY611" s="11">
        <v>66.682199440820128</v>
      </c>
    </row>
    <row r="612" spans="1:51" x14ac:dyDescent="0.25">
      <c r="A612" s="1" t="s">
        <v>62</v>
      </c>
      <c r="B612" s="1" t="s">
        <v>69</v>
      </c>
      <c r="C612" s="1">
        <v>360</v>
      </c>
      <c r="D612" s="1" t="s">
        <v>284</v>
      </c>
      <c r="E612" s="1">
        <v>70</v>
      </c>
      <c r="F612" s="1" t="s">
        <v>144</v>
      </c>
      <c r="G612" s="11"/>
      <c r="H612" s="11"/>
      <c r="I612" s="11"/>
      <c r="J612" s="11">
        <v>42.149905682195595</v>
      </c>
      <c r="K612" s="11">
        <v>46.364896250415157</v>
      </c>
      <c r="L612" s="11">
        <v>35.857155050276532</v>
      </c>
      <c r="M612" s="11">
        <v>31.64657304807179</v>
      </c>
      <c r="N612" s="11">
        <v>27.927029788940388</v>
      </c>
      <c r="O612" s="11">
        <v>24.741016439402706</v>
      </c>
      <c r="P612" s="11">
        <v>22.004106497260761</v>
      </c>
      <c r="Q612" s="11">
        <v>49.836064953654791</v>
      </c>
      <c r="R612" s="11">
        <v>17.879629848429147</v>
      </c>
      <c r="S612" s="11">
        <v>3.9670499465595852</v>
      </c>
      <c r="T612" s="11">
        <v>8.6779217580990924</v>
      </c>
      <c r="U612" s="11">
        <v>26.529646517617227</v>
      </c>
      <c r="V612" s="11">
        <v>53.059293035234454</v>
      </c>
      <c r="W612" s="11">
        <v>20.579071597777851</v>
      </c>
      <c r="X612" s="11">
        <v>45.621074385435236</v>
      </c>
      <c r="Y612" s="11">
        <v>139.83851061622539</v>
      </c>
      <c r="Z612" s="11">
        <v>34.463746410736398</v>
      </c>
      <c r="AA612" s="11">
        <v>30.496696464176814</v>
      </c>
      <c r="AB612" s="11">
        <v>17.107902894538213</v>
      </c>
      <c r="AC612" s="11">
        <v>17.60378413785816</v>
      </c>
      <c r="AD612" s="11">
        <v>22.810537192717618</v>
      </c>
      <c r="AE612" s="11">
        <v>58.01810546843393</v>
      </c>
      <c r="AF612" s="11">
        <v>72.646602146372416</v>
      </c>
      <c r="AG612" s="11">
        <v>108.59799228706865</v>
      </c>
      <c r="AH612" s="11">
        <v>163.6408102955829</v>
      </c>
      <c r="AI612" s="11">
        <v>205.04689411279858</v>
      </c>
      <c r="AJ612" s="11">
        <v>171.07902894538211</v>
      </c>
      <c r="AK612" s="11">
        <v>265.29646517617232</v>
      </c>
      <c r="AL612" s="11">
        <v>195.37720986805959</v>
      </c>
      <c r="AM612" s="11">
        <v>359.01802016364252</v>
      </c>
      <c r="AN612" s="11">
        <v>333.48013613266517</v>
      </c>
      <c r="AO612" s="11">
        <v>240.75034363183488</v>
      </c>
      <c r="AP612" s="11">
        <v>171.32696956704208</v>
      </c>
      <c r="AQ612" s="11">
        <v>232.3203624953957</v>
      </c>
      <c r="AR612" s="11">
        <v>194.88132862473964</v>
      </c>
      <c r="AS612" s="11">
        <v>132.89617320974611</v>
      </c>
      <c r="AT612" s="11">
        <v>139.09468875124546</v>
      </c>
      <c r="AU612" s="11">
        <v>148.76437299598447</v>
      </c>
      <c r="AV612" s="11">
        <v>113.80474534192811</v>
      </c>
      <c r="AW612" s="11">
        <v>67.687789713172933</v>
      </c>
      <c r="AX612" s="11">
        <v>55.290758630174217</v>
      </c>
      <c r="AY612" s="11">
        <v>51.819589926934597</v>
      </c>
    </row>
    <row r="613" spans="1:51" x14ac:dyDescent="0.25">
      <c r="A613" s="1" t="s">
        <v>62</v>
      </c>
      <c r="B613" s="1" t="s">
        <v>69</v>
      </c>
      <c r="C613" s="1">
        <v>360</v>
      </c>
      <c r="D613" s="1" t="s">
        <v>284</v>
      </c>
      <c r="E613" s="1">
        <v>90</v>
      </c>
      <c r="F613" s="1" t="s">
        <v>140</v>
      </c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>
        <v>35.547501883494981</v>
      </c>
      <c r="S613" s="11">
        <v>97.024778111687766</v>
      </c>
      <c r="T613" s="11">
        <v>10.608067800217896</v>
      </c>
      <c r="U613" s="11">
        <v>30.586278073877814</v>
      </c>
      <c r="V613" s="11">
        <v>33.700136395844829</v>
      </c>
      <c r="W613" s="11">
        <v>32.300328526336727</v>
      </c>
      <c r="X613" s="11">
        <v>130.68682449747794</v>
      </c>
      <c r="Y613" s="11">
        <v>100.17672644370941</v>
      </c>
      <c r="Z613" s="11">
        <v>67.981145445022946</v>
      </c>
      <c r="AA613" s="11">
        <v>117.78383359146784</v>
      </c>
      <c r="AB613" s="11">
        <v>150.56980974600125</v>
      </c>
      <c r="AC613" s="11">
        <v>87.007105467316805</v>
      </c>
      <c r="AD613" s="11">
        <v>76.90373030032292</v>
      </c>
      <c r="AE613" s="11">
        <v>208.7903901145221</v>
      </c>
      <c r="AF613" s="11">
        <v>130.2583118843632</v>
      </c>
      <c r="AG613" s="11">
        <v>118.05046366185033</v>
      </c>
      <c r="AH613" s="11">
        <v>101.92886690622296</v>
      </c>
      <c r="AI613" s="11">
        <v>81.712594069721519</v>
      </c>
      <c r="AJ613" s="11">
        <v>62.191463916717318</v>
      </c>
      <c r="AK613" s="11">
        <v>33.690613893331168</v>
      </c>
      <c r="AL613" s="11">
        <v>48.317177754313832</v>
      </c>
      <c r="AM613" s="11">
        <v>47.345882497920449</v>
      </c>
      <c r="AN613" s="11">
        <v>44.498654246335938</v>
      </c>
      <c r="AO613" s="11">
        <v>87.664158140759383</v>
      </c>
      <c r="AP613" s="11">
        <v>93.491929679119664</v>
      </c>
      <c r="AQ613" s="11">
        <v>78.855843315623346</v>
      </c>
      <c r="AR613" s="11">
        <v>110.66100171124971</v>
      </c>
      <c r="AS613" s="11">
        <v>163.95844828020802</v>
      </c>
      <c r="AT613" s="11">
        <v>156.13095121397902</v>
      </c>
      <c r="AU613" s="11">
        <v>191.27850799190028</v>
      </c>
      <c r="AV613" s="11">
        <v>181.10847530731078</v>
      </c>
      <c r="AW613" s="11">
        <v>130.27735688939052</v>
      </c>
      <c r="AX613" s="11">
        <v>137.79061137266874</v>
      </c>
      <c r="AY613" s="11">
        <v>221.12203086971255</v>
      </c>
    </row>
    <row r="614" spans="1:51" x14ac:dyDescent="0.25">
      <c r="A614" s="1" t="s">
        <v>62</v>
      </c>
      <c r="B614" s="1" t="s">
        <v>69</v>
      </c>
      <c r="C614" s="1">
        <v>360</v>
      </c>
      <c r="D614" s="1" t="s">
        <v>284</v>
      </c>
      <c r="E614" s="1">
        <v>720</v>
      </c>
      <c r="F614" s="1" t="s">
        <v>141</v>
      </c>
      <c r="G614" s="11"/>
      <c r="H614" s="11"/>
      <c r="I614" s="11"/>
      <c r="J614" s="11">
        <v>11.494215334699971</v>
      </c>
      <c r="K614" s="11">
        <v>17.319694331967167</v>
      </c>
      <c r="L614" s="11">
        <v>22.53357243630138</v>
      </c>
      <c r="M614" s="11">
        <v>32.39499548924416</v>
      </c>
      <c r="N614" s="11">
        <v>31.084145165962639</v>
      </c>
      <c r="O614" s="11">
        <v>45.208103719453931</v>
      </c>
      <c r="P614" s="11">
        <v>54.397690602877702</v>
      </c>
      <c r="Q614" s="11">
        <v>122.00618008912787</v>
      </c>
      <c r="R614" s="11">
        <v>75.665193660527578</v>
      </c>
      <c r="S614" s="11">
        <v>61.342940128377663</v>
      </c>
      <c r="T614" s="11">
        <v>52.30050039833386</v>
      </c>
      <c r="U614" s="11">
        <v>64.70502845753488</v>
      </c>
      <c r="V614" s="11">
        <v>121.22937989755364</v>
      </c>
      <c r="W614" s="11">
        <v>127.07965634034709</v>
      </c>
      <c r="X614" s="11">
        <v>145.86851097404883</v>
      </c>
      <c r="Y614" s="11">
        <v>156.27035103934753</v>
      </c>
      <c r="Z614" s="11">
        <v>96.213986228264687</v>
      </c>
      <c r="AA614" s="11">
        <v>165.31279076939134</v>
      </c>
      <c r="AB614" s="11">
        <v>139.50845940553481</v>
      </c>
      <c r="AC614" s="11">
        <v>108.80057683236592</v>
      </c>
      <c r="AD614" s="11">
        <v>95.655661090570703</v>
      </c>
      <c r="AE614" s="11">
        <v>84.20999576784412</v>
      </c>
      <c r="AF614" s="11">
        <v>88.38529679755564</v>
      </c>
      <c r="AG614" s="11">
        <v>66.185803822723273</v>
      </c>
      <c r="AH614" s="11">
        <v>61.743477727158137</v>
      </c>
      <c r="AI614" s="11">
        <v>61.367215134364358</v>
      </c>
      <c r="AJ614" s="11">
        <v>89.465534563963544</v>
      </c>
      <c r="AK614" s="11">
        <v>80.180344774052799</v>
      </c>
      <c r="AL614" s="11">
        <v>63.95250327194735</v>
      </c>
      <c r="AM614" s="11">
        <v>77.692156660416572</v>
      </c>
      <c r="AN614" s="11">
        <v>61.476452661304478</v>
      </c>
      <c r="AO614" s="11">
        <v>109.24966444311978</v>
      </c>
      <c r="AP614" s="11">
        <v>127.05538133436039</v>
      </c>
      <c r="AQ614" s="11">
        <v>62.872265505539438</v>
      </c>
      <c r="AR614" s="11">
        <v>100.06157467715582</v>
      </c>
      <c r="AS614" s="11">
        <v>147.91974897992455</v>
      </c>
      <c r="AT614" s="11">
        <v>196.78533603114107</v>
      </c>
      <c r="AU614" s="11">
        <v>197.63496124067541</v>
      </c>
      <c r="AV614" s="11">
        <v>152.42276259045641</v>
      </c>
      <c r="AW614" s="11">
        <v>181.66200730143026</v>
      </c>
      <c r="AX614" s="11">
        <v>240.22545924433138</v>
      </c>
      <c r="AY614" s="11">
        <v>203.06042507870168</v>
      </c>
    </row>
    <row r="615" spans="1:51" x14ac:dyDescent="0.25">
      <c r="A615" s="1" t="s">
        <v>62</v>
      </c>
      <c r="B615" s="1" t="s">
        <v>69</v>
      </c>
      <c r="C615" s="1">
        <v>360</v>
      </c>
      <c r="D615" s="1" t="s">
        <v>284</v>
      </c>
      <c r="E615" s="1">
        <v>2200</v>
      </c>
      <c r="F615" s="1" t="s">
        <v>142</v>
      </c>
      <c r="G615" s="11"/>
      <c r="H615" s="11"/>
      <c r="I615" s="11"/>
      <c r="J615" s="11">
        <v>161.93706568106961</v>
      </c>
      <c r="K615" s="11">
        <v>149.61151289775444</v>
      </c>
      <c r="L615" s="11">
        <v>134.59058849317046</v>
      </c>
      <c r="M615" s="11">
        <v>202.42133210133696</v>
      </c>
      <c r="N615" s="11">
        <v>108.73915759539624</v>
      </c>
      <c r="O615" s="11">
        <v>97.644716403521159</v>
      </c>
      <c r="P615" s="11">
        <v>317.12675362542797</v>
      </c>
      <c r="Q615" s="11">
        <v>114.70542152409098</v>
      </c>
      <c r="R615" s="11">
        <v>465.56906383307506</v>
      </c>
      <c r="S615" s="11">
        <v>63.932007244192711</v>
      </c>
      <c r="T615" s="11">
        <v>0.1</v>
      </c>
      <c r="U615" s="11">
        <v>67.473777367112334</v>
      </c>
      <c r="V615" s="11">
        <v>49.129683698878473</v>
      </c>
      <c r="W615" s="11">
        <v>0.1</v>
      </c>
      <c r="X615" s="11">
        <v>40.484266420267403</v>
      </c>
      <c r="Y615" s="11">
        <v>6.7473777367112326</v>
      </c>
      <c r="Z615" s="11">
        <v>0.1</v>
      </c>
      <c r="AA615" s="11">
        <v>87.715910577246021</v>
      </c>
      <c r="AB615" s="11">
        <v>155.18968794435835</v>
      </c>
      <c r="AC615" s="11">
        <v>33.736888683556167</v>
      </c>
      <c r="AD615" s="11">
        <v>141.6949324709359</v>
      </c>
      <c r="AE615" s="11">
        <v>13.494755473422465</v>
      </c>
      <c r="AF615" s="11">
        <v>13.494755473422465</v>
      </c>
      <c r="AG615" s="11">
        <v>128.20017699751344</v>
      </c>
      <c r="AH615" s="11">
        <v>33.736888683556167</v>
      </c>
      <c r="AI615" s="11">
        <v>290.13724267858305</v>
      </c>
      <c r="AJ615" s="11">
        <v>60.726399630401097</v>
      </c>
      <c r="AK615" s="11">
        <v>20.242133210133701</v>
      </c>
      <c r="AL615" s="11">
        <v>0.1</v>
      </c>
      <c r="AM615" s="11">
        <v>236.15822078489313</v>
      </c>
      <c r="AN615" s="11">
        <v>26.989510946844931</v>
      </c>
      <c r="AO615" s="11">
        <v>222.6634653114707</v>
      </c>
      <c r="AP615" s="11">
        <v>87.715910577246021</v>
      </c>
      <c r="AQ615" s="11">
        <v>249.65297625831565</v>
      </c>
      <c r="AR615" s="11">
        <v>101.21066605066848</v>
      </c>
      <c r="AS615" s="11">
        <v>20.242133210133701</v>
      </c>
      <c r="AT615" s="11">
        <v>13.494755473422465</v>
      </c>
      <c r="AU615" s="11">
        <v>107.95804378737972</v>
      </c>
      <c r="AV615" s="11">
        <v>26.989510946844931</v>
      </c>
      <c r="AW615" s="11">
        <v>33.736888683556167</v>
      </c>
      <c r="AX615" s="11">
        <v>101.21066605066848</v>
      </c>
      <c r="AY615" s="11">
        <v>13.494755473422465</v>
      </c>
    </row>
    <row r="616" spans="1:51" x14ac:dyDescent="0.25">
      <c r="A616" s="1" t="s">
        <v>62</v>
      </c>
      <c r="B616" s="1" t="s">
        <v>69</v>
      </c>
      <c r="C616" s="1">
        <v>360</v>
      </c>
      <c r="D616" s="1" t="s">
        <v>284</v>
      </c>
      <c r="E616" s="1">
        <v>2230</v>
      </c>
      <c r="F616" s="1" t="s">
        <v>143</v>
      </c>
      <c r="G616" s="11"/>
      <c r="H616" s="11"/>
      <c r="I616" s="11"/>
      <c r="J616" s="11">
        <v>44.489419014371634</v>
      </c>
      <c r="K616" s="11">
        <v>38.495050350682597</v>
      </c>
      <c r="L616" s="11">
        <v>33.392301404650013</v>
      </c>
      <c r="M616" s="11">
        <v>29.067699032963361</v>
      </c>
      <c r="N616" s="11">
        <v>25.444181741171217</v>
      </c>
      <c r="O616" s="11">
        <v>69.851440385772051</v>
      </c>
      <c r="P616" s="11">
        <v>19.865883585668424</v>
      </c>
      <c r="Q616" s="11">
        <v>17.890504077235477</v>
      </c>
      <c r="R616" s="11">
        <v>172.44574345237478</v>
      </c>
      <c r="S616" s="11">
        <v>1.0914287560276883</v>
      </c>
      <c r="T616" s="11">
        <v>1.0914287560276883</v>
      </c>
      <c r="U616" s="11">
        <v>0.1</v>
      </c>
      <c r="V616" s="11">
        <v>51.297151533301353</v>
      </c>
      <c r="W616" s="11">
        <v>14.188573828359949</v>
      </c>
      <c r="X616" s="11">
        <v>41.474292729052159</v>
      </c>
      <c r="Y616" s="11">
        <v>67.668582873716687</v>
      </c>
      <c r="Z616" s="11">
        <v>27.285718900692213</v>
      </c>
      <c r="AA616" s="11">
        <v>200.82289110909471</v>
      </c>
      <c r="AB616" s="11">
        <v>69.851440385772051</v>
      </c>
      <c r="AC616" s="11">
        <v>109.14287560276885</v>
      </c>
      <c r="AD616" s="11">
        <v>166.98859967223635</v>
      </c>
      <c r="AE616" s="11">
        <v>113.5085906268796</v>
      </c>
      <c r="AF616" s="11">
        <v>26.194290144664521</v>
      </c>
      <c r="AG616" s="11">
        <v>88.40572923824277</v>
      </c>
      <c r="AH616" s="11">
        <v>84.040014214132015</v>
      </c>
      <c r="AI616" s="11">
        <v>55.662866557412116</v>
      </c>
      <c r="AJ616" s="11">
        <v>69.851440385772051</v>
      </c>
      <c r="AK616" s="11">
        <v>87.314300482215074</v>
      </c>
      <c r="AL616" s="11">
        <v>70.942869141799761</v>
      </c>
      <c r="AM616" s="11">
        <v>84.040014214132015</v>
      </c>
      <c r="AN616" s="11">
        <v>65.485725361661309</v>
      </c>
      <c r="AO616" s="11">
        <v>128.78859321126725</v>
      </c>
      <c r="AP616" s="11">
        <v>164.80574216018098</v>
      </c>
      <c r="AQ616" s="11">
        <v>182.26860225662398</v>
      </c>
      <c r="AR616" s="11">
        <v>235.7486113019807</v>
      </c>
      <c r="AS616" s="11">
        <v>181.1771735005963</v>
      </c>
      <c r="AT616" s="11">
        <v>278.31433278706055</v>
      </c>
      <c r="AU616" s="11">
        <v>148.43431081976564</v>
      </c>
      <c r="AV616" s="11">
        <v>130.97145072332262</v>
      </c>
      <c r="AW616" s="11">
        <v>172.44574345237478</v>
      </c>
      <c r="AX616" s="11">
        <v>245.57147010622992</v>
      </c>
      <c r="AY616" s="11">
        <v>384.18292212174634</v>
      </c>
    </row>
    <row r="617" spans="1:51" x14ac:dyDescent="0.25">
      <c r="A617" s="1" t="s">
        <v>62</v>
      </c>
      <c r="B617" s="1" t="s">
        <v>69</v>
      </c>
      <c r="C617" s="1">
        <v>370</v>
      </c>
      <c r="D617" s="1" t="s">
        <v>285</v>
      </c>
      <c r="E617" s="1">
        <v>70</v>
      </c>
      <c r="F617" s="1" t="s">
        <v>144</v>
      </c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>
        <v>5.1746423783540934</v>
      </c>
      <c r="T617" s="11">
        <v>34.34080851089535</v>
      </c>
      <c r="U617" s="11">
        <v>254.96874264253805</v>
      </c>
      <c r="V617" s="11">
        <v>205.10400699658047</v>
      </c>
      <c r="W617" s="11">
        <v>67.740772952999038</v>
      </c>
      <c r="X617" s="11">
        <v>64.447818712228255</v>
      </c>
      <c r="Y617" s="11">
        <v>101.14073739510275</v>
      </c>
      <c r="Z617" s="11">
        <v>108.66748994543596</v>
      </c>
      <c r="AA617" s="11">
        <v>79.501323812894711</v>
      </c>
      <c r="AB617" s="11">
        <v>91.721725420463045</v>
      </c>
      <c r="AC617" s="11">
        <v>56.921066161895027</v>
      </c>
      <c r="AD617" s="11">
        <v>48.453469542770151</v>
      </c>
      <c r="AE617" s="11">
        <v>97.377361119936126</v>
      </c>
      <c r="AF617" s="11">
        <v>130.30690352764398</v>
      </c>
      <c r="AG617" s="11">
        <v>115.72382046137338</v>
      </c>
      <c r="AH617" s="11">
        <v>135.9519679403939</v>
      </c>
      <c r="AI617" s="11">
        <v>73.385837365748969</v>
      </c>
      <c r="AJ617" s="11">
        <v>73.385837365748969</v>
      </c>
      <c r="AK617" s="11">
        <v>92.67314077597787</v>
      </c>
      <c r="AL617" s="11">
        <v>57.391488196290851</v>
      </c>
      <c r="AM617" s="11">
        <v>88.439342466415411</v>
      </c>
      <c r="AN617" s="11">
        <v>124.19141708049825</v>
      </c>
      <c r="AO617" s="11">
        <v>135.01112387160225</v>
      </c>
      <c r="AP617" s="11">
        <v>80.912589916082183</v>
      </c>
      <c r="AQ617" s="11">
        <v>147.24209676589373</v>
      </c>
      <c r="AR617" s="11">
        <v>128.42521539006069</v>
      </c>
      <c r="AS617" s="11">
        <v>38.574606820457788</v>
      </c>
      <c r="AT617" s="11">
        <v>110.07875604862345</v>
      </c>
      <c r="AU617" s="11">
        <v>60.684442437061648</v>
      </c>
      <c r="AV617" s="11">
        <v>121.83930690851909</v>
      </c>
      <c r="AW617" s="11">
        <v>65.388662781019917</v>
      </c>
      <c r="AX617" s="11">
        <v>175.46741882964335</v>
      </c>
      <c r="AY617" s="11">
        <v>129.36605945885236</v>
      </c>
    </row>
    <row r="618" spans="1:51" x14ac:dyDescent="0.25">
      <c r="A618" s="1" t="s">
        <v>62</v>
      </c>
      <c r="B618" s="1" t="s">
        <v>69</v>
      </c>
      <c r="C618" s="1">
        <v>370</v>
      </c>
      <c r="D618" s="1" t="s">
        <v>285</v>
      </c>
      <c r="E618" s="1">
        <v>90</v>
      </c>
      <c r="F618" s="1" t="s">
        <v>140</v>
      </c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>
        <v>87.571258120111352</v>
      </c>
      <c r="T618" s="11">
        <v>206.86066551769849</v>
      </c>
      <c r="U618" s="11">
        <v>82.54010340713242</v>
      </c>
      <c r="V618" s="11">
        <v>55.926024128330894</v>
      </c>
      <c r="W618" s="11">
        <v>73.134031552432717</v>
      </c>
      <c r="X618" s="11">
        <v>142.47646824870742</v>
      </c>
      <c r="Y618" s="11">
        <v>120.52896725440804</v>
      </c>
      <c r="Z618" s="11">
        <v>136.13283839321224</v>
      </c>
      <c r="AA618" s="11">
        <v>184.47567280922709</v>
      </c>
      <c r="AB618" s="11">
        <v>131.90375182288216</v>
      </c>
      <c r="AC618" s="11">
        <v>135.62243139334481</v>
      </c>
      <c r="AD618" s="11">
        <v>91.873259976136808</v>
      </c>
      <c r="AE618" s="11">
        <v>189.79848866498739</v>
      </c>
      <c r="AF618" s="11">
        <v>170.7675990985019</v>
      </c>
      <c r="AG618" s="11">
        <v>141.52856953466789</v>
      </c>
      <c r="AH618" s="11">
        <v>106.6750629722922</v>
      </c>
      <c r="AI618" s="11">
        <v>79.915153122099952</v>
      </c>
      <c r="AJ618" s="11">
        <v>55.12395598568208</v>
      </c>
      <c r="AK618" s="11">
        <v>42.8012727031685</v>
      </c>
      <c r="AL618" s="11">
        <v>45.426222988200976</v>
      </c>
      <c r="AM618" s="11">
        <v>36.968049847540762</v>
      </c>
      <c r="AN618" s="11">
        <v>33.103539705687389</v>
      </c>
      <c r="AO618" s="11">
        <v>60.373856555747039</v>
      </c>
      <c r="AP618" s="11">
        <v>61.030094127005164</v>
      </c>
      <c r="AQ618" s="11">
        <v>54.686464271510005</v>
      </c>
      <c r="AR618" s="11">
        <v>77.071456979981434</v>
      </c>
      <c r="AS618" s="11">
        <v>78.748508550974407</v>
      </c>
      <c r="AT618" s="11">
        <v>109.30001325732465</v>
      </c>
      <c r="AU618" s="11">
        <v>86.112952406204428</v>
      </c>
      <c r="AV618" s="11">
        <v>94.133633832692553</v>
      </c>
      <c r="AW618" s="11">
        <v>67.884130982367751</v>
      </c>
      <c r="AX618" s="11">
        <v>114.18533739891291</v>
      </c>
      <c r="AY618" s="11">
        <v>145.32016439082594</v>
      </c>
    </row>
    <row r="619" spans="1:51" x14ac:dyDescent="0.25">
      <c r="A619" s="1" t="s">
        <v>62</v>
      </c>
      <c r="B619" s="1" t="s">
        <v>69</v>
      </c>
      <c r="C619" s="1">
        <v>370</v>
      </c>
      <c r="D619" s="1" t="s">
        <v>285</v>
      </c>
      <c r="E619" s="1">
        <v>720</v>
      </c>
      <c r="F619" s="1" t="s">
        <v>141</v>
      </c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>
        <v>50.511437150599313</v>
      </c>
      <c r="T619" s="11">
        <v>41.569221004320973</v>
      </c>
      <c r="U619" s="11">
        <v>49.061348045797423</v>
      </c>
      <c r="V619" s="11">
        <v>75.243512438053855</v>
      </c>
      <c r="W619" s="11">
        <v>108.67612235431976</v>
      </c>
      <c r="X619" s="11">
        <v>95.544759905280358</v>
      </c>
      <c r="Y619" s="11">
        <v>115.2820838317506</v>
      </c>
      <c r="Z619" s="11">
        <v>102.47296340600055</v>
      </c>
      <c r="AA619" s="11">
        <v>123.01589239069403</v>
      </c>
      <c r="AB619" s="11">
        <v>88.455435392915547</v>
      </c>
      <c r="AC619" s="11">
        <v>76.451920025388759</v>
      </c>
      <c r="AD619" s="11">
        <v>60.17869784927862</v>
      </c>
      <c r="AE619" s="11">
        <v>61.709347459902844</v>
      </c>
      <c r="AF619" s="11">
        <v>61.548226448258184</v>
      </c>
      <c r="AG619" s="11">
        <v>56.150672558162242</v>
      </c>
      <c r="AH619" s="11">
        <v>48.336303493396478</v>
      </c>
      <c r="AI619" s="11">
        <v>44.46939921392476</v>
      </c>
      <c r="AJ619" s="11">
        <v>47.208456411883894</v>
      </c>
      <c r="AK619" s="11">
        <v>81.688352903840041</v>
      </c>
      <c r="AL619" s="11">
        <v>60.017576837633953</v>
      </c>
      <c r="AM619" s="11">
        <v>65.737372751019208</v>
      </c>
      <c r="AN619" s="11">
        <v>73.793423333251951</v>
      </c>
      <c r="AO619" s="11">
        <v>116.73217293655249</v>
      </c>
      <c r="AP619" s="11">
        <v>118.82674608793302</v>
      </c>
      <c r="AQ619" s="11">
        <v>98.686619632351139</v>
      </c>
      <c r="AR619" s="11">
        <v>119.87403266362327</v>
      </c>
      <c r="AS619" s="11">
        <v>100.86175328955397</v>
      </c>
      <c r="AT619" s="11">
        <v>211.87413031272121</v>
      </c>
      <c r="AU619" s="11">
        <v>148.95637526548347</v>
      </c>
      <c r="AV619" s="11">
        <v>265.84966921368061</v>
      </c>
      <c r="AW619" s="11">
        <v>109.80396943583233</v>
      </c>
      <c r="AX619" s="11">
        <v>186.65869199033273</v>
      </c>
      <c r="AY619" s="11">
        <v>234.75331396626223</v>
      </c>
    </row>
    <row r="620" spans="1:51" x14ac:dyDescent="0.25">
      <c r="A620" s="1" t="s">
        <v>62</v>
      </c>
      <c r="B620" s="1" t="s">
        <v>69</v>
      </c>
      <c r="C620" s="1">
        <v>370</v>
      </c>
      <c r="D620" s="1" t="s">
        <v>285</v>
      </c>
      <c r="E620" s="1">
        <v>2200</v>
      </c>
      <c r="F620" s="1" t="s">
        <v>142</v>
      </c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>
        <v>0.1</v>
      </c>
      <c r="T620" s="11">
        <v>0.1</v>
      </c>
      <c r="U620" s="11">
        <v>24.07668164267011</v>
      </c>
      <c r="V620" s="11">
        <v>192.61345314136088</v>
      </c>
      <c r="W620" s="11">
        <v>0.1</v>
      </c>
      <c r="X620" s="11">
        <v>120.38340821335056</v>
      </c>
      <c r="Y620" s="11">
        <v>107.84966744456503</v>
      </c>
      <c r="Z620" s="11">
        <v>75.930680570279264</v>
      </c>
      <c r="AA620" s="11">
        <v>35.439236311137947</v>
      </c>
      <c r="AB620" s="11">
        <v>10.675550539558525</v>
      </c>
      <c r="AC620" s="11">
        <v>0.1</v>
      </c>
      <c r="AD620" s="11">
        <v>3.4799661424818642</v>
      </c>
      <c r="AE620" s="11">
        <v>16.991916967665098</v>
      </c>
      <c r="AF620" s="11">
        <v>48.15336328534022</v>
      </c>
      <c r="AG620" s="11">
        <v>107.84966744456503</v>
      </c>
      <c r="AH620" s="11">
        <v>191.91584439490265</v>
      </c>
      <c r="AI620" s="11">
        <v>250.77835120950161</v>
      </c>
      <c r="AJ620" s="11">
        <v>211.0780677337336</v>
      </c>
      <c r="AK620" s="11">
        <v>120.38340821335056</v>
      </c>
      <c r="AL620" s="11">
        <v>0.1</v>
      </c>
      <c r="AM620" s="11">
        <v>0.1</v>
      </c>
      <c r="AN620" s="11">
        <v>52.419727881587406</v>
      </c>
      <c r="AO620" s="11">
        <v>288.92017971204132</v>
      </c>
      <c r="AP620" s="11">
        <v>516.2877608405712</v>
      </c>
      <c r="AQ620" s="11">
        <v>467.31611710060486</v>
      </c>
      <c r="AR620" s="11">
        <v>240.76681642670113</v>
      </c>
      <c r="AS620" s="11">
        <v>0.1</v>
      </c>
      <c r="AT620" s="11">
        <v>24.07668164267011</v>
      </c>
      <c r="AU620" s="11">
        <v>0.1</v>
      </c>
      <c r="AV620" s="11">
        <v>0.1</v>
      </c>
      <c r="AW620" s="11">
        <v>0.1</v>
      </c>
      <c r="AX620" s="11">
        <v>120.38340821335056</v>
      </c>
      <c r="AY620" s="11">
        <v>72.230044928010329</v>
      </c>
    </row>
    <row r="621" spans="1:51" x14ac:dyDescent="0.25">
      <c r="A621" s="1" t="s">
        <v>62</v>
      </c>
      <c r="B621" s="1" t="s">
        <v>69</v>
      </c>
      <c r="C621" s="1">
        <v>370</v>
      </c>
      <c r="D621" s="1" t="s">
        <v>285</v>
      </c>
      <c r="E621" s="1">
        <v>2230</v>
      </c>
      <c r="F621" s="1" t="s">
        <v>143</v>
      </c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>
        <v>0.1</v>
      </c>
      <c r="T621" s="11">
        <v>0.1</v>
      </c>
      <c r="U621" s="11">
        <v>0.1</v>
      </c>
      <c r="V621" s="11">
        <v>0.1</v>
      </c>
      <c r="W621" s="11">
        <v>0.1</v>
      </c>
      <c r="X621" s="11">
        <v>20.147343893229181</v>
      </c>
      <c r="Y621" s="11">
        <v>22.724343995000464</v>
      </c>
      <c r="Z621" s="11">
        <v>34.086515992500701</v>
      </c>
      <c r="AA621" s="11">
        <v>79.535203982501628</v>
      </c>
      <c r="AB621" s="11">
        <v>68.173031985001401</v>
      </c>
      <c r="AC621" s="11">
        <v>38.55123240477446</v>
      </c>
      <c r="AD621" s="11">
        <v>43.142672739773673</v>
      </c>
      <c r="AE621" s="11">
        <v>48.03755272046935</v>
      </c>
      <c r="AF621" s="11">
        <v>53.307322060139995</v>
      </c>
      <c r="AG621" s="11">
        <v>58.833706046102833</v>
      </c>
      <c r="AH621" s="11">
        <v>64.756195211932592</v>
      </c>
      <c r="AI621" s="11">
        <v>70.931119533587477</v>
      </c>
      <c r="AJ621" s="11">
        <v>77.518045460917321</v>
      </c>
      <c r="AK621" s="11">
        <v>84.344651035707713</v>
      </c>
      <c r="AL621" s="11">
        <v>56.810859987501175</v>
      </c>
      <c r="AM621" s="11">
        <v>93.044083475811107</v>
      </c>
      <c r="AN621" s="11">
        <v>113.62171997500235</v>
      </c>
      <c r="AO621" s="11">
        <v>272.69212794000561</v>
      </c>
      <c r="AP621" s="11">
        <v>147.70823596750301</v>
      </c>
      <c r="AQ621" s="11">
        <v>374.95167591750771</v>
      </c>
      <c r="AR621" s="11">
        <v>79.535203982501628</v>
      </c>
      <c r="AS621" s="11">
        <v>90.897375980001854</v>
      </c>
      <c r="AT621" s="11">
        <v>136.3460639700028</v>
      </c>
      <c r="AU621" s="11">
        <v>295.41647193500603</v>
      </c>
      <c r="AV621" s="11">
        <v>90.897375980001854</v>
      </c>
      <c r="AW621" s="11">
        <v>170.4325799625035</v>
      </c>
      <c r="AX621" s="11">
        <v>136.3460639700028</v>
      </c>
      <c r="AY621" s="11">
        <v>477.21122389500977</v>
      </c>
    </row>
    <row r="622" spans="1:51" x14ac:dyDescent="0.25">
      <c r="A622" s="1" t="s">
        <v>70</v>
      </c>
      <c r="B622" s="1" t="s">
        <v>64</v>
      </c>
      <c r="C622" s="1">
        <v>11</v>
      </c>
      <c r="D622" s="1" t="s">
        <v>50</v>
      </c>
      <c r="E622" s="1">
        <v>1730</v>
      </c>
      <c r="F622" s="1" t="s">
        <v>116</v>
      </c>
      <c r="G622" s="11">
        <v>47.13457746315018</v>
      </c>
      <c r="H622" s="11">
        <v>64.563622654350439</v>
      </c>
      <c r="I622" s="11">
        <v>49.469138639086992</v>
      </c>
      <c r="J622" s="11">
        <v>82.28469249159464</v>
      </c>
      <c r="K622" s="11">
        <v>65.995116017310977</v>
      </c>
      <c r="L622" s="11">
        <v>90.909644502483786</v>
      </c>
      <c r="M622" s="11">
        <v>40.820464738183041</v>
      </c>
      <c r="N622" s="11">
        <v>46.11290020010005</v>
      </c>
      <c r="O622" s="11">
        <v>68.436834696417975</v>
      </c>
      <c r="P622" s="11">
        <v>68.396752882255086</v>
      </c>
      <c r="Q622" s="11">
        <v>72.867920151936431</v>
      </c>
      <c r="R622" s="11">
        <v>31.101851797992019</v>
      </c>
      <c r="S622" s="11">
        <v>70.876917383110154</v>
      </c>
      <c r="T622" s="11">
        <v>40.038460363902878</v>
      </c>
      <c r="U622" s="11">
        <v>67.514134974463985</v>
      </c>
      <c r="V622" s="11">
        <v>39.033961021208277</v>
      </c>
      <c r="W622" s="11">
        <v>76.073647288760654</v>
      </c>
      <c r="X622" s="11">
        <v>91.202487144735159</v>
      </c>
      <c r="Y622" s="11">
        <v>93.410258908524028</v>
      </c>
      <c r="Z622" s="11">
        <v>67.553398792419458</v>
      </c>
      <c r="AA622" s="11">
        <v>97.523143839361538</v>
      </c>
      <c r="AB622" s="11">
        <v>80.781215462382363</v>
      </c>
      <c r="AC622" s="11">
        <v>88.311688547762259</v>
      </c>
      <c r="AD622" s="11">
        <v>83.082238793815506</v>
      </c>
      <c r="AE622" s="11">
        <v>116.11456164128575</v>
      </c>
      <c r="AF622" s="11">
        <v>120.90474743185547</v>
      </c>
      <c r="AG622" s="11">
        <v>100.31660088765312</v>
      </c>
      <c r="AH622" s="11">
        <v>160.80823842153634</v>
      </c>
      <c r="AI622" s="11">
        <v>103.42416847958864</v>
      </c>
      <c r="AJ622" s="11">
        <v>89.61721049478227</v>
      </c>
      <c r="AK622" s="11">
        <v>134.11784017008503</v>
      </c>
      <c r="AL622" s="11">
        <v>111.30556193794573</v>
      </c>
      <c r="AM622" s="11">
        <v>117.24830438475051</v>
      </c>
      <c r="AN622" s="11">
        <v>116.17345736821898</v>
      </c>
      <c r="AO622" s="11">
        <v>131.77019105482975</v>
      </c>
      <c r="AP622" s="11">
        <v>156.94402433775025</v>
      </c>
      <c r="AQ622" s="11">
        <v>133.09779889944971</v>
      </c>
      <c r="AR622" s="11">
        <v>187.98452642018685</v>
      </c>
      <c r="AS622" s="11">
        <v>129.06016961969357</v>
      </c>
      <c r="AT622" s="11">
        <v>184.95630446036972</v>
      </c>
      <c r="AU622" s="11">
        <v>150.10557604383587</v>
      </c>
      <c r="AV622" s="11">
        <v>167.98206516048722</v>
      </c>
      <c r="AW622" s="11">
        <v>142.62254673848551</v>
      </c>
      <c r="AX622" s="11">
        <v>136.72479408308806</v>
      </c>
      <c r="AY622" s="11">
        <v>185.22624320881371</v>
      </c>
    </row>
    <row r="623" spans="1:51" x14ac:dyDescent="0.25">
      <c r="A623" s="1" t="s">
        <v>70</v>
      </c>
      <c r="B623" s="1" t="s">
        <v>64</v>
      </c>
      <c r="C623" s="1">
        <v>11</v>
      </c>
      <c r="D623" s="1" t="s">
        <v>50</v>
      </c>
      <c r="E623" s="1">
        <v>5410</v>
      </c>
      <c r="F623" s="1" t="s">
        <v>121</v>
      </c>
      <c r="G623" s="11">
        <v>59.25417489825395</v>
      </c>
      <c r="H623" s="11">
        <v>41.985742651689229</v>
      </c>
      <c r="I623" s="11">
        <v>39.854265474282577</v>
      </c>
      <c r="J623" s="11">
        <v>38.045006828544757</v>
      </c>
      <c r="K623" s="11">
        <v>42.141285457203608</v>
      </c>
      <c r="L623" s="11">
        <v>47.924996771453024</v>
      </c>
      <c r="M623" s="11">
        <v>46.95420609163731</v>
      </c>
      <c r="N623" s="11">
        <v>44.928968785481779</v>
      </c>
      <c r="O623" s="11">
        <v>57.7299190209024</v>
      </c>
      <c r="P623" s="11">
        <v>52.577603348669442</v>
      </c>
      <c r="Q623" s="11">
        <v>51.872094263534684</v>
      </c>
      <c r="R623" s="11">
        <v>33.748335628364316</v>
      </c>
      <c r="S623" s="11">
        <v>65.694092363374864</v>
      </c>
      <c r="T623" s="11">
        <v>69.506004390541165</v>
      </c>
      <c r="U623" s="11">
        <v>64.362913138267146</v>
      </c>
      <c r="V623" s="11">
        <v>79.169061422691144</v>
      </c>
      <c r="W623" s="11">
        <v>114.12929498359081</v>
      </c>
      <c r="X623" s="11">
        <v>107.35857073373583</v>
      </c>
      <c r="Y623" s="11">
        <v>90.375459339004223</v>
      </c>
      <c r="Z623" s="11">
        <v>92.940484254480623</v>
      </c>
      <c r="AA623" s="11">
        <v>96.600034310601146</v>
      </c>
      <c r="AB623" s="11">
        <v>95.47656357629279</v>
      </c>
      <c r="AC623" s="11">
        <v>79.785507142705185</v>
      </c>
      <c r="AD623" s="11">
        <v>103.06158145010853</v>
      </c>
      <c r="AE623" s="11">
        <v>129.21185778333586</v>
      </c>
      <c r="AF623" s="11">
        <v>147.99182256937772</v>
      </c>
      <c r="AG623" s="11">
        <v>131.30389261333193</v>
      </c>
      <c r="AH623" s="11">
        <v>126.62297660934499</v>
      </c>
      <c r="AI623" s="11">
        <v>127.57881736715831</v>
      </c>
      <c r="AJ623" s="11">
        <v>117.40141940143624</v>
      </c>
      <c r="AK623" s="11">
        <v>169.46277331585244</v>
      </c>
      <c r="AL623" s="11">
        <v>120.8809342266342</v>
      </c>
      <c r="AM623" s="11">
        <v>134.61323279445995</v>
      </c>
      <c r="AN623" s="11">
        <v>170.81303754777176</v>
      </c>
      <c r="AO623" s="11">
        <v>124.19536374291198</v>
      </c>
      <c r="AP623" s="11">
        <v>145.09503661882673</v>
      </c>
      <c r="AQ623" s="11">
        <v>135.45901667965984</v>
      </c>
      <c r="AR623" s="11">
        <v>126.09082300274876</v>
      </c>
      <c r="AS623" s="11">
        <v>146.59320965353578</v>
      </c>
      <c r="AT623" s="11">
        <v>149.64649265994174</v>
      </c>
      <c r="AU623" s="11">
        <v>145.10903229048853</v>
      </c>
      <c r="AV623" s="11">
        <v>142.13495206235061</v>
      </c>
      <c r="AW623" s="11">
        <v>127.88704022716533</v>
      </c>
      <c r="AX623" s="11">
        <v>125.16424592204653</v>
      </c>
      <c r="AY623" s="11">
        <v>141.26785658621114</v>
      </c>
    </row>
    <row r="624" spans="1:51" x14ac:dyDescent="0.25">
      <c r="A624" s="1" t="s">
        <v>70</v>
      </c>
      <c r="B624" s="1" t="s">
        <v>64</v>
      </c>
      <c r="C624" s="1">
        <v>11</v>
      </c>
      <c r="D624" s="1" t="s">
        <v>50</v>
      </c>
      <c r="E624" s="1">
        <v>5450</v>
      </c>
      <c r="F624" s="1" t="s">
        <v>145</v>
      </c>
      <c r="G624" s="11">
        <v>37.304958095800487</v>
      </c>
      <c r="H624" s="11">
        <v>33.353017329487379</v>
      </c>
      <c r="I624" s="11">
        <v>109.8366985395989</v>
      </c>
      <c r="J624" s="11">
        <v>79.617979059256399</v>
      </c>
      <c r="K624" s="11">
        <v>61.118808058325193</v>
      </c>
      <c r="L624" s="11">
        <v>109.80263008471687</v>
      </c>
      <c r="M624" s="11">
        <v>95.732358218446919</v>
      </c>
      <c r="N624" s="11">
        <v>151.97937722864475</v>
      </c>
      <c r="O624" s="11">
        <v>127.38195280383383</v>
      </c>
      <c r="P624" s="11">
        <v>194.66715119580275</v>
      </c>
      <c r="Q624" s="11">
        <v>40.268913670535319</v>
      </c>
      <c r="R624" s="11">
        <v>185.84342138136225</v>
      </c>
      <c r="S624" s="11">
        <v>219.74153398896181</v>
      </c>
      <c r="T624" s="11">
        <v>166.18592291444273</v>
      </c>
      <c r="U624" s="11">
        <v>140.97526630175562</v>
      </c>
      <c r="V624" s="11">
        <v>113.0732017533898</v>
      </c>
      <c r="W624" s="11">
        <v>170.75109586863201</v>
      </c>
      <c r="X624" s="11">
        <v>181.68706988575713</v>
      </c>
      <c r="Y624" s="11">
        <v>143.7007426923164</v>
      </c>
      <c r="Z624" s="11">
        <v>130.95914056644483</v>
      </c>
      <c r="AA624" s="11">
        <v>192.79338617729221</v>
      </c>
      <c r="AB624" s="11">
        <v>252.379113765927</v>
      </c>
      <c r="AC624" s="11">
        <v>124.58833950350903</v>
      </c>
      <c r="AD624" s="11">
        <v>155.7269072656658</v>
      </c>
      <c r="AE624" s="11">
        <v>123.90697040586885</v>
      </c>
      <c r="AF624" s="11">
        <v>173.40843534942877</v>
      </c>
      <c r="AG624" s="11">
        <v>220.11628699266387</v>
      </c>
      <c r="AH624" s="11">
        <v>160.01953258079902</v>
      </c>
      <c r="AI624" s="11">
        <v>75.938585931999356</v>
      </c>
      <c r="AJ624" s="11">
        <v>78.016761679801945</v>
      </c>
      <c r="AK624" s="11">
        <v>58.018578664062318</v>
      </c>
      <c r="AL624" s="11">
        <v>21.769742669604124</v>
      </c>
      <c r="AM624" s="11">
        <v>51.204887687660403</v>
      </c>
      <c r="AN624" s="11">
        <v>20.815825932907853</v>
      </c>
      <c r="AO624" s="11">
        <v>16.420995253128616</v>
      </c>
      <c r="AP624" s="11">
        <v>61.357287242499261</v>
      </c>
      <c r="AQ624" s="11">
        <v>36.04442526516614</v>
      </c>
      <c r="AR624" s="11">
        <v>46.196824820004991</v>
      </c>
      <c r="AS624" s="11">
        <v>30.389061754752543</v>
      </c>
      <c r="AT624" s="11">
        <v>30.354993299870536</v>
      </c>
      <c r="AU624" s="11">
        <v>34.000317972245561</v>
      </c>
      <c r="AV624" s="11">
        <v>12.026164573349382</v>
      </c>
      <c r="AW624" s="11">
        <v>9.9479888255467976</v>
      </c>
      <c r="AX624" s="11">
        <v>7.3247177996320607</v>
      </c>
      <c r="AY624" s="11">
        <v>13.252628949101725</v>
      </c>
    </row>
    <row r="625" spans="1:51" x14ac:dyDescent="0.25">
      <c r="A625" s="1" t="s">
        <v>70</v>
      </c>
      <c r="B625" s="1" t="s">
        <v>64</v>
      </c>
      <c r="C625" s="1">
        <v>11</v>
      </c>
      <c r="D625" s="1" t="s">
        <v>50</v>
      </c>
      <c r="E625" s="1">
        <v>5460</v>
      </c>
      <c r="F625" s="1" t="s">
        <v>122</v>
      </c>
      <c r="G625" s="11">
        <v>96.62429179637293</v>
      </c>
      <c r="H625" s="11">
        <v>84.166499384301034</v>
      </c>
      <c r="I625" s="11">
        <v>94.026671300637872</v>
      </c>
      <c r="J625" s="11">
        <v>85.207644854044901</v>
      </c>
      <c r="K625" s="11">
        <v>75.712997390395103</v>
      </c>
      <c r="L625" s="11">
        <v>72.441253928638844</v>
      </c>
      <c r="M625" s="11">
        <v>88.209739129392673</v>
      </c>
      <c r="N625" s="11">
        <v>86.184374129257847</v>
      </c>
      <c r="O625" s="11">
        <v>80.067831750892097</v>
      </c>
      <c r="P625" s="11">
        <v>94.633381970056959</v>
      </c>
      <c r="Q625" s="11">
        <v>54.117093661146853</v>
      </c>
      <c r="R625" s="11">
        <v>33.193814846884209</v>
      </c>
      <c r="S625" s="11">
        <v>40.564225942049397</v>
      </c>
      <c r="T625" s="11">
        <v>32.930157864618131</v>
      </c>
      <c r="U625" s="11">
        <v>61.879994127639947</v>
      </c>
      <c r="V625" s="11">
        <v>63.330107530103341</v>
      </c>
      <c r="W625" s="11">
        <v>130.50870817066996</v>
      </c>
      <c r="X625" s="11">
        <v>119.05460995245187</v>
      </c>
      <c r="Y625" s="11">
        <v>115.26454083237709</v>
      </c>
      <c r="Z625" s="11">
        <v>94.99591032067282</v>
      </c>
      <c r="AA625" s="11">
        <v>68.475912837398539</v>
      </c>
      <c r="AB625" s="11">
        <v>69.855617841188618</v>
      </c>
      <c r="AC625" s="11">
        <v>62.103203731944745</v>
      </c>
      <c r="AD625" s="11">
        <v>65.208663528749099</v>
      </c>
      <c r="AE625" s="11">
        <v>96.120946648410424</v>
      </c>
      <c r="AF625" s="11">
        <v>98.636174337187327</v>
      </c>
      <c r="AG625" s="11">
        <v>129.38516989396794</v>
      </c>
      <c r="AH625" s="11">
        <v>141.67218448798116</v>
      </c>
      <c r="AI625" s="11">
        <v>149.98786578661162</v>
      </c>
      <c r="AJ625" s="11">
        <v>121.44250330320254</v>
      </c>
      <c r="AK625" s="11">
        <v>182.75173998627787</v>
      </c>
      <c r="AL625" s="11">
        <v>138.54125782357153</v>
      </c>
      <c r="AM625" s="11">
        <v>157.76424871242517</v>
      </c>
      <c r="AN625" s="11">
        <v>112.71186186771011</v>
      </c>
      <c r="AO625" s="11">
        <v>105.1017626068485</v>
      </c>
      <c r="AP625" s="11">
        <v>151.23574229926865</v>
      </c>
      <c r="AQ625" s="11">
        <v>107.57354681559292</v>
      </c>
      <c r="AR625" s="11">
        <v>67.845233351409831</v>
      </c>
      <c r="AS625" s="11">
        <v>98.309599211425947</v>
      </c>
      <c r="AT625" s="11">
        <v>95.90223119721243</v>
      </c>
      <c r="AU625" s="11">
        <v>137.46415912897319</v>
      </c>
      <c r="AV625" s="11">
        <v>99.554479622011769</v>
      </c>
      <c r="AW625" s="11">
        <v>109.2288932099339</v>
      </c>
      <c r="AX625" s="11">
        <v>155.16812626772568</v>
      </c>
      <c r="AY625" s="11">
        <v>174.84502662036692</v>
      </c>
    </row>
    <row r="626" spans="1:51" x14ac:dyDescent="0.25">
      <c r="A626" s="1" t="s">
        <v>70</v>
      </c>
      <c r="B626" s="1" t="s">
        <v>64</v>
      </c>
      <c r="C626" s="1">
        <v>11</v>
      </c>
      <c r="D626" s="1" t="s">
        <v>50</v>
      </c>
      <c r="E626" s="1">
        <v>5480</v>
      </c>
      <c r="F626" s="1" t="s">
        <v>146</v>
      </c>
      <c r="G626" s="11">
        <v>119.8137137870529</v>
      </c>
      <c r="H626" s="11">
        <v>97.096252155713628</v>
      </c>
      <c r="I626" s="11">
        <v>148.13842730581536</v>
      </c>
      <c r="J626" s="11">
        <v>71.206889844130075</v>
      </c>
      <c r="K626" s="11">
        <v>69.503543773875904</v>
      </c>
      <c r="L626" s="11">
        <v>66.27245432102265</v>
      </c>
      <c r="M626" s="11">
        <v>31.555802971615716</v>
      </c>
      <c r="N626" s="11">
        <v>61.496061216804812</v>
      </c>
      <c r="O626" s="11">
        <v>83.411276636157282</v>
      </c>
      <c r="P626" s="11">
        <v>85.167303512707974</v>
      </c>
      <c r="Q626" s="11">
        <v>25.883836160357021</v>
      </c>
      <c r="R626" s="11">
        <v>92.138730212614178</v>
      </c>
      <c r="S626" s="11">
        <v>46.657634109951559</v>
      </c>
      <c r="T626" s="11">
        <v>54.454393441836594</v>
      </c>
      <c r="U626" s="11">
        <v>31.626044046677748</v>
      </c>
      <c r="V626" s="11">
        <v>90.224660917173935</v>
      </c>
      <c r="W626" s="11">
        <v>144.08200522098329</v>
      </c>
      <c r="X626" s="11">
        <v>205.66586778161562</v>
      </c>
      <c r="Y626" s="11">
        <v>213.30458469461107</v>
      </c>
      <c r="Z626" s="11">
        <v>112.94764869973972</v>
      </c>
      <c r="AA626" s="11">
        <v>133.3000001989621</v>
      </c>
      <c r="AB626" s="11">
        <v>171.37066288258086</v>
      </c>
      <c r="AC626" s="11">
        <v>173.51301567197265</v>
      </c>
      <c r="AD626" s="11">
        <v>56.789909187648988</v>
      </c>
      <c r="AE626" s="11">
        <v>81.655249759606605</v>
      </c>
      <c r="AF626" s="11">
        <v>113.22861299998786</v>
      </c>
      <c r="AG626" s="11">
        <v>161.2032672673524</v>
      </c>
      <c r="AH626" s="11">
        <v>133.12439751130705</v>
      </c>
      <c r="AI626" s="11">
        <v>91.506560537055918</v>
      </c>
      <c r="AJ626" s="11">
        <v>125.5032408670771</v>
      </c>
      <c r="AK626" s="11">
        <v>86.853089314196623</v>
      </c>
      <c r="AL626" s="11">
        <v>114.26466885715274</v>
      </c>
      <c r="AM626" s="11">
        <v>106.97715731946742</v>
      </c>
      <c r="AN626" s="11">
        <v>85.852153994562741</v>
      </c>
      <c r="AO626" s="11">
        <v>46.517151959827508</v>
      </c>
      <c r="AP626" s="11">
        <v>192.82931131403015</v>
      </c>
      <c r="AQ626" s="11">
        <v>104.36067727340689</v>
      </c>
      <c r="AR626" s="11">
        <v>104.64164157365501</v>
      </c>
      <c r="AS626" s="11">
        <v>109.64631817182446</v>
      </c>
      <c r="AT626" s="11">
        <v>95.299578590405403</v>
      </c>
      <c r="AU626" s="11">
        <v>90.031497960753356</v>
      </c>
      <c r="AV626" s="11">
        <v>45.006968845993924</v>
      </c>
      <c r="AW626" s="11">
        <v>73.331682364756389</v>
      </c>
      <c r="AX626" s="11">
        <v>66.448057008677722</v>
      </c>
      <c r="AY626" s="11">
        <v>86.097997757279828</v>
      </c>
    </row>
    <row r="627" spans="1:51" x14ac:dyDescent="0.25">
      <c r="A627" s="1" t="s">
        <v>70</v>
      </c>
      <c r="B627" s="1" t="s">
        <v>64</v>
      </c>
      <c r="C627" s="1">
        <v>11</v>
      </c>
      <c r="D627" s="1" t="s">
        <v>50</v>
      </c>
      <c r="E627" s="1">
        <v>5610</v>
      </c>
      <c r="F627" s="1" t="s">
        <v>147</v>
      </c>
      <c r="G627" s="11">
        <v>163.16970769190144</v>
      </c>
      <c r="H627" s="11">
        <v>230.56692455968943</v>
      </c>
      <c r="I627" s="11">
        <v>241.28964115022046</v>
      </c>
      <c r="J627" s="11">
        <v>164.82849673892949</v>
      </c>
      <c r="K627" s="11">
        <v>153.61147051833856</v>
      </c>
      <c r="L627" s="11">
        <v>133.19268041509332</v>
      </c>
      <c r="M627" s="11">
        <v>142.51802170526261</v>
      </c>
      <c r="N627" s="11">
        <v>212.97140292044043</v>
      </c>
      <c r="O627" s="11">
        <v>141.02558686065856</v>
      </c>
      <c r="P627" s="11">
        <v>164.87127353383852</v>
      </c>
      <c r="Q627" s="11">
        <v>118.25882601462858</v>
      </c>
      <c r="R627" s="11">
        <v>147.82234427398271</v>
      </c>
      <c r="S627" s="11">
        <v>93.714451691267712</v>
      </c>
      <c r="T627" s="11">
        <v>113.23492910142323</v>
      </c>
      <c r="U627" s="11">
        <v>123.51086583401548</v>
      </c>
      <c r="V627" s="11">
        <v>138.02170526260198</v>
      </c>
      <c r="W627" s="11">
        <v>135.01307068733331</v>
      </c>
      <c r="X627" s="11">
        <v>161.33030551081302</v>
      </c>
      <c r="Y627" s="11">
        <v>123.0022972723192</v>
      </c>
      <c r="Z627" s="11">
        <v>100.83916453222781</v>
      </c>
      <c r="AA627" s="11">
        <v>55.039476116289507</v>
      </c>
      <c r="AB627" s="11">
        <v>45.043965039212061</v>
      </c>
      <c r="AC627" s="11">
        <v>52.520398193868658</v>
      </c>
      <c r="AD627" s="11">
        <v>52.824588735444003</v>
      </c>
      <c r="AE627" s="11">
        <v>54.060362810593851</v>
      </c>
      <c r="AF627" s="11">
        <v>66.96944891869768</v>
      </c>
      <c r="AG627" s="11">
        <v>60.904649996039176</v>
      </c>
      <c r="AH627" s="11">
        <v>44.04108684745583</v>
      </c>
      <c r="AI627" s="11">
        <v>66.950437009849225</v>
      </c>
      <c r="AJ627" s="11">
        <v>54.559425417865917</v>
      </c>
      <c r="AK627" s="11">
        <v>71.422988566449249</v>
      </c>
      <c r="AL627" s="11">
        <v>57.278128383195579</v>
      </c>
      <c r="AM627" s="11">
        <v>55.747669720894613</v>
      </c>
      <c r="AN627" s="11">
        <v>58.898893612526734</v>
      </c>
      <c r="AO627" s="11">
        <v>57.221092656650207</v>
      </c>
      <c r="AP627" s="11">
        <v>56.489134165984524</v>
      </c>
      <c r="AQ627" s="11">
        <v>48.190435953632061</v>
      </c>
      <c r="AR627" s="11">
        <v>57.938792215679548</v>
      </c>
      <c r="AS627" s="11">
        <v>47.496501280663303</v>
      </c>
      <c r="AT627" s="11">
        <v>53.756172269018506</v>
      </c>
      <c r="AU627" s="11">
        <v>52.952919120171103</v>
      </c>
      <c r="AV627" s="11">
        <v>95.986374798658602</v>
      </c>
      <c r="AW627" s="11">
        <v>89.802751445697226</v>
      </c>
      <c r="AX627" s="11">
        <v>61.023474426342048</v>
      </c>
      <c r="AY627" s="11">
        <v>80.087666024134563</v>
      </c>
    </row>
    <row r="628" spans="1:51" x14ac:dyDescent="0.25">
      <c r="A628" s="1" t="s">
        <v>70</v>
      </c>
      <c r="B628" s="1" t="s">
        <v>64</v>
      </c>
      <c r="C628" s="1">
        <v>11</v>
      </c>
      <c r="D628" s="1" t="s">
        <v>50</v>
      </c>
      <c r="E628" s="1">
        <v>5820</v>
      </c>
      <c r="F628" s="1" t="s">
        <v>123</v>
      </c>
      <c r="G628" s="11">
        <v>25.460653705396226</v>
      </c>
      <c r="H628" s="11">
        <v>20.368522964316981</v>
      </c>
      <c r="I628" s="11">
        <v>67.783032338613694</v>
      </c>
      <c r="J628" s="11">
        <v>72.008213273847886</v>
      </c>
      <c r="K628" s="11">
        <v>101.80702066675728</v>
      </c>
      <c r="L628" s="11">
        <v>75.56639069905134</v>
      </c>
      <c r="M628" s="11">
        <v>79.397250301673367</v>
      </c>
      <c r="N628" s="11">
        <v>79.20225623609592</v>
      </c>
      <c r="O628" s="11">
        <v>67.780246709105455</v>
      </c>
      <c r="P628" s="11">
        <v>98.912751607686531</v>
      </c>
      <c r="Q628" s="11">
        <v>67.681511618757511</v>
      </c>
      <c r="R628" s="11">
        <v>77.586591121311486</v>
      </c>
      <c r="S628" s="11">
        <v>110.64768018277032</v>
      </c>
      <c r="T628" s="11">
        <v>114.48349201562927</v>
      </c>
      <c r="U628" s="11">
        <v>212.73697797303021</v>
      </c>
      <c r="V628" s="11">
        <v>115.75002489871315</v>
      </c>
      <c r="W628" s="11">
        <v>122.66488588135667</v>
      </c>
      <c r="X628" s="11">
        <v>118.434133687106</v>
      </c>
      <c r="Y628" s="11">
        <v>66.005800712350805</v>
      </c>
      <c r="Z628" s="11">
        <v>99.635158193492458</v>
      </c>
      <c r="AA628" s="11">
        <v>64.894953567339059</v>
      </c>
      <c r="AB628" s="11">
        <v>128.90717209495298</v>
      </c>
      <c r="AC628" s="11">
        <v>65.40627133929766</v>
      </c>
      <c r="AD628" s="11">
        <v>47.842567775397654</v>
      </c>
      <c r="AE628" s="11">
        <v>170.76651720102149</v>
      </c>
      <c r="AF628" s="11">
        <v>152.16779751761206</v>
      </c>
      <c r="AG628" s="11">
        <v>111.86469076348533</v>
      </c>
      <c r="AH628" s="11">
        <v>106.52061530910446</v>
      </c>
      <c r="AI628" s="11">
        <v>114.51165782510155</v>
      </c>
      <c r="AJ628" s="11">
        <v>97.450915144635388</v>
      </c>
      <c r="AK628" s="11">
        <v>110.50220841956175</v>
      </c>
      <c r="AL628" s="11">
        <v>116.62656965064218</v>
      </c>
      <c r="AM628" s="11">
        <v>87.75754348470835</v>
      </c>
      <c r="AN628" s="11">
        <v>104.52053332218165</v>
      </c>
      <c r="AO628" s="11">
        <v>110.48270901300401</v>
      </c>
      <c r="AP628" s="11">
        <v>127.48154881550909</v>
      </c>
      <c r="AQ628" s="11">
        <v>124.69468124970081</v>
      </c>
      <c r="AR628" s="11">
        <v>78.058600565764806</v>
      </c>
      <c r="AS628" s="11">
        <v>130.94594338060145</v>
      </c>
      <c r="AT628" s="11">
        <v>120.28967245398967</v>
      </c>
      <c r="AU628" s="11">
        <v>96.544966525674852</v>
      </c>
      <c r="AV628" s="11">
        <v>105.75890039579325</v>
      </c>
      <c r="AW628" s="11">
        <v>91.823943537972326</v>
      </c>
      <c r="AX628" s="11">
        <v>154.39134889397442</v>
      </c>
      <c r="AY628" s="11">
        <v>85.875076965911617</v>
      </c>
    </row>
    <row r="629" spans="1:51" x14ac:dyDescent="0.25">
      <c r="A629" s="1" t="s">
        <v>70</v>
      </c>
      <c r="B629" s="1" t="s">
        <v>64</v>
      </c>
      <c r="C629" s="1">
        <v>11</v>
      </c>
      <c r="D629" s="1" t="s">
        <v>50</v>
      </c>
      <c r="E629" s="1">
        <v>5900</v>
      </c>
      <c r="F629" s="1" t="s">
        <v>124</v>
      </c>
      <c r="G629" s="11">
        <v>27.36426291122871</v>
      </c>
      <c r="H629" s="11">
        <v>33.886674437331358</v>
      </c>
      <c r="I629" s="11">
        <v>38.697152930008869</v>
      </c>
      <c r="J629" s="11">
        <v>65.45115399888175</v>
      </c>
      <c r="K629" s="11">
        <v>109.02811604285949</v>
      </c>
      <c r="L629" s="11">
        <v>83.749866770045571</v>
      </c>
      <c r="M629" s="11">
        <v>49.334451110997691</v>
      </c>
      <c r="N629" s="11">
        <v>76.889182762037834</v>
      </c>
      <c r="O629" s="11">
        <v>89.982003936675596</v>
      </c>
      <c r="P629" s="11">
        <v>61.276079222215174</v>
      </c>
      <c r="Q629" s="11">
        <v>82.411252466650836</v>
      </c>
      <c r="R629" s="11">
        <v>42.839467083427877</v>
      </c>
      <c r="S629" s="11">
        <v>83.039799308028577</v>
      </c>
      <c r="T629" s="11">
        <v>66.536063940847669</v>
      </c>
      <c r="U629" s="11">
        <v>116.65219876003148</v>
      </c>
      <c r="V629" s="11">
        <v>96.040433612597624</v>
      </c>
      <c r="W629" s="11">
        <v>100.10122714537732</v>
      </c>
      <c r="X629" s="11">
        <v>98.717691058737586</v>
      </c>
      <c r="Y629" s="11">
        <v>118.20337617705576</v>
      </c>
      <c r="Z629" s="11">
        <v>127.62243629821066</v>
      </c>
      <c r="AA629" s="11">
        <v>98.986604080000845</v>
      </c>
      <c r="AB629" s="11">
        <v>90.851303265174991</v>
      </c>
      <c r="AC629" s="11">
        <v>70.561049350542831</v>
      </c>
      <c r="AD629" s="11">
        <v>112.49083773263131</v>
      </c>
      <c r="AE629" s="11">
        <v>150.21507633968341</v>
      </c>
      <c r="AF629" s="11">
        <v>150.86876505471625</v>
      </c>
      <c r="AG629" s="11">
        <v>119.37666361429417</v>
      </c>
      <c r="AH629" s="11">
        <v>143.17763734113063</v>
      </c>
      <c r="AI629" s="11">
        <v>118.90811051435806</v>
      </c>
      <c r="AJ629" s="11">
        <v>100.53473399718816</v>
      </c>
      <c r="AK629" s="11">
        <v>115.33186945565861</v>
      </c>
      <c r="AL629" s="11">
        <v>156.93176598039369</v>
      </c>
      <c r="AM629" s="11">
        <v>80.684843809000029</v>
      </c>
      <c r="AN629" s="11">
        <v>108.66089231250307</v>
      </c>
      <c r="AO629" s="11">
        <v>149.83413886006053</v>
      </c>
      <c r="AP629" s="11">
        <v>127.89442565866138</v>
      </c>
      <c r="AQ629" s="11">
        <v>175.56798935850338</v>
      </c>
      <c r="AR629" s="11">
        <v>106.58249742368071</v>
      </c>
      <c r="AS629" s="11">
        <v>107.36875238162229</v>
      </c>
      <c r="AT629" s="11">
        <v>87.070879717397702</v>
      </c>
      <c r="AU629" s="11">
        <v>120.66347042046021</v>
      </c>
      <c r="AV629" s="11">
        <v>130.15490866274345</v>
      </c>
      <c r="AW629" s="11">
        <v>93.863756854032587</v>
      </c>
      <c r="AX629" s="11">
        <v>116.0945062898636</v>
      </c>
      <c r="AY629" s="11">
        <v>99.501631552450945</v>
      </c>
    </row>
    <row r="630" spans="1:51" x14ac:dyDescent="0.25">
      <c r="A630" s="1" t="s">
        <v>70</v>
      </c>
      <c r="B630" s="1" t="s">
        <v>64</v>
      </c>
      <c r="C630" s="1">
        <v>12</v>
      </c>
      <c r="D630" s="1" t="s">
        <v>51</v>
      </c>
      <c r="E630" s="1">
        <v>1730</v>
      </c>
      <c r="F630" s="1" t="s">
        <v>116</v>
      </c>
      <c r="G630" s="11">
        <v>68.629486333134153</v>
      </c>
      <c r="H630" s="11">
        <v>96.480024362657531</v>
      </c>
      <c r="I630" s="11">
        <v>88.160866881228941</v>
      </c>
      <c r="J630" s="11">
        <v>67.424479887014314</v>
      </c>
      <c r="K630" s="11">
        <v>67.751140520245059</v>
      </c>
      <c r="L630" s="11">
        <v>91.784137119624106</v>
      </c>
      <c r="M630" s="11">
        <v>88.245251086139291</v>
      </c>
      <c r="N630" s="11">
        <v>97.293113057082621</v>
      </c>
      <c r="O630" s="11">
        <v>91.182946539751683</v>
      </c>
      <c r="P630" s="11">
        <v>84.471214401637624</v>
      </c>
      <c r="Q630" s="11">
        <v>95.002363174449584</v>
      </c>
      <c r="R630" s="11">
        <v>40.483416065969188</v>
      </c>
      <c r="S630" s="11">
        <v>150.15700462658799</v>
      </c>
      <c r="T630" s="11">
        <v>115.04980001568501</v>
      </c>
      <c r="U630" s="11">
        <v>92.853753796976662</v>
      </c>
      <c r="V630" s="11">
        <v>66.064206503859452</v>
      </c>
      <c r="W630" s="11">
        <v>47.707454088116762</v>
      </c>
      <c r="X630" s="11">
        <v>80.623294657725552</v>
      </c>
      <c r="Y630" s="11">
        <v>96.185242206837373</v>
      </c>
      <c r="Z630" s="11">
        <v>91.995660193266062</v>
      </c>
      <c r="AA630" s="11">
        <v>59.956290231992782</v>
      </c>
      <c r="AB630" s="11">
        <v>79.767451299479234</v>
      </c>
      <c r="AC630" s="11">
        <v>82.030448154719522</v>
      </c>
      <c r="AD630" s="11">
        <v>68.384959659349491</v>
      </c>
      <c r="AE630" s="11">
        <v>81.239861914937194</v>
      </c>
      <c r="AF630" s="11">
        <v>132.74798059221621</v>
      </c>
      <c r="AG630" s="11">
        <v>108.57734397860564</v>
      </c>
      <c r="AH630" s="11">
        <v>78.918733718536444</v>
      </c>
      <c r="AI630" s="11">
        <v>133.37467395401711</v>
      </c>
      <c r="AJ630" s="11">
        <v>82.902793313037208</v>
      </c>
      <c r="AK630" s="11">
        <v>93.165037752868173</v>
      </c>
      <c r="AL630" s="11">
        <v>96.059228460837915</v>
      </c>
      <c r="AM630" s="11">
        <v>91.747758151284984</v>
      </c>
      <c r="AN630" s="11">
        <v>113.42549783138843</v>
      </c>
      <c r="AO630" s="11">
        <v>133.2914148718389</v>
      </c>
      <c r="AP630" s="11">
        <v>148.67334278380861</v>
      </c>
      <c r="AQ630" s="11">
        <v>194.98264435678854</v>
      </c>
      <c r="AR630" s="11">
        <v>223.10996257841788</v>
      </c>
      <c r="AS630" s="11">
        <v>140.58558554428976</v>
      </c>
      <c r="AT630" s="11">
        <v>137.55938043574915</v>
      </c>
      <c r="AU630" s="11">
        <v>125.28841687814108</v>
      </c>
      <c r="AV630" s="11">
        <v>105.32911465092315</v>
      </c>
      <c r="AW630" s="11">
        <v>102.44242476116767</v>
      </c>
      <c r="AX630" s="11">
        <v>73.644533391184069</v>
      </c>
      <c r="AY630" s="11">
        <v>95.250265216430677</v>
      </c>
    </row>
    <row r="631" spans="1:51" x14ac:dyDescent="0.25">
      <c r="A631" s="1" t="s">
        <v>70</v>
      </c>
      <c r="B631" s="1" t="s">
        <v>64</v>
      </c>
      <c r="C631" s="1">
        <v>12</v>
      </c>
      <c r="D631" s="1" t="s">
        <v>51</v>
      </c>
      <c r="E631" s="1">
        <v>5410</v>
      </c>
      <c r="F631" s="1" t="s">
        <v>121</v>
      </c>
      <c r="G631" s="11">
        <v>93.746948525944305</v>
      </c>
      <c r="H631" s="11">
        <v>88.63580238479048</v>
      </c>
      <c r="I631" s="11">
        <v>87.015125979846005</v>
      </c>
      <c r="J631" s="11">
        <v>69.449966490024138</v>
      </c>
      <c r="K631" s="11">
        <v>106.59788262276963</v>
      </c>
      <c r="L631" s="11">
        <v>68.973894878989157</v>
      </c>
      <c r="M631" s="11">
        <v>100.63573973063376</v>
      </c>
      <c r="N631" s="11">
        <v>78.443004213492031</v>
      </c>
      <c r="O631" s="11">
        <v>96.472237709870583</v>
      </c>
      <c r="P631" s="11">
        <v>81.590375788300918</v>
      </c>
      <c r="Q631" s="11">
        <v>102.90711954513081</v>
      </c>
      <c r="R631" s="11">
        <v>64.611932484147317</v>
      </c>
      <c r="S631" s="11">
        <v>98.661967160556927</v>
      </c>
      <c r="T631" s="11">
        <v>107.64550678047948</v>
      </c>
      <c r="U631" s="11">
        <v>111.18646643553502</v>
      </c>
      <c r="V631" s="11">
        <v>93.631804849631678</v>
      </c>
      <c r="W631" s="11">
        <v>135.52660652089796</v>
      </c>
      <c r="X631" s="11">
        <v>104.64643892769408</v>
      </c>
      <c r="Y631" s="11">
        <v>116.60521782484095</v>
      </c>
      <c r="Z631" s="11">
        <v>145.59959528080887</v>
      </c>
      <c r="AA631" s="11">
        <v>101.45474286967367</v>
      </c>
      <c r="AB631" s="11">
        <v>94.984034854374059</v>
      </c>
      <c r="AC631" s="11">
        <v>115.4561139292521</v>
      </c>
      <c r="AD631" s="11">
        <v>86.834828645880364</v>
      </c>
      <c r="AE631" s="11">
        <v>123.14374563212209</v>
      </c>
      <c r="AF631" s="11">
        <v>111.20796214355866</v>
      </c>
      <c r="AG631" s="11">
        <v>133.51334183608003</v>
      </c>
      <c r="AH631" s="11">
        <v>108.66530316113547</v>
      </c>
      <c r="AI631" s="11">
        <v>108.65763802494099</v>
      </c>
      <c r="AJ631" s="11">
        <v>94.232184973733553</v>
      </c>
      <c r="AK631" s="11">
        <v>136.14981542018774</v>
      </c>
      <c r="AL631" s="11">
        <v>108.76578309864129</v>
      </c>
      <c r="AM631" s="11">
        <v>102.21175838557566</v>
      </c>
      <c r="AN631" s="11">
        <v>111.92498564453295</v>
      </c>
      <c r="AO631" s="11">
        <v>99.96970604869226</v>
      </c>
      <c r="AP631" s="11">
        <v>105.69906208726989</v>
      </c>
      <c r="AQ631" s="11">
        <v>91.140968853218965</v>
      </c>
      <c r="AR631" s="11">
        <v>81.150130357305301</v>
      </c>
      <c r="AS631" s="11">
        <v>84.279005625210146</v>
      </c>
      <c r="AT631" s="11">
        <v>110.95267978160356</v>
      </c>
      <c r="AU631" s="11">
        <v>95.231652080134651</v>
      </c>
      <c r="AV631" s="11">
        <v>94.101877658427512</v>
      </c>
      <c r="AW631" s="11">
        <v>76.869818326274171</v>
      </c>
      <c r="AX631" s="11">
        <v>85.80370119432817</v>
      </c>
      <c r="AY631" s="11">
        <v>85.015525233461702</v>
      </c>
    </row>
    <row r="632" spans="1:51" x14ac:dyDescent="0.25">
      <c r="A632" s="1" t="s">
        <v>70</v>
      </c>
      <c r="B632" s="1" t="s">
        <v>64</v>
      </c>
      <c r="C632" s="1">
        <v>12</v>
      </c>
      <c r="D632" s="1" t="s">
        <v>51</v>
      </c>
      <c r="E632" s="1">
        <v>5450</v>
      </c>
      <c r="F632" s="1" t="s">
        <v>145</v>
      </c>
      <c r="G632" s="11">
        <v>44.408682371607554</v>
      </c>
      <c r="H632" s="11">
        <v>172.51206820041074</v>
      </c>
      <c r="I632" s="11">
        <v>99.302236224312495</v>
      </c>
      <c r="J632" s="11">
        <v>75.679028423316268</v>
      </c>
      <c r="K632" s="11">
        <v>120.64051596967414</v>
      </c>
      <c r="L632" s="11">
        <v>134.86603579991521</v>
      </c>
      <c r="M632" s="11">
        <v>102.17682313301407</v>
      </c>
      <c r="N632" s="11">
        <v>97.938650126595078</v>
      </c>
      <c r="O632" s="11">
        <v>75.402625835941123</v>
      </c>
      <c r="P632" s="11">
        <v>48.462586986443092</v>
      </c>
      <c r="Q632" s="11">
        <v>31.583602317400562</v>
      </c>
      <c r="R632" s="11">
        <v>88.338266925098168</v>
      </c>
      <c r="S632" s="11">
        <v>476.4074995998098</v>
      </c>
      <c r="T632" s="11">
        <v>128.47192261197006</v>
      </c>
      <c r="U632" s="11">
        <v>187.64050314941068</v>
      </c>
      <c r="V632" s="11">
        <v>125.89216512980201</v>
      </c>
      <c r="W632" s="11">
        <v>116.3839521042178</v>
      </c>
      <c r="X632" s="11">
        <v>49.697185210052105</v>
      </c>
      <c r="Y632" s="11">
        <v>173.10172705347776</v>
      </c>
      <c r="Z632" s="11">
        <v>96.482929833085947</v>
      </c>
      <c r="AA632" s="11">
        <v>84.17380127531257</v>
      </c>
      <c r="AB632" s="11">
        <v>121.41444321432455</v>
      </c>
      <c r="AC632" s="11">
        <v>76.766211933658539</v>
      </c>
      <c r="AD632" s="11">
        <v>129.89078922716251</v>
      </c>
      <c r="AE632" s="11">
        <v>200.22603429455921</v>
      </c>
      <c r="AF632" s="11">
        <v>172.64105607451916</v>
      </c>
      <c r="AG632" s="11">
        <v>124.65756690619298</v>
      </c>
      <c r="AH632" s="11">
        <v>115.14931790048782</v>
      </c>
      <c r="AI632" s="11">
        <v>140.43094122573493</v>
      </c>
      <c r="AJ632" s="11">
        <v>65.249437459693922</v>
      </c>
      <c r="AK632" s="11">
        <v>76.397675150491665</v>
      </c>
      <c r="AL632" s="11">
        <v>66.484035683302935</v>
      </c>
      <c r="AM632" s="11">
        <v>98.988979958620661</v>
      </c>
      <c r="AN632" s="11">
        <v>92.336891022458687</v>
      </c>
      <c r="AO632" s="11">
        <v>52.258515853061837</v>
      </c>
      <c r="AP632" s="11">
        <v>88.540962155839964</v>
      </c>
      <c r="AQ632" s="11">
        <v>52.737613671178764</v>
      </c>
      <c r="AR632" s="11">
        <v>72.528038927239564</v>
      </c>
      <c r="AS632" s="11">
        <v>41.110278162264088</v>
      </c>
      <c r="AT632" s="11">
        <v>27.898234485731884</v>
      </c>
      <c r="AU632" s="11">
        <v>52.921882062762208</v>
      </c>
      <c r="AV632" s="11">
        <v>43.819023518540561</v>
      </c>
      <c r="AW632" s="11">
        <v>14.15181247360772</v>
      </c>
      <c r="AX632" s="11">
        <v>18.187290249284917</v>
      </c>
      <c r="AY632" s="11">
        <v>25.650160108413989</v>
      </c>
    </row>
    <row r="633" spans="1:51" x14ac:dyDescent="0.25">
      <c r="A633" s="1" t="s">
        <v>70</v>
      </c>
      <c r="B633" s="1" t="s">
        <v>64</v>
      </c>
      <c r="C633" s="1">
        <v>12</v>
      </c>
      <c r="D633" s="1" t="s">
        <v>51</v>
      </c>
      <c r="E633" s="1">
        <v>5460</v>
      </c>
      <c r="F633" s="1" t="s">
        <v>122</v>
      </c>
      <c r="G633" s="11">
        <v>115.75586276955694</v>
      </c>
      <c r="H633" s="11">
        <v>149.4715681181014</v>
      </c>
      <c r="I633" s="11">
        <v>147.47942501956894</v>
      </c>
      <c r="J633" s="11">
        <v>136.2202753286837</v>
      </c>
      <c r="K633" s="11">
        <v>111.25038690131721</v>
      </c>
      <c r="L633" s="11">
        <v>107.0999374467175</v>
      </c>
      <c r="M633" s="11">
        <v>82.939981400340514</v>
      </c>
      <c r="N633" s="11">
        <v>115.59423949173618</v>
      </c>
      <c r="O633" s="11">
        <v>93.13586784219136</v>
      </c>
      <c r="P633" s="11">
        <v>82.989921177195242</v>
      </c>
      <c r="Q633" s="11">
        <v>76.06191213352956</v>
      </c>
      <c r="R633" s="11">
        <v>118.1847519165826</v>
      </c>
      <c r="S633" s="11">
        <v>81.70329092622876</v>
      </c>
      <c r="T633" s="11">
        <v>116.01100962948749</v>
      </c>
      <c r="U633" s="11">
        <v>139.37283724213157</v>
      </c>
      <c r="V633" s="11">
        <v>77.507441674488376</v>
      </c>
      <c r="W633" s="11">
        <v>92.918204107296418</v>
      </c>
      <c r="X633" s="11">
        <v>75.258335724139769</v>
      </c>
      <c r="Y633" s="11">
        <v>81.771390621939759</v>
      </c>
      <c r="Z633" s="11">
        <v>99.910425571521586</v>
      </c>
      <c r="AA633" s="11">
        <v>116.70744251762532</v>
      </c>
      <c r="AB633" s="11">
        <v>79.17089024172239</v>
      </c>
      <c r="AC633" s="11">
        <v>83.391255383918732</v>
      </c>
      <c r="AD633" s="11">
        <v>84.79410911556532</v>
      </c>
      <c r="AE633" s="11">
        <v>106.79303481804658</v>
      </c>
      <c r="AF633" s="11">
        <v>100.78664165633644</v>
      </c>
      <c r="AG633" s="11">
        <v>112.12569499018927</v>
      </c>
      <c r="AH633" s="11">
        <v>96.730623779789298</v>
      </c>
      <c r="AI633" s="11">
        <v>105.59811215730426</v>
      </c>
      <c r="AJ633" s="11">
        <v>82.455111566878188</v>
      </c>
      <c r="AK633" s="11">
        <v>115.05034992199099</v>
      </c>
      <c r="AL633" s="11">
        <v>103.00215175680097</v>
      </c>
      <c r="AM633" s="11">
        <v>98.139833483035602</v>
      </c>
      <c r="AN633" s="11">
        <v>107.96707357210423</v>
      </c>
      <c r="AO633" s="11">
        <v>100.3063118025882</v>
      </c>
      <c r="AP633" s="11">
        <v>117.97500485379271</v>
      </c>
      <c r="AQ633" s="11">
        <v>95.578376928359205</v>
      </c>
      <c r="AR633" s="11">
        <v>75.439026916759616</v>
      </c>
      <c r="AS633" s="11">
        <v>83.118856601074739</v>
      </c>
      <c r="AT633" s="11">
        <v>120.6308929865217</v>
      </c>
      <c r="AU633" s="11">
        <v>71.707163591796842</v>
      </c>
      <c r="AV633" s="11">
        <v>89.823498642808346</v>
      </c>
      <c r="AW633" s="11">
        <v>74.960513054896992</v>
      </c>
      <c r="AX633" s="11">
        <v>73.267100621550142</v>
      </c>
      <c r="AY633" s="11">
        <v>103.84386399578891</v>
      </c>
    </row>
    <row r="634" spans="1:51" x14ac:dyDescent="0.25">
      <c r="A634" s="1" t="s">
        <v>70</v>
      </c>
      <c r="B634" s="1" t="s">
        <v>64</v>
      </c>
      <c r="C634" s="1">
        <v>12</v>
      </c>
      <c r="D634" s="1" t="s">
        <v>51</v>
      </c>
      <c r="E634" s="1">
        <v>5480</v>
      </c>
      <c r="F634" s="1" t="s">
        <v>146</v>
      </c>
      <c r="G634" s="11">
        <v>63.630677619905953</v>
      </c>
      <c r="H634" s="11">
        <v>89.717117795323148</v>
      </c>
      <c r="I634" s="11">
        <v>91.911770506065722</v>
      </c>
      <c r="J634" s="11">
        <v>70.449777113998891</v>
      </c>
      <c r="K634" s="11">
        <v>98.85200342899833</v>
      </c>
      <c r="L634" s="11">
        <v>108.96308198920512</v>
      </c>
      <c r="M634" s="11">
        <v>84.109352589627079</v>
      </c>
      <c r="N634" s="11">
        <v>70.086376827479839</v>
      </c>
      <c r="O634" s="11">
        <v>56.419675856037557</v>
      </c>
      <c r="P634" s="11">
        <v>60.595216403099684</v>
      </c>
      <c r="Q634" s="11">
        <v>60.388577024490807</v>
      </c>
      <c r="R634" s="11">
        <v>104.05361537329078</v>
      </c>
      <c r="S634" s="11">
        <v>92.574441616776951</v>
      </c>
      <c r="T634" s="11">
        <v>70.677792980050071</v>
      </c>
      <c r="U634" s="11">
        <v>92.403429717238566</v>
      </c>
      <c r="V634" s="11">
        <v>59.982423763087155</v>
      </c>
      <c r="W634" s="11">
        <v>92.83718714201602</v>
      </c>
      <c r="X634" s="11">
        <v>95.760437108416014</v>
      </c>
      <c r="Y634" s="11">
        <v>205.72018964885831</v>
      </c>
      <c r="Z634" s="11">
        <v>82.612998468666248</v>
      </c>
      <c r="AA634" s="11">
        <v>137.99235193584531</v>
      </c>
      <c r="AB634" s="11">
        <v>100.21297312949129</v>
      </c>
      <c r="AC634" s="11">
        <v>135.46992641765419</v>
      </c>
      <c r="AD634" s="11">
        <v>62.426468827323191</v>
      </c>
      <c r="AE634" s="11">
        <v>94.776219823333605</v>
      </c>
      <c r="AF634" s="11">
        <v>112.40469646741505</v>
      </c>
      <c r="AG634" s="11">
        <v>118.07659113543802</v>
      </c>
      <c r="AH634" s="11">
        <v>117.19302965448971</v>
      </c>
      <c r="AI634" s="11">
        <v>110.49506358923647</v>
      </c>
      <c r="AJ634" s="11">
        <v>166.44445672154345</v>
      </c>
      <c r="AK634" s="11">
        <v>118.64663080056594</v>
      </c>
      <c r="AL634" s="11">
        <v>125.38022434488968</v>
      </c>
      <c r="AM634" s="11">
        <v>146.05128770159149</v>
      </c>
      <c r="AN634" s="11">
        <v>140.842550261485</v>
      </c>
      <c r="AO634" s="11">
        <v>104.94430235005316</v>
      </c>
      <c r="AP634" s="11">
        <v>193.1223130495309</v>
      </c>
      <c r="AQ634" s="11">
        <v>97.95419095642184</v>
      </c>
      <c r="AR634" s="11">
        <v>90.714687209297054</v>
      </c>
      <c r="AS634" s="11">
        <v>83.525061932870955</v>
      </c>
      <c r="AT634" s="11">
        <v>87.786108429702281</v>
      </c>
      <c r="AU634" s="11">
        <v>116.48048007307979</v>
      </c>
      <c r="AV634" s="11">
        <v>73.25722246475398</v>
      </c>
      <c r="AW634" s="11">
        <v>73.620622751273046</v>
      </c>
      <c r="AX634" s="11">
        <v>70.321518189345099</v>
      </c>
      <c r="AY634" s="11">
        <v>70.114878810736229</v>
      </c>
    </row>
    <row r="635" spans="1:51" x14ac:dyDescent="0.25">
      <c r="A635" s="1" t="s">
        <v>70</v>
      </c>
      <c r="B635" s="1" t="s">
        <v>64</v>
      </c>
      <c r="C635" s="1">
        <v>12</v>
      </c>
      <c r="D635" s="1" t="s">
        <v>51</v>
      </c>
      <c r="E635" s="1">
        <v>5610</v>
      </c>
      <c r="F635" s="1" t="s">
        <v>147</v>
      </c>
      <c r="G635" s="11">
        <v>78.776944087184532</v>
      </c>
      <c r="H635" s="11">
        <v>114.06841514458799</v>
      </c>
      <c r="I635" s="11">
        <v>114.82509918696229</v>
      </c>
      <c r="J635" s="11">
        <v>80.787951226827957</v>
      </c>
      <c r="K635" s="11">
        <v>78.299755952353891</v>
      </c>
      <c r="L635" s="11">
        <v>72.484877680774758</v>
      </c>
      <c r="M635" s="11">
        <v>66.104190620753585</v>
      </c>
      <c r="N635" s="11">
        <v>65.347506578379281</v>
      </c>
      <c r="O635" s="11">
        <v>95.049059484909478</v>
      </c>
      <c r="P635" s="11">
        <v>82.587632192474956</v>
      </c>
      <c r="Q635" s="11">
        <v>48.080113070864698</v>
      </c>
      <c r="R635" s="11">
        <v>68.565118001808756</v>
      </c>
      <c r="S635" s="11">
        <v>47.064384041010911</v>
      </c>
      <c r="T635" s="11">
        <v>52.811092579042793</v>
      </c>
      <c r="U635" s="11">
        <v>84.087366330514129</v>
      </c>
      <c r="V635" s="11">
        <v>101.65470666563654</v>
      </c>
      <c r="W635" s="11">
        <v>48.373242925117815</v>
      </c>
      <c r="X635" s="11">
        <v>86.139275310285896</v>
      </c>
      <c r="Y635" s="11">
        <v>134.24665627456949</v>
      </c>
      <c r="Z635" s="11">
        <v>94.183303868859596</v>
      </c>
      <c r="AA635" s="11">
        <v>55.61968560118887</v>
      </c>
      <c r="AB635" s="11">
        <v>37.731947518394463</v>
      </c>
      <c r="AC635" s="11">
        <v>55.149314439712946</v>
      </c>
      <c r="AD635" s="11">
        <v>45.271520048718628</v>
      </c>
      <c r="AE635" s="11">
        <v>56.47862424388402</v>
      </c>
      <c r="AF635" s="11">
        <v>76.595512613673023</v>
      </c>
      <c r="AG635" s="11">
        <v>147.40341484918579</v>
      </c>
      <c r="AH635" s="11">
        <v>102.99765041651705</v>
      </c>
      <c r="AI635" s="11">
        <v>104.65417494171486</v>
      </c>
      <c r="AJ635" s="11">
        <v>140.40238321388478</v>
      </c>
      <c r="AK635" s="11">
        <v>188.72790732551954</v>
      </c>
      <c r="AL635" s="11">
        <v>164.06409772812998</v>
      </c>
      <c r="AM635" s="11">
        <v>137.32792823090449</v>
      </c>
      <c r="AN635" s="11">
        <v>147.39659787583108</v>
      </c>
      <c r="AO635" s="11">
        <v>102.11826085375773</v>
      </c>
      <c r="AP635" s="11">
        <v>139.89792718563524</v>
      </c>
      <c r="AQ635" s="11">
        <v>93.951526774798992</v>
      </c>
      <c r="AR635" s="11">
        <v>110.7076472807093</v>
      </c>
      <c r="AS635" s="11">
        <v>97.871286453765009</v>
      </c>
      <c r="AT635" s="11">
        <v>83.562459382200416</v>
      </c>
      <c r="AU635" s="11">
        <v>118.8062116261208</v>
      </c>
      <c r="AV635" s="11">
        <v>201.64607183272051</v>
      </c>
      <c r="AW635" s="11">
        <v>181.84276423724882</v>
      </c>
      <c r="AX635" s="11">
        <v>123.32586496030247</v>
      </c>
      <c r="AY635" s="11">
        <v>172.91252914256106</v>
      </c>
    </row>
    <row r="636" spans="1:51" x14ac:dyDescent="0.25">
      <c r="A636" s="1" t="s">
        <v>70</v>
      </c>
      <c r="B636" s="1" t="s">
        <v>64</v>
      </c>
      <c r="C636" s="1">
        <v>12</v>
      </c>
      <c r="D636" s="1" t="s">
        <v>51</v>
      </c>
      <c r="E636" s="1">
        <v>5820</v>
      </c>
      <c r="F636" s="1" t="s">
        <v>123</v>
      </c>
      <c r="G636" s="11">
        <v>31.314606467170087</v>
      </c>
      <c r="H636" s="11">
        <v>84.337638395989472</v>
      </c>
      <c r="I636" s="11">
        <v>61.434033101503779</v>
      </c>
      <c r="J636" s="11">
        <v>57.043690711346699</v>
      </c>
      <c r="K636" s="11">
        <v>73.941475399883132</v>
      </c>
      <c r="L636" s="11">
        <v>81.343536741759422</v>
      </c>
      <c r="M636" s="11">
        <v>78.532319413845471</v>
      </c>
      <c r="N636" s="11">
        <v>57.821648197296824</v>
      </c>
      <c r="O636" s="11">
        <v>102.17137696859315</v>
      </c>
      <c r="P636" s="11">
        <v>108.67691361602083</v>
      </c>
      <c r="Q636" s="11">
        <v>76.149789658167862</v>
      </c>
      <c r="R636" s="11">
        <v>138.49572763446798</v>
      </c>
      <c r="S636" s="11">
        <v>165.61937477671549</v>
      </c>
      <c r="T636" s="11">
        <v>94.28693724308495</v>
      </c>
      <c r="U636" s="11">
        <v>104.05223320529358</v>
      </c>
      <c r="V636" s="11">
        <v>78.792663921185365</v>
      </c>
      <c r="W636" s="11">
        <v>114.73670467300836</v>
      </c>
      <c r="X636" s="11">
        <v>125.18236388586996</v>
      </c>
      <c r="Y636" s="11">
        <v>140.75885126271902</v>
      </c>
      <c r="Z636" s="11">
        <v>130.8327625059664</v>
      </c>
      <c r="AA636" s="11">
        <v>92.051218299817066</v>
      </c>
      <c r="AB636" s="11">
        <v>123.30570224380983</v>
      </c>
      <c r="AC636" s="11">
        <v>123.35995233449077</v>
      </c>
      <c r="AD636" s="11">
        <v>74.526481532380487</v>
      </c>
      <c r="AE636" s="11">
        <v>158.43123776149332</v>
      </c>
      <c r="AF636" s="11">
        <v>97.333611150139816</v>
      </c>
      <c r="AG636" s="11">
        <v>103.74938347226555</v>
      </c>
      <c r="AH636" s="11">
        <v>95.053709143327666</v>
      </c>
      <c r="AI636" s="11">
        <v>75.767801906259933</v>
      </c>
      <c r="AJ636" s="11">
        <v>72.352562950146023</v>
      </c>
      <c r="AK636" s="11">
        <v>124.04423054014136</v>
      </c>
      <c r="AL636" s="11">
        <v>90.089546206380632</v>
      </c>
      <c r="AM636" s="11">
        <v>72.875768721609973</v>
      </c>
      <c r="AN636" s="11">
        <v>123.56101323758139</v>
      </c>
      <c r="AO636" s="11">
        <v>102.23960904140834</v>
      </c>
      <c r="AP636" s="11">
        <v>95.338661939223854</v>
      </c>
      <c r="AQ636" s="11">
        <v>74.304168016445786</v>
      </c>
      <c r="AR636" s="11">
        <v>73.205743499978453</v>
      </c>
      <c r="AS636" s="11">
        <v>93.535265883547225</v>
      </c>
      <c r="AT636" s="11">
        <v>103.52930707347232</v>
      </c>
      <c r="AU636" s="11">
        <v>113.17771366503855</v>
      </c>
      <c r="AV636" s="11">
        <v>152.81663301566061</v>
      </c>
      <c r="AW636" s="11">
        <v>113.89051511424302</v>
      </c>
      <c r="AX636" s="11">
        <v>141.75604622853427</v>
      </c>
      <c r="AY636" s="11">
        <v>104.17946924271533</v>
      </c>
    </row>
    <row r="637" spans="1:51" x14ac:dyDescent="0.25">
      <c r="A637" s="1" t="s">
        <v>70</v>
      </c>
      <c r="B637" s="1" t="s">
        <v>64</v>
      </c>
      <c r="C637" s="1">
        <v>12</v>
      </c>
      <c r="D637" s="1" t="s">
        <v>51</v>
      </c>
      <c r="E637" s="1">
        <v>5900</v>
      </c>
      <c r="F637" s="1" t="s">
        <v>124</v>
      </c>
      <c r="G637" s="11">
        <v>62.100544024832502</v>
      </c>
      <c r="H637" s="11">
        <v>44.135548441315116</v>
      </c>
      <c r="I637" s="11">
        <v>52.163220344590286</v>
      </c>
      <c r="J637" s="11">
        <v>82.777102442842846</v>
      </c>
      <c r="K637" s="11">
        <v>64.514362896092223</v>
      </c>
      <c r="L637" s="11">
        <v>42.506042342214464</v>
      </c>
      <c r="M637" s="11">
        <v>57.399899314554723</v>
      </c>
      <c r="N637" s="11">
        <v>40.143115809718246</v>
      </c>
      <c r="O637" s="11">
        <v>95.09257279427689</v>
      </c>
      <c r="P637" s="11">
        <v>73.678788908197106</v>
      </c>
      <c r="Q637" s="11">
        <v>77.089526864020442</v>
      </c>
      <c r="R637" s="11">
        <v>41.51150140432204</v>
      </c>
      <c r="S637" s="11">
        <v>73.632177233441737</v>
      </c>
      <c r="T637" s="11">
        <v>79.619399292834316</v>
      </c>
      <c r="U637" s="11">
        <v>37.343561548391222</v>
      </c>
      <c r="V637" s="11">
        <v>48.742494172747946</v>
      </c>
      <c r="W637" s="11">
        <v>138.61741317042996</v>
      </c>
      <c r="X637" s="11">
        <v>124.53165043696069</v>
      </c>
      <c r="Y637" s="11">
        <v>123.06576082883805</v>
      </c>
      <c r="Z637" s="11">
        <v>134.74626601906388</v>
      </c>
      <c r="AA637" s="11">
        <v>177.57478504989194</v>
      </c>
      <c r="AB637" s="11">
        <v>140.72064608643203</v>
      </c>
      <c r="AC637" s="11">
        <v>88.028050292834422</v>
      </c>
      <c r="AD637" s="11">
        <v>91.698481865151905</v>
      </c>
      <c r="AE637" s="11">
        <v>197.83564342977797</v>
      </c>
      <c r="AF637" s="11">
        <v>135.71559860224167</v>
      </c>
      <c r="AG637" s="11">
        <v>112.94294170824284</v>
      </c>
      <c r="AH637" s="11">
        <v>99.297136108944073</v>
      </c>
      <c r="AI637" s="11">
        <v>100.30261652152399</v>
      </c>
      <c r="AJ637" s="11">
        <v>99.739471389785763</v>
      </c>
      <c r="AK637" s="11">
        <v>157.28301076328046</v>
      </c>
      <c r="AL637" s="11">
        <v>69.66542858589375</v>
      </c>
      <c r="AM637" s="11">
        <v>69.869949199616244</v>
      </c>
      <c r="AN637" s="11">
        <v>173.25654632434183</v>
      </c>
      <c r="AO637" s="11">
        <v>133.04065922648508</v>
      </c>
      <c r="AP637" s="11">
        <v>81.566625787206192</v>
      </c>
      <c r="AQ637" s="11">
        <v>142.66359191679575</v>
      </c>
      <c r="AR637" s="11">
        <v>72.978186898863981</v>
      </c>
      <c r="AS637" s="11">
        <v>85.410662066520686</v>
      </c>
      <c r="AT637" s="11">
        <v>128.00802524090892</v>
      </c>
      <c r="AU637" s="11">
        <v>112.69941948911281</v>
      </c>
      <c r="AV637" s="11">
        <v>200.57907342966485</v>
      </c>
      <c r="AW637" s="11">
        <v>116.19529509576481</v>
      </c>
      <c r="AX637" s="11">
        <v>142.84385543447209</v>
      </c>
      <c r="AY637" s="11">
        <v>76.673351196561853</v>
      </c>
    </row>
    <row r="638" spans="1:51" x14ac:dyDescent="0.25">
      <c r="A638" s="1" t="s">
        <v>70</v>
      </c>
      <c r="B638" s="1" t="s">
        <v>64</v>
      </c>
      <c r="C638" s="1">
        <v>13</v>
      </c>
      <c r="D638" s="1" t="s">
        <v>290</v>
      </c>
      <c r="E638" s="1">
        <v>1730</v>
      </c>
      <c r="F638" s="1" t="s">
        <v>116</v>
      </c>
      <c r="G638" s="11">
        <v>158.6173222359304</v>
      </c>
      <c r="H638" s="11">
        <v>148.3624124551327</v>
      </c>
      <c r="I638" s="11">
        <v>82.475371890969157</v>
      </c>
      <c r="J638" s="11">
        <v>61.693832443130781</v>
      </c>
      <c r="K638" s="11">
        <v>57.423469292671022</v>
      </c>
      <c r="L638" s="11">
        <v>92.794018435206553</v>
      </c>
      <c r="M638" s="11">
        <v>157.72165298127783</v>
      </c>
      <c r="N638" s="11">
        <v>137.45336220745386</v>
      </c>
      <c r="O638" s="11">
        <v>87.943315280795858</v>
      </c>
      <c r="P638" s="11">
        <v>70.197658512585221</v>
      </c>
      <c r="Q638" s="11">
        <v>32.918361033355573</v>
      </c>
      <c r="R638" s="11">
        <v>68.114472718056135</v>
      </c>
      <c r="S638" s="11">
        <v>116.51080356776787</v>
      </c>
      <c r="T638" s="11">
        <v>138.00351111293335</v>
      </c>
      <c r="U638" s="11">
        <v>185.25928935372414</v>
      </c>
      <c r="V638" s="11">
        <v>110.99589624698555</v>
      </c>
      <c r="W638" s="11">
        <v>104.92413088773012</v>
      </c>
      <c r="X638" s="11">
        <v>133.97132218374827</v>
      </c>
      <c r="Y638" s="11">
        <v>72.461990897942911</v>
      </c>
      <c r="Z638" s="11">
        <v>89.462933903858129</v>
      </c>
      <c r="AA638" s="11">
        <v>42.358111155424524</v>
      </c>
      <c r="AB638" s="11">
        <v>52.515738507814277</v>
      </c>
      <c r="AC638" s="11">
        <v>62.344618343515066</v>
      </c>
      <c r="AD638" s="11">
        <v>68.490184165700683</v>
      </c>
      <c r="AE638" s="11">
        <v>110.11699982481709</v>
      </c>
      <c r="AF638" s="11">
        <v>113.03211811055907</v>
      </c>
      <c r="AG638" s="11">
        <v>73.542161309920957</v>
      </c>
      <c r="AH638" s="11">
        <v>55.216164537759383</v>
      </c>
      <c r="AI638" s="11">
        <v>62.592856264280215</v>
      </c>
      <c r="AJ638" s="11">
        <v>159.05006131402101</v>
      </c>
      <c r="AK638" s="11">
        <v>94.897331628716586</v>
      </c>
      <c r="AL638" s="11">
        <v>160.53613427211499</v>
      </c>
      <c r="AM638" s="11">
        <v>163.29023336600932</v>
      </c>
      <c r="AN638" s="11">
        <v>112.12303058991917</v>
      </c>
      <c r="AO638" s="11">
        <v>68.111118151559324</v>
      </c>
      <c r="AP638" s="11">
        <v>51.096756879656787</v>
      </c>
      <c r="AQ638" s="11">
        <v>118.24846901312382</v>
      </c>
      <c r="AR638" s="11">
        <v>146.05111613881942</v>
      </c>
      <c r="AS638" s="11">
        <v>91.294527211125242</v>
      </c>
      <c r="AT638" s="11">
        <v>118.66108069223344</v>
      </c>
      <c r="AU638" s="11">
        <v>138.724742909751</v>
      </c>
      <c r="AV638" s="11">
        <v>90.677286975709222</v>
      </c>
      <c r="AW638" s="11">
        <v>53.934720135971773</v>
      </c>
      <c r="AX638" s="11">
        <v>103.39109399868053</v>
      </c>
      <c r="AY638" s="11">
        <v>82.398216861542139</v>
      </c>
    </row>
    <row r="639" spans="1:51" x14ac:dyDescent="0.25">
      <c r="A639" s="1" t="s">
        <v>70</v>
      </c>
      <c r="B639" s="1" t="s">
        <v>64</v>
      </c>
      <c r="C639" s="1">
        <v>13</v>
      </c>
      <c r="D639" s="1" t="s">
        <v>290</v>
      </c>
      <c r="E639" s="1">
        <v>5410</v>
      </c>
      <c r="F639" s="1" t="s">
        <v>121</v>
      </c>
      <c r="G639" s="11">
        <v>146.52780489373478</v>
      </c>
      <c r="H639" s="11">
        <v>179.14294179933066</v>
      </c>
      <c r="I639" s="11">
        <v>261.67045269228913</v>
      </c>
      <c r="J639" s="11">
        <v>157.54077538111</v>
      </c>
      <c r="K639" s="11">
        <v>140.18152251058288</v>
      </c>
      <c r="L639" s="11">
        <v>143.86112597703578</v>
      </c>
      <c r="M639" s="11">
        <v>122.64139025617114</v>
      </c>
      <c r="N639" s="11">
        <v>114.76021710119828</v>
      </c>
      <c r="O639" s="11">
        <v>73.757444765752581</v>
      </c>
      <c r="P639" s="11">
        <v>106.46043737209243</v>
      </c>
      <c r="Q639" s="11">
        <v>63.907270317635678</v>
      </c>
      <c r="R639" s="11">
        <v>47.121663493142663</v>
      </c>
      <c r="S639" s="11">
        <v>66.646300987888552</v>
      </c>
      <c r="T639" s="11">
        <v>54.491206390841874</v>
      </c>
      <c r="U639" s="11">
        <v>72.904727670296495</v>
      </c>
      <c r="V639" s="11">
        <v>64.961538726563191</v>
      </c>
      <c r="W639" s="11">
        <v>54.299991042163839</v>
      </c>
      <c r="X639" s="11">
        <v>59.281926072586032</v>
      </c>
      <c r="Y639" s="11">
        <v>67.519690012931434</v>
      </c>
      <c r="Z639" s="11">
        <v>89.204544149499398</v>
      </c>
      <c r="AA639" s="11">
        <v>60.38787430548058</v>
      </c>
      <c r="AB639" s="11">
        <v>81.421562660063898</v>
      </c>
      <c r="AC639" s="11">
        <v>74.868560981043828</v>
      </c>
      <c r="AD639" s="11">
        <v>82.139912213205676</v>
      </c>
      <c r="AE639" s="11">
        <v>78.884083303282466</v>
      </c>
      <c r="AF639" s="11">
        <v>90.155452910492841</v>
      </c>
      <c r="AG639" s="11">
        <v>116.87392190145</v>
      </c>
      <c r="AH639" s="11">
        <v>78.026198225429681</v>
      </c>
      <c r="AI639" s="11">
        <v>77.462888144188994</v>
      </c>
      <c r="AJ639" s="11">
        <v>85.773003838088243</v>
      </c>
      <c r="AK639" s="11">
        <v>110.63099916623219</v>
      </c>
      <c r="AL639" s="11">
        <v>112.50697677623556</v>
      </c>
      <c r="AM639" s="11">
        <v>99.447485259765756</v>
      </c>
      <c r="AN639" s="11">
        <v>126.90497573345154</v>
      </c>
      <c r="AO639" s="11">
        <v>89.509455110904895</v>
      </c>
      <c r="AP639" s="11">
        <v>105.21495361448687</v>
      </c>
      <c r="AQ639" s="11">
        <v>102.50176285621752</v>
      </c>
      <c r="AR639" s="11">
        <v>99.742060256377854</v>
      </c>
      <c r="AS639" s="11">
        <v>116.88942584864013</v>
      </c>
      <c r="AT639" s="11">
        <v>131.97993444701439</v>
      </c>
      <c r="AU639" s="11">
        <v>103.68523082506265</v>
      </c>
      <c r="AV639" s="11">
        <v>83.261364393290336</v>
      </c>
      <c r="AW639" s="11">
        <v>106.50694921366278</v>
      </c>
      <c r="AX639" s="11">
        <v>88.935809064870796</v>
      </c>
      <c r="AY639" s="11">
        <v>109.40618733821343</v>
      </c>
    </row>
    <row r="640" spans="1:51" x14ac:dyDescent="0.25">
      <c r="A640" s="1" t="s">
        <v>70</v>
      </c>
      <c r="B640" s="1" t="s">
        <v>64</v>
      </c>
      <c r="C640" s="1">
        <v>13</v>
      </c>
      <c r="D640" s="1" t="s">
        <v>290</v>
      </c>
      <c r="E640" s="1">
        <v>5450</v>
      </c>
      <c r="F640" s="1" t="s">
        <v>145</v>
      </c>
      <c r="G640" s="11">
        <v>68.968619085558601</v>
      </c>
      <c r="H640" s="11">
        <v>6.3609961705517994</v>
      </c>
      <c r="I640" s="11">
        <v>62.935310596520068</v>
      </c>
      <c r="J640" s="11">
        <v>24.480197383638743</v>
      </c>
      <c r="K640" s="11">
        <v>89.111773625639287</v>
      </c>
      <c r="L640" s="11">
        <v>98.34485594592509</v>
      </c>
      <c r="M640" s="11">
        <v>178.60906217070595</v>
      </c>
      <c r="N640" s="11">
        <v>95.029427638849597</v>
      </c>
      <c r="O640" s="11">
        <v>103.8191678017939</v>
      </c>
      <c r="P640" s="11">
        <v>54.916600272430529</v>
      </c>
      <c r="Q640" s="11">
        <v>34.330103575008344</v>
      </c>
      <c r="R640" s="11">
        <v>107.61648975815361</v>
      </c>
      <c r="S640" s="11">
        <v>141.23339073222132</v>
      </c>
      <c r="T640" s="11">
        <v>97.612377599013072</v>
      </c>
      <c r="U640" s="11">
        <v>109.04289496003494</v>
      </c>
      <c r="V640" s="11">
        <v>105.03353979799014</v>
      </c>
      <c r="W640" s="11">
        <v>117.96756534477882</v>
      </c>
      <c r="X640" s="11">
        <v>146.4185663985196</v>
      </c>
      <c r="Y640" s="11">
        <v>105.26484874964659</v>
      </c>
      <c r="Z640" s="11">
        <v>220.88077308591835</v>
      </c>
      <c r="AA640" s="11">
        <v>159.64172813487878</v>
      </c>
      <c r="AB640" s="11">
        <v>116.02071500167052</v>
      </c>
      <c r="AC640" s="11">
        <v>140.65511835308024</v>
      </c>
      <c r="AD640" s="11">
        <v>116.94595080829626</v>
      </c>
      <c r="AE640" s="11">
        <v>151.9699812382739</v>
      </c>
      <c r="AF640" s="11">
        <v>56.516487188054164</v>
      </c>
      <c r="AG640" s="11">
        <v>78.68359505512862</v>
      </c>
      <c r="AH640" s="11">
        <v>126.66092677786629</v>
      </c>
      <c r="AI640" s="11">
        <v>64.111131100773591</v>
      </c>
      <c r="AJ640" s="11">
        <v>120.60834254285638</v>
      </c>
      <c r="AK640" s="11">
        <v>51.543344727440946</v>
      </c>
      <c r="AL640" s="11">
        <v>41.86692024981366</v>
      </c>
      <c r="AM640" s="11">
        <v>73.19000745328843</v>
      </c>
      <c r="AN640" s="11">
        <v>105.95877560461587</v>
      </c>
      <c r="AO640" s="11">
        <v>68.756585879873526</v>
      </c>
      <c r="AP640" s="11">
        <v>130.65100619393968</v>
      </c>
      <c r="AQ640" s="11">
        <v>98.653267881466988</v>
      </c>
      <c r="AR640" s="11">
        <v>101.54462977717236</v>
      </c>
      <c r="AS640" s="11">
        <v>86.779408363103641</v>
      </c>
      <c r="AT640" s="11">
        <v>105.68891516101671</v>
      </c>
      <c r="AU640" s="11">
        <v>133.83150427921561</v>
      </c>
      <c r="AV640" s="11">
        <v>71.204605618237409</v>
      </c>
      <c r="AW640" s="11">
        <v>122.57446863193601</v>
      </c>
      <c r="AX640" s="11">
        <v>135.04587627541184</v>
      </c>
      <c r="AY640" s="11">
        <v>72.920147009689259</v>
      </c>
    </row>
    <row r="641" spans="1:51" x14ac:dyDescent="0.25">
      <c r="A641" s="1" t="s">
        <v>70</v>
      </c>
      <c r="B641" s="1" t="s">
        <v>64</v>
      </c>
      <c r="C641" s="1">
        <v>13</v>
      </c>
      <c r="D641" s="1" t="s">
        <v>290</v>
      </c>
      <c r="E641" s="1">
        <v>5460</v>
      </c>
      <c r="F641" s="1" t="s">
        <v>122</v>
      </c>
      <c r="G641" s="11">
        <v>154.03379655558663</v>
      </c>
      <c r="H641" s="11">
        <v>276.59334745169417</v>
      </c>
      <c r="I641" s="11">
        <v>197.65668755250624</v>
      </c>
      <c r="J641" s="11">
        <v>149.25900483057967</v>
      </c>
      <c r="K641" s="11">
        <v>159.72416690002797</v>
      </c>
      <c r="L641" s="11">
        <v>308.61890926911224</v>
      </c>
      <c r="M641" s="11">
        <v>169.51987363483616</v>
      </c>
      <c r="N641" s="11">
        <v>204.00666830019597</v>
      </c>
      <c r="O641" s="11">
        <v>109.52486173340799</v>
      </c>
      <c r="P641" s="11">
        <v>155.12658394007278</v>
      </c>
      <c r="Q641" s="11">
        <v>137.00206524782971</v>
      </c>
      <c r="R641" s="11">
        <v>80.96471576589191</v>
      </c>
      <c r="S641" s="11">
        <v>194.56537909549144</v>
      </c>
      <c r="T641" s="11">
        <v>119.87188462615512</v>
      </c>
      <c r="U641" s="11">
        <v>88.407483898067767</v>
      </c>
      <c r="V641" s="11">
        <v>112.65554991598989</v>
      </c>
      <c r="W641" s="11">
        <v>180.70371569588346</v>
      </c>
      <c r="X641" s="11">
        <v>140.57577534304116</v>
      </c>
      <c r="Y641" s="11">
        <v>110.23369679361521</v>
      </c>
      <c r="Z641" s="11">
        <v>147.70350567068047</v>
      </c>
      <c r="AA641" s="11">
        <v>195.00840100812096</v>
      </c>
      <c r="AB641" s="11">
        <v>118.2966956034724</v>
      </c>
      <c r="AC641" s="11">
        <v>88.407483898067767</v>
      </c>
      <c r="AD641" s="11">
        <v>104.80913959675161</v>
      </c>
      <c r="AE641" s="11">
        <v>51.597285424250906</v>
      </c>
      <c r="AF641" s="11">
        <v>67.043982777933337</v>
      </c>
      <c r="AG641" s="11">
        <v>53.428442663119569</v>
      </c>
      <c r="AH641" s="11">
        <v>52.571933632035837</v>
      </c>
      <c r="AI641" s="11">
        <v>34.929816577989357</v>
      </c>
      <c r="AJ641" s="11">
        <v>44.321881125735082</v>
      </c>
      <c r="AK641" s="11">
        <v>53.566271702604304</v>
      </c>
      <c r="AL641" s="11">
        <v>51.311782413889659</v>
      </c>
      <c r="AM641" s="11">
        <v>43.642580859703159</v>
      </c>
      <c r="AN641" s="11">
        <v>42.76638196583589</v>
      </c>
      <c r="AO641" s="11">
        <v>24.819072038644634</v>
      </c>
      <c r="AP641" s="11">
        <v>30.479907588910667</v>
      </c>
      <c r="AQ641" s="11">
        <v>21.954197003640434</v>
      </c>
      <c r="AR641" s="11">
        <v>20.182109353122375</v>
      </c>
      <c r="AS641" s="11">
        <v>19.906451274152897</v>
      </c>
      <c r="AT641" s="11">
        <v>24.533569028283388</v>
      </c>
      <c r="AU641" s="11">
        <v>34.654158499019879</v>
      </c>
      <c r="AV641" s="11">
        <v>37.430429151498174</v>
      </c>
      <c r="AW641" s="11">
        <v>38.1687990058807</v>
      </c>
      <c r="AX641" s="11">
        <v>24.799382175861098</v>
      </c>
      <c r="AY641" s="11">
        <v>24.622173410809292</v>
      </c>
    </row>
    <row r="642" spans="1:51" x14ac:dyDescent="0.25">
      <c r="A642" s="1" t="s">
        <v>70</v>
      </c>
      <c r="B642" s="1" t="s">
        <v>64</v>
      </c>
      <c r="C642" s="1">
        <v>13</v>
      </c>
      <c r="D642" s="1" t="s">
        <v>290</v>
      </c>
      <c r="E642" s="1">
        <v>5480</v>
      </c>
      <c r="F642" s="1" t="s">
        <v>146</v>
      </c>
      <c r="G642" s="11">
        <v>92.850908747199682</v>
      </c>
      <c r="H642" s="11">
        <v>79.92901726202011</v>
      </c>
      <c r="I642" s="11">
        <v>53.13646064938753</v>
      </c>
      <c r="J642" s="11">
        <v>110.50177456844952</v>
      </c>
      <c r="K642" s="11">
        <v>59.5716721467182</v>
      </c>
      <c r="L642" s="11">
        <v>130.91058817426963</v>
      </c>
      <c r="M642" s="11">
        <v>89.173645034439289</v>
      </c>
      <c r="N642" s="11">
        <v>59.020082589804147</v>
      </c>
      <c r="O642" s="11">
        <v>174.6700263561182</v>
      </c>
      <c r="P642" s="11">
        <v>72.442095141379554</v>
      </c>
      <c r="Q642" s="11">
        <v>86.047970878592963</v>
      </c>
      <c r="R642" s="11">
        <v>76.487085225415967</v>
      </c>
      <c r="S642" s="11">
        <v>68.397105057343126</v>
      </c>
      <c r="T642" s="11">
        <v>154.62893912157409</v>
      </c>
      <c r="U642" s="11">
        <v>52.033281535559418</v>
      </c>
      <c r="V642" s="11">
        <v>99.83770980144439</v>
      </c>
      <c r="W642" s="11">
        <v>38.243542612707984</v>
      </c>
      <c r="X642" s="11">
        <v>97.815214759426198</v>
      </c>
      <c r="Y642" s="11">
        <v>36.588773941965805</v>
      </c>
      <c r="Z642" s="11">
        <v>52.95259746374952</v>
      </c>
      <c r="AA642" s="11">
        <v>83.290023094022686</v>
      </c>
      <c r="AB642" s="11">
        <v>44.127164553124601</v>
      </c>
      <c r="AC642" s="11">
        <v>199.67541960288878</v>
      </c>
      <c r="AD642" s="11">
        <v>109.58245864025942</v>
      </c>
      <c r="AE642" s="11">
        <v>85.496381321678911</v>
      </c>
      <c r="AF642" s="11">
        <v>186.62113342258942</v>
      </c>
      <c r="AG642" s="11">
        <v>71.155052841913417</v>
      </c>
      <c r="AH642" s="11">
        <v>98.918393873254303</v>
      </c>
      <c r="AI642" s="11">
        <v>73.545274255207673</v>
      </c>
      <c r="AJ642" s="11">
        <v>64.535978158944715</v>
      </c>
      <c r="AK642" s="11">
        <v>102.77952077165271</v>
      </c>
      <c r="AL642" s="11">
        <v>61.226440817460379</v>
      </c>
      <c r="AM642" s="11">
        <v>134.403988701392</v>
      </c>
      <c r="AN642" s="11">
        <v>111.78881686791564</v>
      </c>
      <c r="AO642" s="11">
        <v>145.0680534683971</v>
      </c>
      <c r="AP642" s="11">
        <v>148.56145399551946</v>
      </c>
      <c r="AQ642" s="11">
        <v>107.74382678387924</v>
      </c>
      <c r="AR642" s="11">
        <v>74.648453369035778</v>
      </c>
      <c r="AS642" s="11">
        <v>70.60346328499935</v>
      </c>
      <c r="AT642" s="11">
        <v>225.78399196348749</v>
      </c>
      <c r="AU642" s="11">
        <v>191.03384987790187</v>
      </c>
      <c r="AV642" s="11">
        <v>175.58934228430826</v>
      </c>
      <c r="AW642" s="11">
        <v>70.971189656275385</v>
      </c>
      <c r="AX642" s="11">
        <v>73.361411069569641</v>
      </c>
      <c r="AY642" s="11">
        <v>104.25042625675687</v>
      </c>
    </row>
    <row r="643" spans="1:51" x14ac:dyDescent="0.25">
      <c r="A643" s="1" t="s">
        <v>70</v>
      </c>
      <c r="B643" s="1" t="s">
        <v>64</v>
      </c>
      <c r="C643" s="1">
        <v>13</v>
      </c>
      <c r="D643" s="1" t="s">
        <v>290</v>
      </c>
      <c r="E643" s="1">
        <v>5610</v>
      </c>
      <c r="F643" s="1" t="s">
        <v>147</v>
      </c>
      <c r="G643" s="11">
        <v>43.80735923972447</v>
      </c>
      <c r="H643" s="11">
        <v>5.7641262157532198</v>
      </c>
      <c r="I643" s="11">
        <v>91.457469289951092</v>
      </c>
      <c r="J643" s="11">
        <v>57.256987076481977</v>
      </c>
      <c r="K643" s="11">
        <v>49.763622996002795</v>
      </c>
      <c r="L643" s="11">
        <v>53.671530779080136</v>
      </c>
      <c r="M643" s="11">
        <v>157.36064569006288</v>
      </c>
      <c r="N643" s="11">
        <v>139.49185442122791</v>
      </c>
      <c r="O643" s="11">
        <v>57.059497030522522</v>
      </c>
      <c r="P643" s="11">
        <v>58.216056767579794</v>
      </c>
      <c r="Q643" s="11">
        <v>59.395980561146679</v>
      </c>
      <c r="R643" s="11">
        <v>60.660562680483508</v>
      </c>
      <c r="S643" s="11">
        <v>61.889868769194308</v>
      </c>
      <c r="T643" s="11">
        <v>63.144008488200186</v>
      </c>
      <c r="U643" s="11">
        <v>64.4234835101107</v>
      </c>
      <c r="V643" s="11">
        <v>65.794759556638326</v>
      </c>
      <c r="W643" s="11">
        <v>67.127783302208641</v>
      </c>
      <c r="X643" s="11">
        <v>68.487735913726951</v>
      </c>
      <c r="Y643" s="11">
        <v>3.4584757294519317</v>
      </c>
      <c r="Z643" s="11">
        <v>428.27457783046424</v>
      </c>
      <c r="AA643" s="11">
        <v>255.35079135786765</v>
      </c>
      <c r="AB643" s="11">
        <v>61.484012968034349</v>
      </c>
      <c r="AC643" s="11">
        <v>122.39161331449337</v>
      </c>
      <c r="AD643" s="11">
        <v>45.344459563925334</v>
      </c>
      <c r="AE643" s="11">
        <v>117.39603726084059</v>
      </c>
      <c r="AF643" s="11">
        <v>93.570982235727271</v>
      </c>
      <c r="AG643" s="11">
        <v>93.378844695202162</v>
      </c>
      <c r="AH643" s="11">
        <v>67.824551805362887</v>
      </c>
      <c r="AI643" s="11">
        <v>78.199978993718673</v>
      </c>
      <c r="AJ643" s="11">
        <v>89.536093884700023</v>
      </c>
      <c r="AK643" s="11">
        <v>92.610294533101722</v>
      </c>
      <c r="AL643" s="11">
        <v>80.889904561070196</v>
      </c>
      <c r="AM643" s="11">
        <v>180.80142563412599</v>
      </c>
      <c r="AN643" s="11">
        <v>85.50120553367276</v>
      </c>
      <c r="AO643" s="11">
        <v>69.553789670088847</v>
      </c>
      <c r="AP643" s="11">
        <v>137.37834147545175</v>
      </c>
      <c r="AQ643" s="11">
        <v>86.461893236298295</v>
      </c>
      <c r="AR643" s="11">
        <v>56.872711995431771</v>
      </c>
      <c r="AS643" s="11">
        <v>27.091393214040131</v>
      </c>
      <c r="AT643" s="11">
        <v>114.17985099283865</v>
      </c>
      <c r="AU643" s="11">
        <v>76.470741128992714</v>
      </c>
      <c r="AV643" s="11">
        <v>141.7975049075292</v>
      </c>
      <c r="AW643" s="11">
        <v>228.45153568435262</v>
      </c>
      <c r="AX643" s="11">
        <v>179.64860039097536</v>
      </c>
      <c r="AY643" s="11">
        <v>261.30705511414595</v>
      </c>
    </row>
    <row r="644" spans="1:51" x14ac:dyDescent="0.25">
      <c r="A644" s="1" t="s">
        <v>70</v>
      </c>
      <c r="B644" s="1" t="s">
        <v>64</v>
      </c>
      <c r="C644" s="1">
        <v>13</v>
      </c>
      <c r="D644" s="1" t="s">
        <v>290</v>
      </c>
      <c r="E644" s="1">
        <v>5820</v>
      </c>
      <c r="F644" s="1" t="s">
        <v>123</v>
      </c>
      <c r="G644" s="11">
        <v>149.09583928368045</v>
      </c>
      <c r="H644" s="11">
        <v>360.45851987488942</v>
      </c>
      <c r="I644" s="11">
        <v>119.34527199292096</v>
      </c>
      <c r="J644" s="11">
        <v>105.8380571058096</v>
      </c>
      <c r="K644" s="11">
        <v>129.80882958497975</v>
      </c>
      <c r="L644" s="11">
        <v>71.778270354567695</v>
      </c>
      <c r="M644" s="11">
        <v>220.14670708522067</v>
      </c>
      <c r="N644" s="11">
        <v>171.30822943954306</v>
      </c>
      <c r="O644" s="11">
        <v>140.09102935893958</v>
      </c>
      <c r="P644" s="11">
        <v>106.93014657566653</v>
      </c>
      <c r="Q644" s="11">
        <v>78.997100027159888</v>
      </c>
      <c r="R644" s="11">
        <v>56.134187262898763</v>
      </c>
      <c r="S644" s="11">
        <v>71.577199730153609</v>
      </c>
      <c r="T644" s="11">
        <v>124.65393073357924</v>
      </c>
      <c r="U644" s="11">
        <v>93.168636487090325</v>
      </c>
      <c r="V644" s="11">
        <v>130.51257677042906</v>
      </c>
      <c r="W644" s="11">
        <v>59.221212731844517</v>
      </c>
      <c r="X644" s="11">
        <v>90.460096899394614</v>
      </c>
      <c r="Y644" s="11">
        <v>65.048318278590159</v>
      </c>
      <c r="Z644" s="11">
        <v>93.440673214238799</v>
      </c>
      <c r="AA644" s="11">
        <v>69.051989241188394</v>
      </c>
      <c r="AB644" s="11">
        <v>62.400888390471273</v>
      </c>
      <c r="AC644" s="11">
        <v>57.959593127677664</v>
      </c>
      <c r="AD644" s="11">
        <v>41.067689396262459</v>
      </c>
      <c r="AE644" s="11">
        <v>73.140425270941577</v>
      </c>
      <c r="AF644" s="11">
        <v>96.752424675176783</v>
      </c>
      <c r="AG644" s="11">
        <v>73.191678567360867</v>
      </c>
      <c r="AH644" s="11">
        <v>132.37937952846971</v>
      </c>
      <c r="AI644" s="11">
        <v>115.4165096943201</v>
      </c>
      <c r="AJ644" s="11">
        <v>56.58561052751471</v>
      </c>
      <c r="AK644" s="11">
        <v>53.390164623835858</v>
      </c>
      <c r="AL644" s="11">
        <v>56.088847808374013</v>
      </c>
      <c r="AM644" s="11">
        <v>39.971657365142512</v>
      </c>
      <c r="AN644" s="11">
        <v>61.852872374911307</v>
      </c>
      <c r="AO644" s="11">
        <v>81.031461638878937</v>
      </c>
      <c r="AP644" s="11">
        <v>158.07107999894868</v>
      </c>
      <c r="AQ644" s="11">
        <v>110.72289051069313</v>
      </c>
      <c r="AR644" s="11">
        <v>74.75490410814885</v>
      </c>
      <c r="AS644" s="11">
        <v>116.28978701407935</v>
      </c>
      <c r="AT644" s="11">
        <v>85.080472056001909</v>
      </c>
      <c r="AU644" s="11">
        <v>78.332778454340769</v>
      </c>
      <c r="AV644" s="11">
        <v>91.776912361243774</v>
      </c>
      <c r="AW644" s="11">
        <v>102.78060084633651</v>
      </c>
      <c r="AX644" s="11">
        <v>97.119082872637762</v>
      </c>
      <c r="AY644" s="11">
        <v>76.775466755447326</v>
      </c>
    </row>
    <row r="645" spans="1:51" x14ac:dyDescent="0.25">
      <c r="A645" s="1" t="s">
        <v>70</v>
      </c>
      <c r="B645" s="1" t="s">
        <v>64</v>
      </c>
      <c r="C645" s="1">
        <v>13</v>
      </c>
      <c r="D645" s="1" t="s">
        <v>290</v>
      </c>
      <c r="E645" s="1">
        <v>5900</v>
      </c>
      <c r="F645" s="1" t="s">
        <v>124</v>
      </c>
      <c r="G645" s="11">
        <v>36.583520118773919</v>
      </c>
      <c r="H645" s="11">
        <v>34.929477985744249</v>
      </c>
      <c r="I645" s="11">
        <v>48.615865831597617</v>
      </c>
      <c r="J645" s="11">
        <v>42.696989571246334</v>
      </c>
      <c r="K645" s="11">
        <v>33.583541740239717</v>
      </c>
      <c r="L645" s="11">
        <v>40.491600060540108</v>
      </c>
      <c r="M645" s="11">
        <v>81.421034803352782</v>
      </c>
      <c r="N645" s="11">
        <v>67.572485964065137</v>
      </c>
      <c r="O645" s="11">
        <v>87.048021275522331</v>
      </c>
      <c r="P645" s="11">
        <v>189.19323103977629</v>
      </c>
      <c r="Q645" s="11">
        <v>102.09656146622366</v>
      </c>
      <c r="R645" s="11">
        <v>158.41507448594967</v>
      </c>
      <c r="S645" s="11">
        <v>86.675050990623504</v>
      </c>
      <c r="T645" s="11">
        <v>58.523902530432217</v>
      </c>
      <c r="U645" s="11">
        <v>117.84239392869242</v>
      </c>
      <c r="V645" s="11">
        <v>40.653761053974385</v>
      </c>
      <c r="W645" s="11">
        <v>198.76072965239891</v>
      </c>
      <c r="X645" s="11">
        <v>198.20938227472234</v>
      </c>
      <c r="Y645" s="11">
        <v>134.26930256358514</v>
      </c>
      <c r="Z645" s="11">
        <v>136.7179335644428</v>
      </c>
      <c r="AA645" s="11">
        <v>98.626316206730053</v>
      </c>
      <c r="AB645" s="11">
        <v>140.93411939373411</v>
      </c>
      <c r="AC645" s="11">
        <v>97.961456133649492</v>
      </c>
      <c r="AD645" s="11">
        <v>148.15028360155964</v>
      </c>
      <c r="AE645" s="11">
        <v>152.17187623872979</v>
      </c>
      <c r="AF645" s="11">
        <v>142.8962674142889</v>
      </c>
      <c r="AG645" s="11">
        <v>110.15596283990747</v>
      </c>
      <c r="AH645" s="11">
        <v>178.36087667836631</v>
      </c>
      <c r="AI645" s="11">
        <v>90.988533415975382</v>
      </c>
      <c r="AJ645" s="11">
        <v>119.12346577682322</v>
      </c>
      <c r="AK645" s="11">
        <v>130.94500219818235</v>
      </c>
      <c r="AL645" s="11">
        <v>216.7768160229476</v>
      </c>
      <c r="AM645" s="11">
        <v>115.76673321273361</v>
      </c>
      <c r="AN645" s="11">
        <v>102.19385806228422</v>
      </c>
      <c r="AO645" s="11">
        <v>71.204892216993045</v>
      </c>
      <c r="AP645" s="11">
        <v>37.669998774783608</v>
      </c>
      <c r="AQ645" s="11">
        <v>123.37208380480142</v>
      </c>
      <c r="AR645" s="11">
        <v>81.566979697443628</v>
      </c>
      <c r="AS645" s="11">
        <v>39.61593069599499</v>
      </c>
      <c r="AT645" s="11">
        <v>48.11316675195134</v>
      </c>
      <c r="AU645" s="11">
        <v>46.718582208416521</v>
      </c>
      <c r="AV645" s="11">
        <v>57.129317986897391</v>
      </c>
      <c r="AW645" s="11">
        <v>131.36662078111149</v>
      </c>
      <c r="AX645" s="11">
        <v>70.653544839316467</v>
      </c>
      <c r="AY645" s="11">
        <v>53.23745414447464</v>
      </c>
    </row>
    <row r="646" spans="1:51" x14ac:dyDescent="0.25">
      <c r="A646" s="1" t="s">
        <v>70</v>
      </c>
      <c r="B646" s="1" t="s">
        <v>64</v>
      </c>
      <c r="C646" s="1">
        <v>20</v>
      </c>
      <c r="D646" s="1" t="s">
        <v>286</v>
      </c>
      <c r="E646" s="1">
        <v>1730</v>
      </c>
      <c r="F646" s="1" t="s">
        <v>116</v>
      </c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>
        <v>55.59164733178654</v>
      </c>
      <c r="AA646" s="11">
        <v>32.714617169373554</v>
      </c>
      <c r="AB646" s="11">
        <v>109.83758700696056</v>
      </c>
      <c r="AC646" s="11">
        <v>147.09976798143853</v>
      </c>
      <c r="AD646" s="11">
        <v>83.712296983758719</v>
      </c>
      <c r="AE646" s="11">
        <v>158.23665893271465</v>
      </c>
      <c r="AF646" s="11">
        <v>121.57772621809745</v>
      </c>
      <c r="AG646" s="11">
        <v>149.7911832946636</v>
      </c>
      <c r="AH646" s="11">
        <v>145.75406032482601</v>
      </c>
      <c r="AI646" s="11">
        <v>176.24129930394434</v>
      </c>
      <c r="AJ646" s="11">
        <v>129.14153132250581</v>
      </c>
      <c r="AK646" s="11">
        <v>60.371229698375885</v>
      </c>
      <c r="AL646" s="11">
        <v>49.234338747099777</v>
      </c>
      <c r="AM646" s="11">
        <v>94.617169373549899</v>
      </c>
      <c r="AN646" s="11">
        <v>102.83062645011603</v>
      </c>
      <c r="AO646" s="11">
        <v>83.201856148491885</v>
      </c>
      <c r="AP646" s="11">
        <v>139.1647331786543</v>
      </c>
      <c r="AQ646" s="11">
        <v>241.16009280742463</v>
      </c>
      <c r="AR646" s="11">
        <v>104.26914153132252</v>
      </c>
      <c r="AS646" s="11">
        <v>224.31554524361951</v>
      </c>
      <c r="AT646" s="11">
        <v>46.542923433874712</v>
      </c>
      <c r="AU646" s="11">
        <v>23.526682134570766</v>
      </c>
      <c r="AV646" s="11">
        <v>15.406032482598611</v>
      </c>
      <c r="AW646" s="11">
        <v>22.134570765661255</v>
      </c>
      <c r="AX646" s="11">
        <v>34.988399071925755</v>
      </c>
      <c r="AY646" s="11">
        <v>48.538283062645021</v>
      </c>
    </row>
    <row r="647" spans="1:51" x14ac:dyDescent="0.25">
      <c r="A647" s="1" t="s">
        <v>70</v>
      </c>
      <c r="B647" s="1" t="s">
        <v>64</v>
      </c>
      <c r="C647" s="1">
        <v>20</v>
      </c>
      <c r="D647" s="1" t="s">
        <v>286</v>
      </c>
      <c r="E647" s="1">
        <v>5610</v>
      </c>
      <c r="F647" s="1" t="s">
        <v>147</v>
      </c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>
        <v>56.290138292423478</v>
      </c>
      <c r="AA647" s="11">
        <v>73.960836846459955</v>
      </c>
      <c r="AB647" s="11">
        <v>14.136558843229189</v>
      </c>
      <c r="AC647" s="11">
        <v>79.79985028170681</v>
      </c>
      <c r="AD647" s="11">
        <v>121.64611323430914</v>
      </c>
      <c r="AE647" s="11">
        <v>54.08770340018124</v>
      </c>
      <c r="AF647" s="11">
        <v>63.40963713013673</v>
      </c>
      <c r="AG647" s="11">
        <v>107.97052913596785</v>
      </c>
      <c r="AH647" s="11">
        <v>116.01197746345693</v>
      </c>
      <c r="AI647" s="11">
        <v>131.88999645404044</v>
      </c>
      <c r="AJ647" s="11">
        <v>179.42161459359366</v>
      </c>
      <c r="AK647" s="11">
        <v>156.78263267798749</v>
      </c>
      <c r="AL647" s="11">
        <v>57.212087782199283</v>
      </c>
      <c r="AM647" s="11">
        <v>78.109609550451125</v>
      </c>
      <c r="AN647" s="11">
        <v>104.2827311768646</v>
      </c>
      <c r="AO647" s="11">
        <v>160.82896654978137</v>
      </c>
      <c r="AP647" s="11">
        <v>96.855915842559412</v>
      </c>
      <c r="AQ647" s="11">
        <v>65.868169102872244</v>
      </c>
      <c r="AR647" s="11">
        <v>95.012016863007773</v>
      </c>
      <c r="AS647" s="11">
        <v>52.551120917221553</v>
      </c>
      <c r="AT647" s="11">
        <v>50.604783105472606</v>
      </c>
      <c r="AU647" s="11">
        <v>32.268232142153586</v>
      </c>
      <c r="AV647" s="11">
        <v>228.7971317126985</v>
      </c>
      <c r="AW647" s="11">
        <v>46.609668649777397</v>
      </c>
      <c r="AX647" s="11">
        <v>229.66786178637565</v>
      </c>
      <c r="AY647" s="11">
        <v>145.9241164650723</v>
      </c>
    </row>
    <row r="648" spans="1:51" x14ac:dyDescent="0.25">
      <c r="A648" s="1" t="s">
        <v>70</v>
      </c>
      <c r="B648" s="1" t="s">
        <v>64</v>
      </c>
      <c r="C648" s="1">
        <v>20</v>
      </c>
      <c r="D648" s="1" t="s">
        <v>286</v>
      </c>
      <c r="E648" s="1">
        <v>5820</v>
      </c>
      <c r="F648" s="1" t="s">
        <v>123</v>
      </c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>
        <v>73.185685284805984</v>
      </c>
      <c r="AB648" s="11">
        <v>55.353455331319765</v>
      </c>
      <c r="AC648" s="11">
        <v>75.432007432887033</v>
      </c>
      <c r="AD648" s="11">
        <v>49.546512339116724</v>
      </c>
      <c r="AE648" s="11">
        <v>100.16339536143578</v>
      </c>
      <c r="AF648" s="11">
        <v>84.839619151916907</v>
      </c>
      <c r="AG648" s="11">
        <v>101.56143053949593</v>
      </c>
      <c r="AH648" s="11">
        <v>68.554693757481672</v>
      </c>
      <c r="AI648" s="11">
        <v>47.336597357130998</v>
      </c>
      <c r="AJ648" s="11">
        <v>83.102997329170293</v>
      </c>
      <c r="AK648" s="11">
        <v>87.905102537142582</v>
      </c>
      <c r="AL648" s="11">
        <v>82.935524365131826</v>
      </c>
      <c r="AM648" s="11">
        <v>48.115710711570777</v>
      </c>
      <c r="AN648" s="11">
        <v>55.855874223435144</v>
      </c>
      <c r="AO648" s="11">
        <v>76.968389842109403</v>
      </c>
      <c r="AP648" s="11">
        <v>94.316404486527887</v>
      </c>
      <c r="AQ648" s="11">
        <v>170.03238781495838</v>
      </c>
      <c r="AR648" s="11">
        <v>114.2311243406662</v>
      </c>
      <c r="AS648" s="11">
        <v>59.190770637766164</v>
      </c>
      <c r="AT648" s="11">
        <v>40.087930587553409</v>
      </c>
      <c r="AU648" s="11">
        <v>27.287170988439996</v>
      </c>
      <c r="AV648" s="11">
        <v>536.32488589994148</v>
      </c>
      <c r="AW648" s="11">
        <v>30.807743949857137</v>
      </c>
      <c r="AX648" s="11">
        <v>289.70274277026493</v>
      </c>
      <c r="AY648" s="11">
        <v>47.161842959873482</v>
      </c>
    </row>
    <row r="649" spans="1:51" x14ac:dyDescent="0.25">
      <c r="A649" s="1" t="s">
        <v>70</v>
      </c>
      <c r="B649" s="1" t="s">
        <v>64</v>
      </c>
      <c r="C649" s="1">
        <v>20</v>
      </c>
      <c r="D649" s="1" t="s">
        <v>286</v>
      </c>
      <c r="E649" s="1">
        <v>5900</v>
      </c>
      <c r="F649" s="1" t="s">
        <v>124</v>
      </c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>
        <v>9.5426510061639469</v>
      </c>
      <c r="AA649" s="11">
        <v>121.89242697166198</v>
      </c>
      <c r="AB649" s="11">
        <v>59.389248071307179</v>
      </c>
      <c r="AC649" s="11">
        <v>162.09656755535127</v>
      </c>
      <c r="AD649" s="11">
        <v>169.03679079332878</v>
      </c>
      <c r="AE649" s="11">
        <v>55.375820396208539</v>
      </c>
      <c r="AF649" s="11">
        <v>45.588645975584122</v>
      </c>
      <c r="AG649" s="11">
        <v>62.616707628497146</v>
      </c>
      <c r="AH649" s="11">
        <v>130.28731501199107</v>
      </c>
      <c r="AI649" s="11">
        <v>152.90198814426114</v>
      </c>
      <c r="AJ649" s="11">
        <v>238.06225750388427</v>
      </c>
      <c r="AK649" s="11">
        <v>119.89631746586223</v>
      </c>
      <c r="AL649" s="11">
        <v>50.820948017661728</v>
      </c>
      <c r="AM649" s="11">
        <v>37.359684537924643</v>
      </c>
      <c r="AN649" s="11">
        <v>32.195998760108907</v>
      </c>
      <c r="AO649" s="11">
        <v>127.43412598713853</v>
      </c>
      <c r="AP649" s="11">
        <v>113.75079532488124</v>
      </c>
      <c r="AQ649" s="11">
        <v>167.78173694155717</v>
      </c>
      <c r="AR649" s="11">
        <v>43.33928007623603</v>
      </c>
      <c r="AS649" s="11">
        <v>56.944013926702475</v>
      </c>
      <c r="AT649" s="11">
        <v>74.975120606279873</v>
      </c>
      <c r="AU649" s="11">
        <v>32.193503623226654</v>
      </c>
      <c r="AV649" s="11">
        <v>301.89284922559591</v>
      </c>
      <c r="AW649" s="11">
        <v>27.588728507034848</v>
      </c>
      <c r="AX649" s="11">
        <v>125.52908897754089</v>
      </c>
      <c r="AY649" s="11">
        <v>81.507388964009593</v>
      </c>
    </row>
    <row r="650" spans="1:51" x14ac:dyDescent="0.25">
      <c r="A650" s="1" t="s">
        <v>70</v>
      </c>
      <c r="B650" s="1" t="s">
        <v>64</v>
      </c>
      <c r="C650" s="1">
        <v>40</v>
      </c>
      <c r="D650" s="1" t="s">
        <v>52</v>
      </c>
      <c r="E650" s="1">
        <v>1730</v>
      </c>
      <c r="F650" s="1" t="s">
        <v>116</v>
      </c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>
        <v>64.353060448612325</v>
      </c>
      <c r="T650" s="11">
        <v>78.164998099100231</v>
      </c>
      <c r="U650" s="11">
        <v>101.43581295146366</v>
      </c>
      <c r="V650" s="11">
        <v>75.09314408820174</v>
      </c>
      <c r="W650" s="11">
        <v>73.834748447598514</v>
      </c>
      <c r="X650" s="11">
        <v>75.918134583702937</v>
      </c>
      <c r="Y650" s="11">
        <v>88.627550373843604</v>
      </c>
      <c r="Z650" s="11">
        <v>72.895703966544147</v>
      </c>
      <c r="AA650" s="11">
        <v>123.379799771892</v>
      </c>
      <c r="AB650" s="11">
        <v>73.120010138132045</v>
      </c>
      <c r="AC650" s="11">
        <v>83.202382461031547</v>
      </c>
      <c r="AD650" s="11">
        <v>102.46990242047902</v>
      </c>
      <c r="AE650" s="11">
        <v>116.82169560258519</v>
      </c>
      <c r="AF650" s="11">
        <v>123.53187175262957</v>
      </c>
      <c r="AG650" s="11">
        <v>149.84792801926244</v>
      </c>
      <c r="AH650" s="11">
        <v>162.19617285515142</v>
      </c>
      <c r="AI650" s="11">
        <v>111.61703206184259</v>
      </c>
      <c r="AJ650" s="11">
        <v>114.9550120390318</v>
      </c>
      <c r="AK650" s="11">
        <v>108.81890761627169</v>
      </c>
      <c r="AL650" s="11">
        <v>96.672158154859957</v>
      </c>
      <c r="AM650" s="11">
        <v>116.85971359776958</v>
      </c>
      <c r="AN650" s="11">
        <v>99.858066151311604</v>
      </c>
      <c r="AO650" s="11">
        <v>79.875807882397652</v>
      </c>
      <c r="AP650" s="11">
        <v>84.856165251552383</v>
      </c>
      <c r="AQ650" s="11">
        <v>82.248130781903413</v>
      </c>
      <c r="AR650" s="11">
        <v>66.584716765935866</v>
      </c>
      <c r="AS650" s="11">
        <v>82.841211506779857</v>
      </c>
      <c r="AT650" s="11">
        <v>111.14560892155619</v>
      </c>
      <c r="AU650" s="11">
        <v>108.51856545431502</v>
      </c>
      <c r="AV650" s="11">
        <v>126.91927512355848</v>
      </c>
      <c r="AW650" s="11">
        <v>143.57115701432008</v>
      </c>
      <c r="AX650" s="11">
        <v>95.710302876694939</v>
      </c>
      <c r="AY650" s="11">
        <v>104.05525281966797</v>
      </c>
    </row>
    <row r="651" spans="1:51" x14ac:dyDescent="0.25">
      <c r="A651" s="1" t="s">
        <v>70</v>
      </c>
      <c r="B651" s="1" t="s">
        <v>64</v>
      </c>
      <c r="C651" s="1">
        <v>40</v>
      </c>
      <c r="D651" s="1" t="s">
        <v>52</v>
      </c>
      <c r="E651" s="1">
        <v>5410</v>
      </c>
      <c r="F651" s="1" t="s">
        <v>121</v>
      </c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>
        <v>58.97918181359497</v>
      </c>
      <c r="T651" s="11">
        <v>59.729807748775634</v>
      </c>
      <c r="U651" s="11">
        <v>64.717603356848812</v>
      </c>
      <c r="V651" s="11">
        <v>66.296192444774178</v>
      </c>
      <c r="W651" s="11">
        <v>54.045067333007438</v>
      </c>
      <c r="X651" s="11">
        <v>54.066903723849059</v>
      </c>
      <c r="Y651" s="11">
        <v>53.278064104695567</v>
      </c>
      <c r="Z651" s="11">
        <v>59.194816173155964</v>
      </c>
      <c r="AA651" s="11">
        <v>60.950825936669496</v>
      </c>
      <c r="AB651" s="11">
        <v>57.265934982146263</v>
      </c>
      <c r="AC651" s="11">
        <v>55.668239052234469</v>
      </c>
      <c r="AD651" s="11">
        <v>58.357754524227225</v>
      </c>
      <c r="AE651" s="11">
        <v>60.85438187711901</v>
      </c>
      <c r="AF651" s="11">
        <v>69.664455732093941</v>
      </c>
      <c r="AG651" s="11">
        <v>79.11324401918624</v>
      </c>
      <c r="AH651" s="11">
        <v>86.771448257265774</v>
      </c>
      <c r="AI651" s="11">
        <v>93.386964832657981</v>
      </c>
      <c r="AJ651" s="11">
        <v>91.444435897372259</v>
      </c>
      <c r="AK651" s="11">
        <v>126.19159282409875</v>
      </c>
      <c r="AL651" s="11">
        <v>130.68988933747229</v>
      </c>
      <c r="AM651" s="11">
        <v>124.72218569038147</v>
      </c>
      <c r="AN651" s="11">
        <v>132.33216789868575</v>
      </c>
      <c r="AO651" s="11">
        <v>144.63788398755653</v>
      </c>
      <c r="AP651" s="11">
        <v>140.77011325973476</v>
      </c>
      <c r="AQ651" s="11">
        <v>128.67730198156974</v>
      </c>
      <c r="AR651" s="11">
        <v>132.65425466359963</v>
      </c>
      <c r="AS651" s="11">
        <v>150.4891268834921</v>
      </c>
      <c r="AT651" s="11">
        <v>151.25976951027755</v>
      </c>
      <c r="AU651" s="11">
        <v>149.66480312922096</v>
      </c>
      <c r="AV651" s="11">
        <v>156.03284060840815</v>
      </c>
      <c r="AW651" s="11">
        <v>142.19857716062401</v>
      </c>
      <c r="AX651" s="11">
        <v>158.18372510630766</v>
      </c>
      <c r="AY651" s="11">
        <v>147.71044614889607</v>
      </c>
    </row>
    <row r="652" spans="1:51" x14ac:dyDescent="0.25">
      <c r="A652" s="1" t="s">
        <v>70</v>
      </c>
      <c r="B652" s="1" t="s">
        <v>64</v>
      </c>
      <c r="C652" s="1">
        <v>40</v>
      </c>
      <c r="D652" s="1" t="s">
        <v>52</v>
      </c>
      <c r="E652" s="1">
        <v>5450</v>
      </c>
      <c r="F652" s="1" t="s">
        <v>145</v>
      </c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>
        <v>108.09268277552033</v>
      </c>
      <c r="T652" s="11">
        <v>175.61648934520301</v>
      </c>
      <c r="U652" s="11">
        <v>96.150625019386453</v>
      </c>
      <c r="V652" s="11">
        <v>67.899128384875468</v>
      </c>
      <c r="W652" s="11">
        <v>97.378950960017377</v>
      </c>
      <c r="X652" s="11">
        <v>97.174229969912219</v>
      </c>
      <c r="Y652" s="11">
        <v>108.02444244548526</v>
      </c>
      <c r="Z652" s="11">
        <v>139.48323459164368</v>
      </c>
      <c r="AA652" s="11">
        <v>163.36735010391141</v>
      </c>
      <c r="AB652" s="11">
        <v>124.57272247898507</v>
      </c>
      <c r="AC652" s="11">
        <v>131.7379571326654</v>
      </c>
      <c r="AD652" s="11">
        <v>94.274015943422569</v>
      </c>
      <c r="AE652" s="11">
        <v>120.23946152175935</v>
      </c>
      <c r="AF652" s="11">
        <v>146.98967089549924</v>
      </c>
      <c r="AG652" s="11">
        <v>175.78709017029061</v>
      </c>
      <c r="AH652" s="11">
        <v>168.00769254629483</v>
      </c>
      <c r="AI652" s="11">
        <v>114.98495610906043</v>
      </c>
      <c r="AJ652" s="11">
        <v>107.9220819504327</v>
      </c>
      <c r="AK652" s="11">
        <v>103.31585967306678</v>
      </c>
      <c r="AL652" s="11">
        <v>107.47851980520487</v>
      </c>
      <c r="AM652" s="11">
        <v>78.919941685536145</v>
      </c>
      <c r="AN652" s="11">
        <v>91.783243897143208</v>
      </c>
      <c r="AO652" s="11">
        <v>73.221874127609425</v>
      </c>
      <c r="AP652" s="11">
        <v>90.316076801389627</v>
      </c>
      <c r="AQ652" s="11">
        <v>62.542262477123977</v>
      </c>
      <c r="AR652" s="11">
        <v>63.429386767579629</v>
      </c>
      <c r="AS652" s="11">
        <v>52.203852476813793</v>
      </c>
      <c r="AT652" s="11">
        <v>61.893979341790995</v>
      </c>
      <c r="AU652" s="11">
        <v>66.124879803964149</v>
      </c>
      <c r="AV652" s="11">
        <v>66.397841124104346</v>
      </c>
      <c r="AW652" s="11">
        <v>49.508359440429295</v>
      </c>
      <c r="AX652" s="11">
        <v>45.209218648221103</v>
      </c>
      <c r="AY652" s="11">
        <v>49.951921585657125</v>
      </c>
    </row>
    <row r="653" spans="1:51" x14ac:dyDescent="0.25">
      <c r="A653" s="1" t="s">
        <v>70</v>
      </c>
      <c r="B653" s="1" t="s">
        <v>64</v>
      </c>
      <c r="C653" s="1">
        <v>40</v>
      </c>
      <c r="D653" s="1" t="s">
        <v>52</v>
      </c>
      <c r="E653" s="1">
        <v>5460</v>
      </c>
      <c r="F653" s="1" t="s">
        <v>122</v>
      </c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>
        <v>73.670089782388743</v>
      </c>
      <c r="T653" s="11">
        <v>95.54247151091721</v>
      </c>
      <c r="U653" s="11">
        <v>98.952004651652587</v>
      </c>
      <c r="V653" s="11">
        <v>81.14386700668905</v>
      </c>
      <c r="W653" s="11">
        <v>60.213261788230774</v>
      </c>
      <c r="X653" s="11">
        <v>81.944628852149805</v>
      </c>
      <c r="Y653" s="11">
        <v>91.800546660745283</v>
      </c>
      <c r="Z653" s="11">
        <v>110.8878887632373</v>
      </c>
      <c r="AA653" s="11">
        <v>110.87781628719378</v>
      </c>
      <c r="AB653" s="11">
        <v>94.751782141499973</v>
      </c>
      <c r="AC653" s="11">
        <v>62.555112468351822</v>
      </c>
      <c r="AD653" s="11">
        <v>79.068936941721574</v>
      </c>
      <c r="AE653" s="11">
        <v>88.078766762660436</v>
      </c>
      <c r="AF653" s="11">
        <v>103.86737296089592</v>
      </c>
      <c r="AG653" s="11">
        <v>126.49015415466747</v>
      </c>
      <c r="AH653" s="11">
        <v>114.88666175251927</v>
      </c>
      <c r="AI653" s="11">
        <v>121.0056909489646</v>
      </c>
      <c r="AJ653" s="11">
        <v>143.0039786280372</v>
      </c>
      <c r="AK653" s="11">
        <v>140.8887586588956</v>
      </c>
      <c r="AL653" s="11">
        <v>124.41522408969999</v>
      </c>
      <c r="AM653" s="11">
        <v>139.40306844247473</v>
      </c>
      <c r="AN653" s="11">
        <v>129.3054112088345</v>
      </c>
      <c r="AO653" s="11">
        <v>113.3103192517066</v>
      </c>
      <c r="AP653" s="11">
        <v>112.28796293328817</v>
      </c>
      <c r="AQ653" s="11">
        <v>93.925839105930407</v>
      </c>
      <c r="AR653" s="11">
        <v>73.156393504168634</v>
      </c>
      <c r="AS653" s="11">
        <v>76.07741155679274</v>
      </c>
      <c r="AT653" s="11">
        <v>82.090679754780993</v>
      </c>
      <c r="AU653" s="11">
        <v>83.420246592527135</v>
      </c>
      <c r="AV653" s="11">
        <v>94.328738147671658</v>
      </c>
      <c r="AW653" s="11">
        <v>86.673656354587791</v>
      </c>
      <c r="AX653" s="11">
        <v>100.91613748014122</v>
      </c>
      <c r="AY653" s="11">
        <v>111.05912085597734</v>
      </c>
    </row>
    <row r="654" spans="1:51" x14ac:dyDescent="0.25">
      <c r="A654" s="1" t="s">
        <v>70</v>
      </c>
      <c r="B654" s="1" t="s">
        <v>64</v>
      </c>
      <c r="C654" s="1">
        <v>40</v>
      </c>
      <c r="D654" s="1" t="s">
        <v>52</v>
      </c>
      <c r="E654" s="1">
        <v>5480</v>
      </c>
      <c r="F654" s="1" t="s">
        <v>146</v>
      </c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>
        <v>77.374332740213504</v>
      </c>
      <c r="T654" s="11">
        <v>95.907473309608505</v>
      </c>
      <c r="U654" s="11">
        <v>124.28825622775798</v>
      </c>
      <c r="V654" s="11">
        <v>71.135453736654782</v>
      </c>
      <c r="W654" s="11">
        <v>77.190836298932368</v>
      </c>
      <c r="X654" s="11">
        <v>51.929492882562265</v>
      </c>
      <c r="Y654" s="11">
        <v>51.073176156583614</v>
      </c>
      <c r="Z654" s="11">
        <v>88.567615658362968</v>
      </c>
      <c r="AA654" s="11">
        <v>144.35053380782915</v>
      </c>
      <c r="AB654" s="11">
        <v>130.89412811387896</v>
      </c>
      <c r="AC654" s="11">
        <v>153.15836298932379</v>
      </c>
      <c r="AD654" s="11">
        <v>115.29693060498218</v>
      </c>
      <c r="AE654" s="11">
        <v>105.44928825622773</v>
      </c>
      <c r="AF654" s="11">
        <v>126.12322064056937</v>
      </c>
      <c r="AG654" s="11">
        <v>139.02913701067612</v>
      </c>
      <c r="AH654" s="11">
        <v>144.35053380782915</v>
      </c>
      <c r="AI654" s="11">
        <v>121.65814056939499</v>
      </c>
      <c r="AJ654" s="11">
        <v>143.92237544483984</v>
      </c>
      <c r="AK654" s="11">
        <v>121.53580960854089</v>
      </c>
      <c r="AL654" s="11">
        <v>116.39790925266902</v>
      </c>
      <c r="AM654" s="11">
        <v>96.947286476868314</v>
      </c>
      <c r="AN654" s="11">
        <v>87.588967971530224</v>
      </c>
      <c r="AO654" s="11">
        <v>122.82028469750887</v>
      </c>
      <c r="AP654" s="11">
        <v>103.67548932384338</v>
      </c>
      <c r="AQ654" s="11">
        <v>103.18616548042702</v>
      </c>
      <c r="AR654" s="11">
        <v>80.677268683274008</v>
      </c>
      <c r="AS654" s="11">
        <v>49.482873665480419</v>
      </c>
      <c r="AT654" s="11">
        <v>52.785809608540916</v>
      </c>
      <c r="AU654" s="11">
        <v>61.532473309608527</v>
      </c>
      <c r="AV654" s="11">
        <v>123.61543594306046</v>
      </c>
      <c r="AW654" s="11">
        <v>57.434386120996429</v>
      </c>
      <c r="AX654" s="11">
        <v>77.374332740213504</v>
      </c>
      <c r="AY654" s="11">
        <v>83.24621886120994</v>
      </c>
    </row>
    <row r="655" spans="1:51" x14ac:dyDescent="0.25">
      <c r="A655" s="1" t="s">
        <v>70</v>
      </c>
      <c r="B655" s="1" t="s">
        <v>64</v>
      </c>
      <c r="C655" s="1">
        <v>40</v>
      </c>
      <c r="D655" s="1" t="s">
        <v>52</v>
      </c>
      <c r="E655" s="1">
        <v>5610</v>
      </c>
      <c r="F655" s="1" t="s">
        <v>147</v>
      </c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>
        <v>121.07633095707575</v>
      </c>
      <c r="T655" s="11">
        <v>95.52840133474902</v>
      </c>
      <c r="U655" s="11">
        <v>94.433490065220724</v>
      </c>
      <c r="V655" s="11">
        <v>98.072766570605225</v>
      </c>
      <c r="W655" s="11">
        <v>73.557181859548052</v>
      </c>
      <c r="X655" s="11">
        <v>50.136508418019133</v>
      </c>
      <c r="Y655" s="11">
        <v>72.462270590019756</v>
      </c>
      <c r="Z655" s="11">
        <v>101.38878355831949</v>
      </c>
      <c r="AA655" s="11">
        <v>112.66115577127263</v>
      </c>
      <c r="AB655" s="11">
        <v>84.808698619748256</v>
      </c>
      <c r="AC655" s="11">
        <v>85.538639466100449</v>
      </c>
      <c r="AD655" s="11">
        <v>75.152623995146399</v>
      </c>
      <c r="AE655" s="11">
        <v>70.011754891551675</v>
      </c>
      <c r="AF655" s="11">
        <v>69.573790383740359</v>
      </c>
      <c r="AG655" s="11">
        <v>85.757621720006114</v>
      </c>
      <c r="AH655" s="11">
        <v>89.887001365084231</v>
      </c>
      <c r="AI655" s="11">
        <v>85.757621720006114</v>
      </c>
      <c r="AJ655" s="11">
        <v>95.403268618231493</v>
      </c>
      <c r="AK655" s="11">
        <v>130.27358562111334</v>
      </c>
      <c r="AL655" s="11">
        <v>152.48464280297293</v>
      </c>
      <c r="AM655" s="11">
        <v>145.6023433945094</v>
      </c>
      <c r="AN655" s="11">
        <v>135.99840740178985</v>
      </c>
      <c r="AO655" s="11">
        <v>121.60814500227519</v>
      </c>
      <c r="AP655" s="11">
        <v>124.79902927347193</v>
      </c>
      <c r="AQ655" s="11">
        <v>97.123843470347381</v>
      </c>
      <c r="AR655" s="11">
        <v>107.03018352798428</v>
      </c>
      <c r="AS655" s="11">
        <v>104.32940239648116</v>
      </c>
      <c r="AT655" s="11">
        <v>110.33577278932205</v>
      </c>
      <c r="AU655" s="11">
        <v>89.042355528590974</v>
      </c>
      <c r="AV655" s="11">
        <v>98.04148339147585</v>
      </c>
      <c r="AW655" s="11">
        <v>122.64048991354473</v>
      </c>
      <c r="AX655" s="11">
        <v>100.61713180646146</v>
      </c>
      <c r="AY655" s="11">
        <v>98.865273775216195</v>
      </c>
    </row>
    <row r="656" spans="1:51" x14ac:dyDescent="0.25">
      <c r="A656" s="1" t="s">
        <v>70</v>
      </c>
      <c r="B656" s="1" t="s">
        <v>64</v>
      </c>
      <c r="C656" s="1">
        <v>60</v>
      </c>
      <c r="D656" s="1" t="s">
        <v>53</v>
      </c>
      <c r="E656" s="1">
        <v>1730</v>
      </c>
      <c r="F656" s="1" t="s">
        <v>116</v>
      </c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>
        <v>52.679912872497667</v>
      </c>
      <c r="T656" s="11">
        <v>48.782172943502374</v>
      </c>
      <c r="U656" s="11">
        <v>46.218591204340953</v>
      </c>
      <c r="V656" s="11">
        <v>36.375146298912178</v>
      </c>
      <c r="W656" s="11">
        <v>55.324059719740845</v>
      </c>
      <c r="X656" s="11">
        <v>47.873398524340189</v>
      </c>
      <c r="Y656" s="11">
        <v>42.826800154099082</v>
      </c>
      <c r="Z656" s="11">
        <v>54.74076833722895</v>
      </c>
      <c r="AA656" s="11">
        <v>47.504410329325758</v>
      </c>
      <c r="AB656" s="11">
        <v>62.642594137887428</v>
      </c>
      <c r="AC656" s="11">
        <v>75.499174085573827</v>
      </c>
      <c r="AD656" s="11">
        <v>65.099829934380949</v>
      </c>
      <c r="AE656" s="11">
        <v>69.099081899559252</v>
      </c>
      <c r="AF656" s="11">
        <v>97.949447103635549</v>
      </c>
      <c r="AG656" s="11">
        <v>92.640206481047926</v>
      </c>
      <c r="AH656" s="11">
        <v>75.628078258504644</v>
      </c>
      <c r="AI656" s="11">
        <v>103.01860370413955</v>
      </c>
      <c r="AJ656" s="11">
        <v>79.093989208181711</v>
      </c>
      <c r="AK656" s="11">
        <v>103.81136436766403</v>
      </c>
      <c r="AL656" s="11">
        <v>120.19508474716962</v>
      </c>
      <c r="AM656" s="11">
        <v>109.30107083235477</v>
      </c>
      <c r="AN656" s="11">
        <v>102.73823712801504</v>
      </c>
      <c r="AO656" s="11">
        <v>123.33551266019643</v>
      </c>
      <c r="AP656" s="11">
        <v>151.11436192678539</v>
      </c>
      <c r="AQ656" s="11">
        <v>112.07412185252876</v>
      </c>
      <c r="AR656" s="11">
        <v>149.83982191693204</v>
      </c>
      <c r="AS656" s="11">
        <v>206.09521428609798</v>
      </c>
      <c r="AT656" s="11">
        <v>105.33082230608591</v>
      </c>
      <c r="AU656" s="11">
        <v>147.23595762372972</v>
      </c>
      <c r="AV656" s="11">
        <v>149.59329268620186</v>
      </c>
      <c r="AW656" s="11">
        <v>163.40698611789949</v>
      </c>
      <c r="AX656" s="11">
        <v>226.67476549450134</v>
      </c>
      <c r="AY656" s="11">
        <v>176.25712085693931</v>
      </c>
    </row>
    <row r="657" spans="1:51" x14ac:dyDescent="0.25">
      <c r="A657" s="1" t="s">
        <v>70</v>
      </c>
      <c r="B657" s="1" t="s">
        <v>64</v>
      </c>
      <c r="C657" s="1">
        <v>60</v>
      </c>
      <c r="D657" s="1" t="s">
        <v>53</v>
      </c>
      <c r="E657" s="1">
        <v>5410</v>
      </c>
      <c r="F657" s="1" t="s">
        <v>121</v>
      </c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>
        <v>90.847136928309183</v>
      </c>
      <c r="T657" s="11">
        <v>85.641891013022871</v>
      </c>
      <c r="U657" s="11">
        <v>90.698333856514296</v>
      </c>
      <c r="V657" s="11">
        <v>82.591428041227815</v>
      </c>
      <c r="W657" s="11">
        <v>82.920511757697255</v>
      </c>
      <c r="X657" s="11">
        <v>70.40388414172017</v>
      </c>
      <c r="Y657" s="11">
        <v>71.780312555822832</v>
      </c>
      <c r="Z657" s="11">
        <v>103.63275471253084</v>
      </c>
      <c r="AA657" s="11">
        <v>76.330252635704767</v>
      </c>
      <c r="AB657" s="11">
        <v>76.112771223081467</v>
      </c>
      <c r="AC657" s="11">
        <v>94.186621251090443</v>
      </c>
      <c r="AD657" s="11">
        <v>69.88021179290358</v>
      </c>
      <c r="AE657" s="11">
        <v>76.599242803949338</v>
      </c>
      <c r="AF657" s="11">
        <v>79.157510999807485</v>
      </c>
      <c r="AG657" s="11">
        <v>93.909046290242287</v>
      </c>
      <c r="AH657" s="11">
        <v>89.545110050103958</v>
      </c>
      <c r="AI657" s="11">
        <v>81.675716830182381</v>
      </c>
      <c r="AJ657" s="11">
        <v>101.35206147752085</v>
      </c>
      <c r="AK657" s="11">
        <v>111.63378141904019</v>
      </c>
      <c r="AL657" s="11">
        <v>122.64234713432684</v>
      </c>
      <c r="AM657" s="11">
        <v>117.47144038945474</v>
      </c>
      <c r="AN657" s="11">
        <v>104.00762398955257</v>
      </c>
      <c r="AO657" s="11">
        <v>114.10906328639734</v>
      </c>
      <c r="AP657" s="11">
        <v>129.42719488866652</v>
      </c>
      <c r="AQ657" s="11">
        <v>114.78440030454334</v>
      </c>
      <c r="AR657" s="11">
        <v>111.1616178258449</v>
      </c>
      <c r="AS657" s="11">
        <v>130.06819273639829</v>
      </c>
      <c r="AT657" s="11">
        <v>114.90744899852756</v>
      </c>
      <c r="AU657" s="11">
        <v>107.72483918689007</v>
      </c>
      <c r="AV657" s="11">
        <v>125.90742992121066</v>
      </c>
      <c r="AW657" s="11">
        <v>128.40274297130944</v>
      </c>
      <c r="AX657" s="11">
        <v>129.73624742239434</v>
      </c>
      <c r="AY657" s="11">
        <v>120.75083116401115</v>
      </c>
    </row>
    <row r="658" spans="1:51" x14ac:dyDescent="0.25">
      <c r="A658" s="1" t="s">
        <v>70</v>
      </c>
      <c r="B658" s="1" t="s">
        <v>64</v>
      </c>
      <c r="C658" s="1">
        <v>60</v>
      </c>
      <c r="D658" s="1" t="s">
        <v>53</v>
      </c>
      <c r="E658" s="1">
        <v>5450</v>
      </c>
      <c r="F658" s="1" t="s">
        <v>145</v>
      </c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>
        <v>83.412322274881518</v>
      </c>
      <c r="T658" s="11">
        <v>187.2163737784675</v>
      </c>
      <c r="U658" s="11">
        <v>100.06710564945686</v>
      </c>
      <c r="V658" s="11">
        <v>98.267835423394715</v>
      </c>
      <c r="W658" s="11">
        <v>108.18688923373736</v>
      </c>
      <c r="X658" s="11">
        <v>207.79264354317829</v>
      </c>
      <c r="Y658" s="11">
        <v>121.93515916621232</v>
      </c>
      <c r="Z658" s="11">
        <v>148.09378014511597</v>
      </c>
      <c r="AA658" s="11">
        <v>152.43048274126579</v>
      </c>
      <c r="AB658" s="11">
        <v>135.9602399026968</v>
      </c>
      <c r="AC658" s="11">
        <v>151.13869898922115</v>
      </c>
      <c r="AD658" s="11">
        <v>107.95621356372939</v>
      </c>
      <c r="AE658" s="11">
        <v>123.18080778425534</v>
      </c>
      <c r="AF658" s="11">
        <v>175.45191460806109</v>
      </c>
      <c r="AG658" s="11">
        <v>186.61661703644674</v>
      </c>
      <c r="AH658" s="11">
        <v>157.59761774944428</v>
      </c>
      <c r="AI658" s="11">
        <v>102.32772721553496</v>
      </c>
      <c r="AJ658" s="11">
        <v>123.91896992828084</v>
      </c>
      <c r="AK658" s="11">
        <v>121.42767269219479</v>
      </c>
      <c r="AL658" s="11">
        <v>89.686700499098265</v>
      </c>
      <c r="AM658" s="11">
        <v>90.148051839114203</v>
      </c>
      <c r="AN658" s="11">
        <v>81.428511512812989</v>
      </c>
      <c r="AO658" s="11">
        <v>67.726376714339636</v>
      </c>
      <c r="AP658" s="11">
        <v>49.64140418571489</v>
      </c>
      <c r="AQ658" s="11">
        <v>53.193809503837606</v>
      </c>
      <c r="AR658" s="11">
        <v>35.893134253239943</v>
      </c>
      <c r="AS658" s="11">
        <v>43.55156649750451</v>
      </c>
      <c r="AT658" s="11">
        <v>38.199890953319631</v>
      </c>
      <c r="AU658" s="11">
        <v>46.873296145619264</v>
      </c>
      <c r="AV658" s="11">
        <v>32.063918131107663</v>
      </c>
      <c r="AW658" s="11">
        <v>20.899215702721975</v>
      </c>
      <c r="AX658" s="11">
        <v>25.466593968879756</v>
      </c>
      <c r="AY658" s="11">
        <v>32.248458667114036</v>
      </c>
    </row>
    <row r="659" spans="1:51" x14ac:dyDescent="0.25">
      <c r="A659" s="1" t="s">
        <v>70</v>
      </c>
      <c r="B659" s="1" t="s">
        <v>64</v>
      </c>
      <c r="C659" s="1">
        <v>60</v>
      </c>
      <c r="D659" s="1" t="s">
        <v>53</v>
      </c>
      <c r="E659" s="1">
        <v>5460</v>
      </c>
      <c r="F659" s="1" t="s">
        <v>122</v>
      </c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>
        <v>91.283547564597939</v>
      </c>
      <c r="T659" s="11">
        <v>131.99537365612593</v>
      </c>
      <c r="U659" s="11">
        <v>103.88069640494525</v>
      </c>
      <c r="V659" s="11">
        <v>104.54573333683813</v>
      </c>
      <c r="W659" s="11">
        <v>86.830691585837073</v>
      </c>
      <c r="X659" s="11">
        <v>74.050416633809107</v>
      </c>
      <c r="Y659" s="11">
        <v>87.524643166942667</v>
      </c>
      <c r="Z659" s="11">
        <v>124.50647951002811</v>
      </c>
      <c r="AA659" s="11">
        <v>116.75735352101569</v>
      </c>
      <c r="AB659" s="11">
        <v>94.560541142041004</v>
      </c>
      <c r="AC659" s="11">
        <v>76.594905764529599</v>
      </c>
      <c r="AD659" s="11">
        <v>125.53776866528226</v>
      </c>
      <c r="AE659" s="11">
        <v>115.30198284397477</v>
      </c>
      <c r="AF659" s="11">
        <v>143.58050977402763</v>
      </c>
      <c r="AG659" s="11">
        <v>145.57562056970619</v>
      </c>
      <c r="AH659" s="11">
        <v>121.15238020135108</v>
      </c>
      <c r="AI659" s="11">
        <v>114.12612044265697</v>
      </c>
      <c r="AJ659" s="11">
        <v>107.91910907832364</v>
      </c>
      <c r="AK659" s="11">
        <v>101.9530531240964</v>
      </c>
      <c r="AL659" s="11">
        <v>98.897738523950963</v>
      </c>
      <c r="AM659" s="11">
        <v>115.13813316510264</v>
      </c>
      <c r="AN659" s="11">
        <v>98.820632792716992</v>
      </c>
      <c r="AO659" s="11">
        <v>117.19107325920668</v>
      </c>
      <c r="AP659" s="11">
        <v>100.13143022369422</v>
      </c>
      <c r="AQ659" s="11">
        <v>72.228793733406931</v>
      </c>
      <c r="AR659" s="11">
        <v>64.017033356990765</v>
      </c>
      <c r="AS659" s="11">
        <v>71.525203935897082</v>
      </c>
      <c r="AT659" s="11">
        <v>76.325035705210752</v>
      </c>
      <c r="AU659" s="11">
        <v>59.361774833740753</v>
      </c>
      <c r="AV659" s="11">
        <v>91.688352653576203</v>
      </c>
      <c r="AW659" s="11">
        <v>88.286062262877962</v>
      </c>
      <c r="AX659" s="11">
        <v>81.818819055630016</v>
      </c>
      <c r="AY659" s="11">
        <v>96.892989511868137</v>
      </c>
    </row>
    <row r="660" spans="1:51" x14ac:dyDescent="0.25">
      <c r="A660" s="1" t="s">
        <v>70</v>
      </c>
      <c r="B660" s="1" t="s">
        <v>64</v>
      </c>
      <c r="C660" s="1">
        <v>60</v>
      </c>
      <c r="D660" s="1" t="s">
        <v>53</v>
      </c>
      <c r="E660" s="1">
        <v>5480</v>
      </c>
      <c r="F660" s="1" t="s">
        <v>146</v>
      </c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>
        <v>58.600654664484452</v>
      </c>
      <c r="T660" s="11">
        <v>61.301145662847802</v>
      </c>
      <c r="U660" s="11">
        <v>71.968085106382986</v>
      </c>
      <c r="V660" s="11">
        <v>61.301145662847802</v>
      </c>
      <c r="W660" s="11">
        <v>57.65548281505729</v>
      </c>
      <c r="X660" s="11">
        <v>54.68494271685762</v>
      </c>
      <c r="Y660" s="11">
        <v>87.630932896890357</v>
      </c>
      <c r="Z660" s="11">
        <v>97.082651391162031</v>
      </c>
      <c r="AA660" s="11">
        <v>142.04582651391163</v>
      </c>
      <c r="AB660" s="11">
        <v>107.20949263502457</v>
      </c>
      <c r="AC660" s="11">
        <v>138.40016366612113</v>
      </c>
      <c r="AD660" s="11">
        <v>119.90180032733227</v>
      </c>
      <c r="AE660" s="11">
        <v>128.00327332242227</v>
      </c>
      <c r="AF660" s="11">
        <v>159.7340425531915</v>
      </c>
      <c r="AG660" s="11">
        <v>182.01309328968904</v>
      </c>
      <c r="AH660" s="11">
        <v>134.21440261865797</v>
      </c>
      <c r="AI660" s="11">
        <v>144.07119476268414</v>
      </c>
      <c r="AJ660" s="11">
        <v>122.73731587561376</v>
      </c>
      <c r="AK660" s="11">
        <v>110.58510638297874</v>
      </c>
      <c r="AL660" s="11">
        <v>99.513093289689053</v>
      </c>
      <c r="AM660" s="11">
        <v>117.2013093289689</v>
      </c>
      <c r="AN660" s="11">
        <v>101.94353518821603</v>
      </c>
      <c r="AO660" s="11">
        <v>106.80441898527006</v>
      </c>
      <c r="AP660" s="11">
        <v>122.73731587561376</v>
      </c>
      <c r="AQ660" s="11">
        <v>85.875613747954176</v>
      </c>
      <c r="AR660" s="11">
        <v>86.550736497545017</v>
      </c>
      <c r="AS660" s="11">
        <v>73.723404255319153</v>
      </c>
      <c r="AT660" s="11">
        <v>72.103109656301157</v>
      </c>
      <c r="AU660" s="11">
        <v>66.837152209492643</v>
      </c>
      <c r="AV660" s="11">
        <v>104.10392798690673</v>
      </c>
      <c r="AW660" s="11">
        <v>64.811783960720135</v>
      </c>
      <c r="AX660" s="11">
        <v>45.098199672667761</v>
      </c>
      <c r="AY660" s="11">
        <v>113.5556464811784</v>
      </c>
    </row>
    <row r="661" spans="1:51" x14ac:dyDescent="0.25">
      <c r="A661" s="1" t="s">
        <v>70</v>
      </c>
      <c r="B661" s="1" t="s">
        <v>64</v>
      </c>
      <c r="C661" s="1">
        <v>60</v>
      </c>
      <c r="D661" s="1" t="s">
        <v>53</v>
      </c>
      <c r="E661" s="1">
        <v>5610</v>
      </c>
      <c r="F661" s="1" t="s">
        <v>147</v>
      </c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>
        <v>160.75142361970782</v>
      </c>
      <c r="T661" s="11">
        <v>161.73867293884626</v>
      </c>
      <c r="U661" s="11">
        <v>122.48700173310223</v>
      </c>
      <c r="V661" s="11">
        <v>146.82780391185938</v>
      </c>
      <c r="W661" s="11">
        <v>99.541965833126994</v>
      </c>
      <c r="X661" s="11">
        <v>87.933275563258235</v>
      </c>
      <c r="Y661" s="11">
        <v>104.37608318890814</v>
      </c>
      <c r="Z661" s="11">
        <v>141.31282495667244</v>
      </c>
      <c r="AA661" s="11">
        <v>123.13382025253776</v>
      </c>
      <c r="AB661" s="11">
        <v>116.80180737806387</v>
      </c>
      <c r="AC661" s="11">
        <v>143.15115127506809</v>
      </c>
      <c r="AD661" s="11">
        <v>204.59891062144092</v>
      </c>
      <c r="AE661" s="11">
        <v>110.16340678385738</v>
      </c>
      <c r="AF661" s="11">
        <v>89.601386481802422</v>
      </c>
      <c r="AG661" s="11">
        <v>105.02290170834362</v>
      </c>
      <c r="AH661" s="11">
        <v>94.639762317405285</v>
      </c>
      <c r="AI661" s="11">
        <v>75.337335974251047</v>
      </c>
      <c r="AJ661" s="11">
        <v>86.163035404803153</v>
      </c>
      <c r="AK661" s="11">
        <v>86.469423124535766</v>
      </c>
      <c r="AL661" s="11">
        <v>74.384129735082936</v>
      </c>
      <c r="AM661" s="11">
        <v>92.93760831889081</v>
      </c>
      <c r="AN661" s="11">
        <v>78.162911611785091</v>
      </c>
      <c r="AO661" s="11">
        <v>61.958405545927199</v>
      </c>
      <c r="AP661" s="11">
        <v>61.720103986135179</v>
      </c>
      <c r="AQ661" s="11">
        <v>56.613641990591731</v>
      </c>
      <c r="AR661" s="11">
        <v>89.567343401832133</v>
      </c>
      <c r="AS661" s="11">
        <v>72.103243377073525</v>
      </c>
      <c r="AT661" s="11">
        <v>52.085912354543197</v>
      </c>
      <c r="AU661" s="11">
        <v>58.179623669225045</v>
      </c>
      <c r="AV661" s="11">
        <v>82.962985887595948</v>
      </c>
      <c r="AW661" s="11">
        <v>96.47808863580093</v>
      </c>
      <c r="AX661" s="11">
        <v>74.860732854666992</v>
      </c>
      <c r="AY661" s="11">
        <v>87.933275563258235</v>
      </c>
    </row>
    <row r="662" spans="1:51" x14ac:dyDescent="0.25">
      <c r="A662" s="1" t="s">
        <v>70</v>
      </c>
      <c r="B662" s="1" t="s">
        <v>64</v>
      </c>
      <c r="C662" s="1">
        <v>300</v>
      </c>
      <c r="D662" s="1" t="s">
        <v>287</v>
      </c>
      <c r="E662" s="1">
        <v>1730</v>
      </c>
      <c r="F662" s="1" t="s">
        <v>116</v>
      </c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>
        <v>54.004015495317702</v>
      </c>
      <c r="T662" s="11">
        <v>55.382326935571335</v>
      </c>
      <c r="U662" s="11">
        <v>45.250528804584114</v>
      </c>
      <c r="V662" s="11">
        <v>24.696761713082601</v>
      </c>
      <c r="W662" s="11">
        <v>26.985887146018456</v>
      </c>
      <c r="X662" s="11">
        <v>32.732881630818682</v>
      </c>
      <c r="Y662" s="11">
        <v>45.202166999662929</v>
      </c>
      <c r="Z662" s="11">
        <v>59.122306516142586</v>
      </c>
      <c r="AA662" s="11">
        <v>39.922669962434107</v>
      </c>
      <c r="AB662" s="11">
        <v>48.676156653167695</v>
      </c>
      <c r="AC662" s="11">
        <v>50.505844939352343</v>
      </c>
      <c r="AD662" s="11">
        <v>55.648316862637827</v>
      </c>
      <c r="AE662" s="11">
        <v>58.775713580874125</v>
      </c>
      <c r="AF662" s="11">
        <v>70.600174884102643</v>
      </c>
      <c r="AG662" s="11">
        <v>86.221037873643795</v>
      </c>
      <c r="AH662" s="11">
        <v>60.35553254163267</v>
      </c>
      <c r="AI662" s="11">
        <v>65.997743115770348</v>
      </c>
      <c r="AJ662" s="11">
        <v>79.224696761713091</v>
      </c>
      <c r="AK662" s="11">
        <v>73.921018822023669</v>
      </c>
      <c r="AL662" s="11">
        <v>123.85458240314205</v>
      </c>
      <c r="AM662" s="11">
        <v>119.64710537499938</v>
      </c>
      <c r="AN662" s="11">
        <v>75.339631766378275</v>
      </c>
      <c r="AO662" s="11">
        <v>133.80905391608496</v>
      </c>
      <c r="AP662" s="11">
        <v>121.2994670431397</v>
      </c>
      <c r="AQ662" s="11">
        <v>123.17751713424552</v>
      </c>
      <c r="AR662" s="11">
        <v>95.820856150498031</v>
      </c>
      <c r="AS662" s="11">
        <v>172.74030687763485</v>
      </c>
      <c r="AT662" s="11">
        <v>105.75114676098032</v>
      </c>
      <c r="AU662" s="11">
        <v>170.63656836356353</v>
      </c>
      <c r="AV662" s="11">
        <v>228.09845291074558</v>
      </c>
      <c r="AW662" s="11">
        <v>199.30705838100312</v>
      </c>
      <c r="AX662" s="11">
        <v>310.54727000053737</v>
      </c>
      <c r="AY662" s="11">
        <v>286.74520167849658</v>
      </c>
    </row>
    <row r="663" spans="1:51" x14ac:dyDescent="0.25">
      <c r="A663" s="1" t="s">
        <v>70</v>
      </c>
      <c r="B663" s="1" t="s">
        <v>64</v>
      </c>
      <c r="C663" s="1">
        <v>300</v>
      </c>
      <c r="D663" s="1" t="s">
        <v>287</v>
      </c>
      <c r="E663" s="1">
        <v>5410</v>
      </c>
      <c r="F663" s="1" t="s">
        <v>121</v>
      </c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>
        <v>63.841658224888945</v>
      </c>
      <c r="T663" s="11">
        <v>40.835346372633047</v>
      </c>
      <c r="U663" s="11">
        <v>48.944128418919966</v>
      </c>
      <c r="V663" s="11">
        <v>40.54391023143458</v>
      </c>
      <c r="W663" s="11">
        <v>32.075118834255427</v>
      </c>
      <c r="X663" s="11">
        <v>50.041299774020096</v>
      </c>
      <c r="Y663" s="11">
        <v>34.269461544455702</v>
      </c>
      <c r="Z663" s="11">
        <v>62.470194031013783</v>
      </c>
      <c r="AA663" s="11">
        <v>72.636172368113435</v>
      </c>
      <c r="AB663" s="11">
        <v>57.584352840333509</v>
      </c>
      <c r="AC663" s="11">
        <v>59.0586768487493</v>
      </c>
      <c r="AD663" s="11">
        <v>48.806981999532447</v>
      </c>
      <c r="AE663" s="11">
        <v>71.041845242733558</v>
      </c>
      <c r="AF663" s="11">
        <v>85.099353229954005</v>
      </c>
      <c r="AG663" s="11">
        <v>94.579599470116094</v>
      </c>
      <c r="AH663" s="11">
        <v>130.23766851087041</v>
      </c>
      <c r="AI663" s="11">
        <v>77.299150627289009</v>
      </c>
      <c r="AJ663" s="11">
        <v>99.516870568066679</v>
      </c>
      <c r="AK663" s="11">
        <v>130.15195199875319</v>
      </c>
      <c r="AL663" s="11">
        <v>149.42102392269928</v>
      </c>
      <c r="AM663" s="11">
        <v>120.67170575859112</v>
      </c>
      <c r="AN663" s="11">
        <v>118.03163718538141</v>
      </c>
      <c r="AO663" s="11">
        <v>115.597288241253</v>
      </c>
      <c r="AP663" s="11">
        <v>96.773942180316368</v>
      </c>
      <c r="AQ663" s="11">
        <v>147.46668744642716</v>
      </c>
      <c r="AR663" s="11">
        <v>120.87742538767239</v>
      </c>
      <c r="AS663" s="11">
        <v>144.77518896594714</v>
      </c>
      <c r="AT663" s="11">
        <v>153.92971246006385</v>
      </c>
      <c r="AU663" s="11">
        <v>190.42780331956669</v>
      </c>
      <c r="AV663" s="11">
        <v>134.04348164887398</v>
      </c>
      <c r="AW663" s="11">
        <v>156.55263773085014</v>
      </c>
      <c r="AX663" s="11">
        <v>190.87352918257614</v>
      </c>
      <c r="AY663" s="11">
        <v>161.52419543364761</v>
      </c>
    </row>
    <row r="664" spans="1:51" x14ac:dyDescent="0.25">
      <c r="A664" s="1" t="s">
        <v>70</v>
      </c>
      <c r="B664" s="1" t="s">
        <v>64</v>
      </c>
      <c r="C664" s="1">
        <v>300</v>
      </c>
      <c r="D664" s="1" t="s">
        <v>287</v>
      </c>
      <c r="E664" s="1">
        <v>5450</v>
      </c>
      <c r="F664" s="1" t="s">
        <v>145</v>
      </c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>
        <v>107.20915841584157</v>
      </c>
      <c r="T664" s="11">
        <v>93.935643564356425</v>
      </c>
      <c r="U664" s="11">
        <v>39.820544554455438</v>
      </c>
      <c r="V664" s="11">
        <v>46.967821782178213</v>
      </c>
      <c r="W664" s="11">
        <v>86.788366336633644</v>
      </c>
      <c r="X664" s="11">
        <v>55.136138613861377</v>
      </c>
      <c r="Y664" s="11">
        <v>24.504950495049503</v>
      </c>
      <c r="Z664" s="11">
        <v>103.12499999999997</v>
      </c>
      <c r="AA664" s="11">
        <v>221.5655940594059</v>
      </c>
      <c r="AB664" s="11">
        <v>123.5457920792079</v>
      </c>
      <c r="AC664" s="11">
        <v>166.42945544554456</v>
      </c>
      <c r="AD664" s="11">
        <v>231.77599009900987</v>
      </c>
      <c r="AE664" s="11">
        <v>188.89232673267324</v>
      </c>
      <c r="AF664" s="11">
        <v>196.03960396039602</v>
      </c>
      <c r="AG664" s="11">
        <v>220.54455445544551</v>
      </c>
      <c r="AH664" s="11">
        <v>181.74504950495049</v>
      </c>
      <c r="AI664" s="11">
        <v>128.65099009900987</v>
      </c>
      <c r="AJ664" s="11">
        <v>118.44059405940592</v>
      </c>
      <c r="AK664" s="11">
        <v>96.998762376237607</v>
      </c>
      <c r="AL664" s="11">
        <v>101.08292079207919</v>
      </c>
      <c r="AM664" s="11">
        <v>52.073019801980195</v>
      </c>
      <c r="AN664" s="11">
        <v>98.019801980198011</v>
      </c>
      <c r="AO664" s="11">
        <v>54.115099009900987</v>
      </c>
      <c r="AP664" s="11">
        <v>105.16707920792079</v>
      </c>
      <c r="AQ664" s="11">
        <v>30.631188118811874</v>
      </c>
      <c r="AR664" s="11">
        <v>14.294554455445544</v>
      </c>
      <c r="AS664" s="11">
        <v>147.029702970297</v>
      </c>
      <c r="AT664" s="11">
        <v>78.620049504950487</v>
      </c>
      <c r="AU664" s="11">
        <v>46.967821782178213</v>
      </c>
      <c r="AV664" s="11">
        <v>69.430693069306926</v>
      </c>
      <c r="AW664" s="11">
        <v>29.610148514851481</v>
      </c>
      <c r="AX664" s="11">
        <v>9.1893564356435622</v>
      </c>
      <c r="AY664" s="11">
        <v>31.652227722772274</v>
      </c>
    </row>
    <row r="665" spans="1:51" x14ac:dyDescent="0.25">
      <c r="A665" s="1" t="s">
        <v>70</v>
      </c>
      <c r="B665" s="1" t="s">
        <v>64</v>
      </c>
      <c r="C665" s="1">
        <v>300</v>
      </c>
      <c r="D665" s="1" t="s">
        <v>287</v>
      </c>
      <c r="E665" s="1">
        <v>5460</v>
      </c>
      <c r="F665" s="1" t="s">
        <v>122</v>
      </c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>
        <v>81.708286941307477</v>
      </c>
      <c r="T665" s="11">
        <v>81.416679921531227</v>
      </c>
      <c r="U665" s="11">
        <v>58.496368167117339</v>
      </c>
      <c r="V665" s="11">
        <v>76.459360585334835</v>
      </c>
      <c r="W665" s="11">
        <v>78.85053814750016</v>
      </c>
      <c r="X665" s="11">
        <v>102.58734955728757</v>
      </c>
      <c r="Y665" s="11">
        <v>59.60447484226713</v>
      </c>
      <c r="Z665" s="11">
        <v>143.52897513387418</v>
      </c>
      <c r="AA665" s="11">
        <v>121.71677005461005</v>
      </c>
      <c r="AB665" s="11">
        <v>99.263029531838214</v>
      </c>
      <c r="AC665" s="11">
        <v>118.50909283707125</v>
      </c>
      <c r="AD665" s="11">
        <v>121.19187741901281</v>
      </c>
      <c r="AE665" s="11">
        <v>99.84624357139073</v>
      </c>
      <c r="AF665" s="11">
        <v>137.46354912252801</v>
      </c>
      <c r="AG665" s="11">
        <v>131.22315889931608</v>
      </c>
      <c r="AH665" s="11">
        <v>112.2687026138593</v>
      </c>
      <c r="AI665" s="11">
        <v>116.52616510259269</v>
      </c>
      <c r="AJ665" s="11">
        <v>160.8504321085839</v>
      </c>
      <c r="AK665" s="11">
        <v>129.70680239647956</v>
      </c>
      <c r="AL665" s="11">
        <v>100.19617199512223</v>
      </c>
      <c r="AM665" s="11">
        <v>108.24452574094694</v>
      </c>
      <c r="AN665" s="11">
        <v>84.274428715338559</v>
      </c>
      <c r="AO665" s="11">
        <v>118.39245002916073</v>
      </c>
      <c r="AP665" s="11">
        <v>100.02120778325647</v>
      </c>
      <c r="AQ665" s="11">
        <v>84.274428715338559</v>
      </c>
      <c r="AR665" s="11">
        <v>74.534754254811531</v>
      </c>
      <c r="AS665" s="11">
        <v>64.85340119823978</v>
      </c>
      <c r="AT665" s="11">
        <v>68.760935263241635</v>
      </c>
      <c r="AU665" s="11">
        <v>73.018397751975002</v>
      </c>
      <c r="AV665" s="11">
        <v>77.684110068395114</v>
      </c>
      <c r="AW665" s="11">
        <v>122.47494830602834</v>
      </c>
      <c r="AX665" s="11">
        <v>93.722496156089306</v>
      </c>
      <c r="AY665" s="11">
        <v>98.329887068554186</v>
      </c>
    </row>
    <row r="666" spans="1:51" x14ac:dyDescent="0.25">
      <c r="A666" s="1" t="s">
        <v>70</v>
      </c>
      <c r="B666" s="1" t="s">
        <v>64</v>
      </c>
      <c r="C666" s="1">
        <v>300</v>
      </c>
      <c r="D666" s="1" t="s">
        <v>287</v>
      </c>
      <c r="E666" s="1">
        <v>5480</v>
      </c>
      <c r="F666" s="1" t="s">
        <v>146</v>
      </c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>
        <v>77.762262174899647</v>
      </c>
      <c r="T666" s="11">
        <v>17.280502705533252</v>
      </c>
      <c r="U666" s="11">
        <v>50.689474602897548</v>
      </c>
      <c r="V666" s="11">
        <v>36.289055681619828</v>
      </c>
      <c r="W666" s="11">
        <v>39.169139465875375</v>
      </c>
      <c r="X666" s="11">
        <v>61.057776226217499</v>
      </c>
      <c r="Y666" s="11">
        <v>32.832955140513178</v>
      </c>
      <c r="Z666" s="11">
        <v>80.066329202304075</v>
      </c>
      <c r="AA666" s="11">
        <v>226.37458544248562</v>
      </c>
      <c r="AB666" s="11">
        <v>105.98708326060395</v>
      </c>
      <c r="AC666" s="11">
        <v>163.01274218886368</v>
      </c>
      <c r="AD666" s="11">
        <v>124.41961947983941</v>
      </c>
      <c r="AE666" s="11">
        <v>196.42171408622801</v>
      </c>
      <c r="AF666" s="11">
        <v>307.59294815849188</v>
      </c>
      <c r="AG666" s="11">
        <v>141.70012218537266</v>
      </c>
      <c r="AH666" s="11">
        <v>186.62942921975915</v>
      </c>
      <c r="AI666" s="11">
        <v>196.99773084307907</v>
      </c>
      <c r="AJ666" s="11">
        <v>188.35747949031244</v>
      </c>
      <c r="AK666" s="11">
        <v>119.23546866817945</v>
      </c>
      <c r="AL666" s="11">
        <v>110.01920055856172</v>
      </c>
      <c r="AM666" s="11">
        <v>65.089893524175253</v>
      </c>
      <c r="AN666" s="11">
        <v>98.498865421539534</v>
      </c>
      <c r="AO666" s="11">
        <v>107.13911677430616</v>
      </c>
      <c r="AP666" s="11">
        <v>95.618781637284002</v>
      </c>
      <c r="AQ666" s="11">
        <v>88.130563798219583</v>
      </c>
      <c r="AR666" s="11">
        <v>60.481759469366381</v>
      </c>
      <c r="AS666" s="11">
        <v>25.344737301448774</v>
      </c>
      <c r="AT666" s="11">
        <v>45.505323791237565</v>
      </c>
      <c r="AU666" s="11">
        <v>40.8971897364287</v>
      </c>
      <c r="AV666" s="11">
        <v>21.312620003491013</v>
      </c>
      <c r="AW666" s="11">
        <v>78.33827893175075</v>
      </c>
      <c r="AX666" s="11">
        <v>29.952871356257639</v>
      </c>
      <c r="AY666" s="11">
        <v>81.794379472857401</v>
      </c>
    </row>
    <row r="667" spans="1:51" x14ac:dyDescent="0.25">
      <c r="A667" s="1" t="s">
        <v>70</v>
      </c>
      <c r="B667" s="1" t="s">
        <v>64</v>
      </c>
      <c r="C667" s="1">
        <v>300</v>
      </c>
      <c r="D667" s="1" t="s">
        <v>287</v>
      </c>
      <c r="E667" s="1">
        <v>5610</v>
      </c>
      <c r="F667" s="1" t="s">
        <v>147</v>
      </c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>
        <v>243.98936170212764</v>
      </c>
      <c r="T667" s="11">
        <v>145.39893617021272</v>
      </c>
      <c r="U667" s="11">
        <v>142.47340425531914</v>
      </c>
      <c r="V667" s="11">
        <v>93.031914893617014</v>
      </c>
      <c r="W667" s="11">
        <v>92.446808510638277</v>
      </c>
      <c r="X667" s="11">
        <v>68.457446808510639</v>
      </c>
      <c r="Y667" s="11">
        <v>51.489361702127653</v>
      </c>
      <c r="Z667" s="11">
        <v>104.44148936170212</v>
      </c>
      <c r="AA667" s="11">
        <v>95.957446808510625</v>
      </c>
      <c r="AB667" s="11">
        <v>51.489361702127653</v>
      </c>
      <c r="AC667" s="11">
        <v>80.744680851063819</v>
      </c>
      <c r="AD667" s="11">
        <v>81.03723404255318</v>
      </c>
      <c r="AE667" s="11">
        <v>99.175531914893611</v>
      </c>
      <c r="AF667" s="11">
        <v>145.69148936170211</v>
      </c>
      <c r="AG667" s="11">
        <v>100.63829787234042</v>
      </c>
      <c r="AH667" s="11">
        <v>115.2659574468085</v>
      </c>
      <c r="AI667" s="11">
        <v>101.22340425531912</v>
      </c>
      <c r="AJ667" s="11">
        <v>198.64361702127658</v>
      </c>
      <c r="AK667" s="11">
        <v>110.29255319148936</v>
      </c>
      <c r="AL667" s="11">
        <v>109.41489361702126</v>
      </c>
      <c r="AM667" s="11">
        <v>87.473404255319139</v>
      </c>
      <c r="AN667" s="11">
        <v>130.18617021276594</v>
      </c>
      <c r="AO667" s="11">
        <v>69.920212765957444</v>
      </c>
      <c r="AP667" s="11">
        <v>66.117021276595736</v>
      </c>
      <c r="AQ667" s="11">
        <v>71.968085106382972</v>
      </c>
      <c r="AR667" s="11">
        <v>73.138297872340416</v>
      </c>
      <c r="AS667" s="11">
        <v>36.569148936170208</v>
      </c>
      <c r="AT667" s="11">
        <v>74.308510638297861</v>
      </c>
      <c r="AU667" s="11">
        <v>59.388297872340424</v>
      </c>
      <c r="AV667" s="11">
        <v>80.159574468085097</v>
      </c>
      <c r="AW667" s="11">
        <v>110.58510638297872</v>
      </c>
      <c r="AX667" s="11">
        <v>90.39893617021275</v>
      </c>
      <c r="AY667" s="11">
        <v>118.48404255319147</v>
      </c>
    </row>
    <row r="668" spans="1:51" x14ac:dyDescent="0.25">
      <c r="A668" s="1" t="s">
        <v>70</v>
      </c>
      <c r="B668" s="1" t="s">
        <v>64</v>
      </c>
      <c r="C668" s="1">
        <v>500</v>
      </c>
      <c r="D668" s="1" t="s">
        <v>288</v>
      </c>
      <c r="E668" s="1">
        <v>1730</v>
      </c>
      <c r="F668" s="1" t="s">
        <v>116</v>
      </c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>
        <v>128.69540063638993</v>
      </c>
      <c r="T668" s="11">
        <v>111.77321376916403</v>
      </c>
      <c r="U668" s="11">
        <v>134.59647092855079</v>
      </c>
      <c r="V668" s="11">
        <v>132.25339890078104</v>
      </c>
      <c r="W668" s="11">
        <v>149.69626844084468</v>
      </c>
      <c r="X668" s="11">
        <v>182.49927682962107</v>
      </c>
      <c r="Y668" s="11">
        <v>161.67196991611226</v>
      </c>
      <c r="Z668" s="11">
        <v>126.61266994503906</v>
      </c>
      <c r="AA668" s="11">
        <v>90.859126410182242</v>
      </c>
      <c r="AB668" s="11">
        <v>104.48365634943593</v>
      </c>
      <c r="AC668" s="11">
        <v>131.81949667341627</v>
      </c>
      <c r="AD668" s="11">
        <v>94.677466010992205</v>
      </c>
      <c r="AE668" s="11">
        <v>56.927972230257453</v>
      </c>
      <c r="AF668" s="11">
        <v>89.297078391669089</v>
      </c>
      <c r="AG668" s="11">
        <v>72.461671969916111</v>
      </c>
      <c r="AH668" s="11">
        <v>74.110500433902232</v>
      </c>
      <c r="AI668" s="11">
        <v>46.861440555394857</v>
      </c>
      <c r="AJ668" s="11">
        <v>89.557419728087936</v>
      </c>
      <c r="AK668" s="11">
        <v>105.00433902227364</v>
      </c>
      <c r="AL668" s="11">
        <v>104.22331501301707</v>
      </c>
      <c r="AM668" s="11">
        <v>82.354642753832806</v>
      </c>
      <c r="AN668" s="11">
        <v>75.93288978883426</v>
      </c>
      <c r="AO668" s="11">
        <v>79.924790280590102</v>
      </c>
      <c r="AP668" s="11">
        <v>74.370841770321093</v>
      </c>
      <c r="AQ668" s="11">
        <v>56.320509111946784</v>
      </c>
      <c r="AR668" s="11">
        <v>83.222447208562343</v>
      </c>
      <c r="AS668" s="11">
        <v>78.275961816603996</v>
      </c>
      <c r="AT668" s="11">
        <v>77.408157361874459</v>
      </c>
      <c r="AU668" s="11">
        <v>65.866358113971657</v>
      </c>
      <c r="AV668" s="11">
        <v>69.337575932889777</v>
      </c>
      <c r="AW668" s="11">
        <v>123.66213479895865</v>
      </c>
      <c r="AX668" s="11">
        <v>90.772345964709302</v>
      </c>
      <c r="AY668" s="11">
        <v>154.46919294185713</v>
      </c>
    </row>
    <row r="669" spans="1:51" x14ac:dyDescent="0.25">
      <c r="A669" s="1" t="s">
        <v>70</v>
      </c>
      <c r="B669" s="1" t="s">
        <v>64</v>
      </c>
      <c r="C669" s="1">
        <v>500</v>
      </c>
      <c r="D669" s="1" t="s">
        <v>288</v>
      </c>
      <c r="E669" s="1">
        <v>5410</v>
      </c>
      <c r="F669" s="1" t="s">
        <v>121</v>
      </c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>
        <v>62.468198870251392</v>
      </c>
      <c r="T669" s="11">
        <v>94.129188047087226</v>
      </c>
      <c r="U669" s="11">
        <v>112.41429865033848</v>
      </c>
      <c r="V669" s="11">
        <v>49.448061748091924</v>
      </c>
      <c r="W669" s="11">
        <v>51.155620714932503</v>
      </c>
      <c r="X669" s="11">
        <v>62.752792031391479</v>
      </c>
      <c r="Y669" s="11">
        <v>78.476564184381871</v>
      </c>
      <c r="Z669" s="11">
        <v>78.263119313526801</v>
      </c>
      <c r="AA669" s="11">
        <v>49.448061748091924</v>
      </c>
      <c r="AB669" s="11">
        <v>47.66935449096632</v>
      </c>
      <c r="AC669" s="11">
        <v>53.147772842913184</v>
      </c>
      <c r="AD669" s="11">
        <v>76.41326376611616</v>
      </c>
      <c r="AE669" s="11">
        <v>42.546677590444567</v>
      </c>
      <c r="AF669" s="11">
        <v>85.733689793454346</v>
      </c>
      <c r="AG669" s="11">
        <v>47.527057910396266</v>
      </c>
      <c r="AH669" s="11">
        <v>79.899529990082343</v>
      </c>
      <c r="AI669" s="11">
        <v>73.211590703290057</v>
      </c>
      <c r="AJ669" s="11">
        <v>82.389720150058196</v>
      </c>
      <c r="AK669" s="11">
        <v>87.796990211720043</v>
      </c>
      <c r="AL669" s="11">
        <v>81.607088956922922</v>
      </c>
      <c r="AM669" s="11">
        <v>80.611012892932592</v>
      </c>
      <c r="AN669" s="11">
        <v>83.172351343193469</v>
      </c>
      <c r="AO669" s="11">
        <v>76.555560346686207</v>
      </c>
      <c r="AP669" s="11">
        <v>154.39178991850284</v>
      </c>
      <c r="AQ669" s="11">
        <v>104.08994868699064</v>
      </c>
      <c r="AR669" s="11">
        <v>180.64550903367683</v>
      </c>
      <c r="AS669" s="11">
        <v>114.12185761717906</v>
      </c>
      <c r="AT669" s="11">
        <v>196.15583631581214</v>
      </c>
      <c r="AU669" s="11">
        <v>170.40015523263332</v>
      </c>
      <c r="AV669" s="11">
        <v>139.66409382950283</v>
      </c>
      <c r="AW669" s="11">
        <v>161.15087749558015</v>
      </c>
      <c r="AX669" s="11">
        <v>215.22357811219868</v>
      </c>
      <c r="AY669" s="11">
        <v>227.31878746065283</v>
      </c>
    </row>
    <row r="670" spans="1:51" x14ac:dyDescent="0.25">
      <c r="A670" s="1" t="s">
        <v>70</v>
      </c>
      <c r="B670" s="1" t="s">
        <v>64</v>
      </c>
      <c r="C670" s="1">
        <v>500</v>
      </c>
      <c r="D670" s="1" t="s">
        <v>288</v>
      </c>
      <c r="E670" s="1">
        <v>5450</v>
      </c>
      <c r="F670" s="1" t="s">
        <v>145</v>
      </c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>
        <v>121.99836864869313</v>
      </c>
      <c r="T670" s="11">
        <v>128.49697615018073</v>
      </c>
      <c r="U670" s="11">
        <v>200.31830901575543</v>
      </c>
      <c r="V670" s="11">
        <v>70.78917687022934</v>
      </c>
      <c r="W670" s="11">
        <v>90.369161961994919</v>
      </c>
      <c r="X670" s="11">
        <v>150.61526993665819</v>
      </c>
      <c r="Y670" s="11">
        <v>146.09681183855844</v>
      </c>
      <c r="Z670" s="11">
        <v>164.17064423095744</v>
      </c>
      <c r="AA670" s="11">
        <v>143.08450643982528</v>
      </c>
      <c r="AB670" s="11">
        <v>93.381467360728081</v>
      </c>
      <c r="AC670" s="11">
        <v>108.4429943543939</v>
      </c>
      <c r="AD670" s="11">
        <v>201.82446171512197</v>
      </c>
      <c r="AE670" s="11">
        <v>251.52750079421918</v>
      </c>
      <c r="AF670" s="11">
        <v>320.81052496508192</v>
      </c>
      <c r="AG670" s="11">
        <v>313.27976146824903</v>
      </c>
      <c r="AH670" s="11">
        <v>144.59065913919187</v>
      </c>
      <c r="AI670" s="11">
        <v>207.84907251258829</v>
      </c>
      <c r="AJ670" s="11">
        <v>79.826093066428854</v>
      </c>
      <c r="AK670" s="11">
        <v>49.703039079097202</v>
      </c>
      <c r="AL670" s="11">
        <v>51.20919177846379</v>
      </c>
      <c r="AM670" s="11">
        <v>49.703039079097202</v>
      </c>
      <c r="AN670" s="11">
        <v>36.147664784797968</v>
      </c>
      <c r="AO670" s="11">
        <v>7.5307634968329094</v>
      </c>
      <c r="AP670" s="11">
        <v>7.5307634968329094</v>
      </c>
      <c r="AQ670" s="11">
        <v>12.049221594932655</v>
      </c>
      <c r="AR670" s="11">
        <v>7.5307634968329094</v>
      </c>
      <c r="AS670" s="11">
        <v>24.098443189865311</v>
      </c>
      <c r="AT670" s="11">
        <v>16.787579862697736</v>
      </c>
      <c r="AU670" s="11">
        <v>18.630839232607514</v>
      </c>
      <c r="AV670" s="11">
        <v>19.854669765055881</v>
      </c>
      <c r="AW670" s="11">
        <v>21.086137791132149</v>
      </c>
      <c r="AX670" s="11">
        <v>19.579985091765565</v>
      </c>
      <c r="AY670" s="11">
        <v>21.086137791132149</v>
      </c>
    </row>
    <row r="671" spans="1:51" x14ac:dyDescent="0.25">
      <c r="A671" s="1" t="s">
        <v>70</v>
      </c>
      <c r="B671" s="1" t="s">
        <v>64</v>
      </c>
      <c r="C671" s="1">
        <v>500</v>
      </c>
      <c r="D671" s="1" t="s">
        <v>288</v>
      </c>
      <c r="E671" s="1">
        <v>5460</v>
      </c>
      <c r="F671" s="1" t="s">
        <v>122</v>
      </c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>
        <v>18.130682189809669</v>
      </c>
      <c r="T671" s="11">
        <v>49.427693112695401</v>
      </c>
      <c r="U671" s="11">
        <v>71.443521486035721</v>
      </c>
      <c r="V671" s="11">
        <v>73.601936032441643</v>
      </c>
      <c r="W671" s="11">
        <v>57.413826934397285</v>
      </c>
      <c r="X671" s="11">
        <v>40.57819347243116</v>
      </c>
      <c r="Y671" s="11">
        <v>75.112826214925775</v>
      </c>
      <c r="Z671" s="11">
        <v>104.68310550068678</v>
      </c>
      <c r="AA671" s="11">
        <v>58.493034207600239</v>
      </c>
      <c r="AB671" s="11">
        <v>42.089083654915306</v>
      </c>
      <c r="AC671" s="11">
        <v>81.588069854143512</v>
      </c>
      <c r="AD671" s="11">
        <v>156.48505461442866</v>
      </c>
      <c r="AE671" s="11">
        <v>133.82170187716659</v>
      </c>
      <c r="AF671" s="11">
        <v>159.50683497939698</v>
      </c>
      <c r="AG671" s="11">
        <v>131.66328733076068</v>
      </c>
      <c r="AH671" s="11">
        <v>139.43357969782198</v>
      </c>
      <c r="AI671" s="11">
        <v>129.72071423899538</v>
      </c>
      <c r="AJ671" s="11">
        <v>147.63555497416445</v>
      </c>
      <c r="AK671" s="11">
        <v>106.62567859245209</v>
      </c>
      <c r="AL671" s="11">
        <v>121.08705605337171</v>
      </c>
      <c r="AM671" s="11">
        <v>121.73458041729349</v>
      </c>
      <c r="AN671" s="11">
        <v>98.207861861469041</v>
      </c>
      <c r="AO671" s="11">
        <v>116.12270259663813</v>
      </c>
      <c r="AP671" s="11">
        <v>99.071227680031399</v>
      </c>
      <c r="AQ671" s="11">
        <v>77.271240761331683</v>
      </c>
      <c r="AR671" s="11">
        <v>56.118778206553742</v>
      </c>
      <c r="AS671" s="11">
        <v>58.924717116881418</v>
      </c>
      <c r="AT671" s="11">
        <v>97.776178952187848</v>
      </c>
      <c r="AU671" s="11">
        <v>74.896984760285179</v>
      </c>
      <c r="AV671" s="11">
        <v>99.071227680031399</v>
      </c>
      <c r="AW671" s="11">
        <v>150.00981097521097</v>
      </c>
      <c r="AX671" s="11">
        <v>175.47910262280072</v>
      </c>
      <c r="AY671" s="11">
        <v>176.77415135064427</v>
      </c>
    </row>
    <row r="672" spans="1:51" x14ac:dyDescent="0.25">
      <c r="A672" s="1" t="s">
        <v>70</v>
      </c>
      <c r="B672" s="1" t="s">
        <v>64</v>
      </c>
      <c r="C672" s="1">
        <v>500</v>
      </c>
      <c r="D672" s="1" t="s">
        <v>288</v>
      </c>
      <c r="E672" s="1">
        <v>5480</v>
      </c>
      <c r="F672" s="1" t="s">
        <v>146</v>
      </c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>
        <v>94.066317626527038</v>
      </c>
      <c r="T672" s="11">
        <v>97.905759162303667</v>
      </c>
      <c r="U672" s="11">
        <v>136.30017452006982</v>
      </c>
      <c r="V672" s="11">
        <v>82.547993019197207</v>
      </c>
      <c r="W672" s="11">
        <v>99.82547993019196</v>
      </c>
      <c r="X672" s="11">
        <v>101.74520069808028</v>
      </c>
      <c r="Y672" s="11">
        <v>95.98603839441536</v>
      </c>
      <c r="Z672" s="11">
        <v>71.029668411867377</v>
      </c>
      <c r="AA672" s="11">
        <v>134.3804537521815</v>
      </c>
      <c r="AB672" s="11">
        <v>111.34380453752182</v>
      </c>
      <c r="AC672" s="11">
        <v>122.86212914485166</v>
      </c>
      <c r="AD672" s="11">
        <v>297.55671902268762</v>
      </c>
      <c r="AE672" s="11">
        <v>243.80453752181501</v>
      </c>
      <c r="AF672" s="11">
        <v>161.2565445026178</v>
      </c>
      <c r="AG672" s="11">
        <v>101.74520069808028</v>
      </c>
      <c r="AH672" s="11">
        <v>153.57766143106457</v>
      </c>
      <c r="AI672" s="11">
        <v>161.2565445026178</v>
      </c>
      <c r="AJ672" s="11">
        <v>65.270506108202454</v>
      </c>
      <c r="AK672" s="11">
        <v>107.50436300174522</v>
      </c>
      <c r="AL672" s="11">
        <v>61.431064572425832</v>
      </c>
      <c r="AM672" s="11">
        <v>74.869109947643992</v>
      </c>
      <c r="AN672" s="11">
        <v>42.23385689354275</v>
      </c>
      <c r="AO672" s="11">
        <v>55.67190226876091</v>
      </c>
      <c r="AP672" s="11">
        <v>57.591623036649217</v>
      </c>
      <c r="AQ672" s="11">
        <v>57.591623036649217</v>
      </c>
      <c r="AR672" s="11">
        <v>105.58464223385688</v>
      </c>
      <c r="AS672" s="11">
        <v>46.073298429319372</v>
      </c>
      <c r="AT672" s="11">
        <v>34.554973821989535</v>
      </c>
      <c r="AU672" s="11">
        <v>76.788830715532285</v>
      </c>
      <c r="AV672" s="11">
        <v>36.474694589877835</v>
      </c>
      <c r="AW672" s="11">
        <v>69.109947643979069</v>
      </c>
      <c r="AX672" s="11">
        <v>57.591623036649217</v>
      </c>
      <c r="AY672" s="11">
        <v>84.467713787085501</v>
      </c>
    </row>
    <row r="673" spans="1:51" x14ac:dyDescent="0.25">
      <c r="A673" s="1" t="s">
        <v>70</v>
      </c>
      <c r="B673" s="1" t="s">
        <v>64</v>
      </c>
      <c r="C673" s="1">
        <v>500</v>
      </c>
      <c r="D673" s="1" t="s">
        <v>288</v>
      </c>
      <c r="E673" s="1">
        <v>5610</v>
      </c>
      <c r="F673" s="1" t="s">
        <v>147</v>
      </c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>
        <v>80.857580398162327</v>
      </c>
      <c r="T673" s="11">
        <v>72.434915773353751</v>
      </c>
      <c r="U673" s="11">
        <v>96.018376722817749</v>
      </c>
      <c r="V673" s="11">
        <v>161.71516079632465</v>
      </c>
      <c r="W673" s="11">
        <v>104.44104134762635</v>
      </c>
      <c r="X673" s="11">
        <v>20.214395099540582</v>
      </c>
      <c r="Y673" s="11">
        <v>830.47473200612569</v>
      </c>
      <c r="Z673" s="11">
        <v>64.012251148545175</v>
      </c>
      <c r="AA673" s="11">
        <v>82.542113323124028</v>
      </c>
      <c r="AB673" s="11">
        <v>11.791730474732006</v>
      </c>
      <c r="AC673" s="11">
        <v>50.535987748851454</v>
      </c>
      <c r="AD673" s="11">
        <v>143.18529862174577</v>
      </c>
      <c r="AE673" s="11">
        <v>124.65543644716692</v>
      </c>
      <c r="AF673" s="11">
        <v>106.12557427258804</v>
      </c>
      <c r="AG673" s="11">
        <v>102.75650842266461</v>
      </c>
      <c r="AH673" s="11">
        <v>47.166921898928024</v>
      </c>
      <c r="AI673" s="11">
        <v>6.7381316998468597</v>
      </c>
      <c r="AJ673" s="11">
        <v>72.434915773353751</v>
      </c>
      <c r="AK673" s="11">
        <v>107.81010719754975</v>
      </c>
      <c r="AL673" s="11">
        <v>111.1791730474732</v>
      </c>
      <c r="AM673" s="11">
        <v>139.81623277182237</v>
      </c>
      <c r="AN673" s="11">
        <v>99.387442572741193</v>
      </c>
      <c r="AO673" s="11">
        <v>26.952526799387439</v>
      </c>
      <c r="AP673" s="11">
        <v>146.5543644716692</v>
      </c>
      <c r="AQ673" s="11">
        <v>50.535987748851454</v>
      </c>
      <c r="AR673" s="11">
        <v>89.280245022970902</v>
      </c>
      <c r="AS673" s="11">
        <v>23.583460949464012</v>
      </c>
      <c r="AT673" s="11">
        <v>37.059724349157733</v>
      </c>
      <c r="AU673" s="11">
        <v>55.5895865237366</v>
      </c>
      <c r="AV673" s="11">
        <v>45.482388973966309</v>
      </c>
      <c r="AW673" s="11">
        <v>70.750382848392036</v>
      </c>
      <c r="AX673" s="11">
        <v>50.535987748851454</v>
      </c>
      <c r="AY673" s="11">
        <v>67.381316998468606</v>
      </c>
    </row>
    <row r="674" spans="1:51" x14ac:dyDescent="0.25">
      <c r="A674" s="1" t="s">
        <v>70</v>
      </c>
      <c r="B674" s="1" t="s">
        <v>64</v>
      </c>
      <c r="C674" s="1">
        <v>710</v>
      </c>
      <c r="D674" s="1" t="s">
        <v>289</v>
      </c>
      <c r="E674" s="1">
        <v>1730</v>
      </c>
      <c r="F674" s="1" t="s">
        <v>116</v>
      </c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>
        <v>55.642635245527394</v>
      </c>
      <c r="T674" s="11">
        <v>79.916152203396308</v>
      </c>
      <c r="U674" s="11">
        <v>62.841821996189793</v>
      </c>
      <c r="V674" s="11">
        <v>41.468696822760407</v>
      </c>
      <c r="W674" s="11">
        <v>49.479302703593397</v>
      </c>
      <c r="X674" s="11">
        <v>51.723653489171603</v>
      </c>
      <c r="Y674" s="11">
        <v>46.233626182911067</v>
      </c>
      <c r="Z674" s="11">
        <v>53.898947327501254</v>
      </c>
      <c r="AA674" s="11">
        <v>39.172553326745785</v>
      </c>
      <c r="AB674" s="11">
        <v>39.448781115740026</v>
      </c>
      <c r="AC674" s="11">
        <v>38.999910958624383</v>
      </c>
      <c r="AD674" s="11">
        <v>86.580147612882371</v>
      </c>
      <c r="AE674" s="11">
        <v>78.586805968861526</v>
      </c>
      <c r="AF674" s="11">
        <v>77.240195497514591</v>
      </c>
      <c r="AG674" s="11">
        <v>90.361015474741052</v>
      </c>
      <c r="AH674" s="11">
        <v>68.124678460704644</v>
      </c>
      <c r="AI674" s="11">
        <v>57.300001979492833</v>
      </c>
      <c r="AJ674" s="11">
        <v>42.763514583670911</v>
      </c>
      <c r="AK674" s="11">
        <v>52.137995172662968</v>
      </c>
      <c r="AL674" s="11">
        <v>29.918922395438713</v>
      </c>
      <c r="AM674" s="11">
        <v>103.68900629371316</v>
      </c>
      <c r="AN674" s="11">
        <v>115.86029324627189</v>
      </c>
      <c r="AO674" s="11">
        <v>42.124737821621736</v>
      </c>
      <c r="AP674" s="11">
        <v>89.093652257319249</v>
      </c>
      <c r="AQ674" s="11">
        <v>92.657158970755674</v>
      </c>
      <c r="AR674" s="11">
        <v>98.578792197319714</v>
      </c>
      <c r="AS674" s="11">
        <v>126.49506312255019</v>
      </c>
      <c r="AT674" s="11">
        <v>166.68620642121223</v>
      </c>
      <c r="AU674" s="11">
        <v>186.29837943980331</v>
      </c>
      <c r="AV674" s="11">
        <v>274.79485733883325</v>
      </c>
      <c r="AW674" s="11">
        <v>348.99654715741121</v>
      </c>
      <c r="AX674" s="11">
        <v>319.99262931301587</v>
      </c>
      <c r="AY674" s="11">
        <v>192.89331790204082</v>
      </c>
    </row>
    <row r="675" spans="1:51" x14ac:dyDescent="0.25">
      <c r="A675" s="1" t="s">
        <v>70</v>
      </c>
      <c r="B675" s="1" t="s">
        <v>64</v>
      </c>
      <c r="C675" s="1">
        <v>710</v>
      </c>
      <c r="D675" s="1" t="s">
        <v>289</v>
      </c>
      <c r="E675" s="1">
        <v>5410</v>
      </c>
      <c r="F675" s="1" t="s">
        <v>121</v>
      </c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>
        <v>43.587466928615271</v>
      </c>
      <c r="T675" s="11">
        <v>50.968258214178952</v>
      </c>
      <c r="U675" s="11">
        <v>65.35152887016686</v>
      </c>
      <c r="V675" s="11">
        <v>58.979569358308382</v>
      </c>
      <c r="W675" s="11">
        <v>65.440543438434972</v>
      </c>
      <c r="X675" s="11">
        <v>58.156184601828407</v>
      </c>
      <c r="Y675" s="11">
        <v>49.321488701219018</v>
      </c>
      <c r="Z675" s="11">
        <v>58.141348840450391</v>
      </c>
      <c r="AA675" s="11">
        <v>73.919181065971941</v>
      </c>
      <c r="AB675" s="11">
        <v>58.890554790040269</v>
      </c>
      <c r="AC675" s="11">
        <v>56.806130316428813</v>
      </c>
      <c r="AD675" s="11">
        <v>63.259686515866406</v>
      </c>
      <c r="AE675" s="11">
        <v>73.414765179119357</v>
      </c>
      <c r="AF675" s="11">
        <v>65.499886483947051</v>
      </c>
      <c r="AG675" s="11">
        <v>87.123008692407481</v>
      </c>
      <c r="AH675" s="11">
        <v>96.714328423295754</v>
      </c>
      <c r="AI675" s="11">
        <v>110.40773617520586</v>
      </c>
      <c r="AJ675" s="11">
        <v>60.151594507171758</v>
      </c>
      <c r="AK675" s="11">
        <v>120.93370887290924</v>
      </c>
      <c r="AL675" s="11">
        <v>130.18380609210314</v>
      </c>
      <c r="AM675" s="11">
        <v>61.382962701547207</v>
      </c>
      <c r="AN675" s="11">
        <v>84.905062366393864</v>
      </c>
      <c r="AO675" s="11">
        <v>98.324008532810652</v>
      </c>
      <c r="AP675" s="11">
        <v>65.915287802531537</v>
      </c>
      <c r="AQ675" s="11">
        <v>111.42398582960007</v>
      </c>
      <c r="AR675" s="11">
        <v>80.595273686079793</v>
      </c>
      <c r="AS675" s="11">
        <v>120.48863603156872</v>
      </c>
      <c r="AT675" s="11">
        <v>132.98034711185943</v>
      </c>
      <c r="AU675" s="11">
        <v>202.53039645200522</v>
      </c>
      <c r="AV675" s="11">
        <v>182.91751991026615</v>
      </c>
      <c r="AW675" s="11">
        <v>225.2439471217499</v>
      </c>
      <c r="AX675" s="11">
        <v>251.57742356773093</v>
      </c>
      <c r="AY675" s="11">
        <v>234.4643728181878</v>
      </c>
    </row>
    <row r="676" spans="1:51" x14ac:dyDescent="0.25">
      <c r="A676" s="1" t="s">
        <v>70</v>
      </c>
      <c r="B676" s="1" t="s">
        <v>64</v>
      </c>
      <c r="C676" s="1">
        <v>710</v>
      </c>
      <c r="D676" s="1" t="s">
        <v>289</v>
      </c>
      <c r="E676" s="1">
        <v>5450</v>
      </c>
      <c r="F676" s="1" t="s">
        <v>145</v>
      </c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>
        <v>258.49835088196301</v>
      </c>
      <c r="U676" s="11">
        <v>382.77640419059907</v>
      </c>
      <c r="V676" s="11">
        <v>541.85231242565328</v>
      </c>
      <c r="W676" s="11">
        <v>412.26220206940434</v>
      </c>
      <c r="X676" s="11">
        <v>661.1592436019439</v>
      </c>
      <c r="Y676" s="11">
        <v>146.99317345165048</v>
      </c>
      <c r="Z676" s="11">
        <v>64.204297768569845</v>
      </c>
      <c r="AA676" s="11">
        <v>14.913366397036325</v>
      </c>
      <c r="AB676" s="11">
        <v>14.913366397036325</v>
      </c>
      <c r="AC676" s="11">
        <v>9.9422442646908848</v>
      </c>
      <c r="AD676" s="11">
        <v>4.9711221323454424</v>
      </c>
      <c r="AE676" s="11">
        <v>9.9422442646908848</v>
      </c>
      <c r="AF676" s="11">
        <v>104.39356477925431</v>
      </c>
      <c r="AG676" s="11">
        <v>79.537954117527079</v>
      </c>
      <c r="AH676" s="11">
        <v>29.826732794072651</v>
      </c>
      <c r="AI676" s="11">
        <v>64.624587720490752</v>
      </c>
      <c r="AJ676" s="11">
        <v>59.653465588145302</v>
      </c>
      <c r="AK676" s="11">
        <v>29.826732794072651</v>
      </c>
      <c r="AL676" s="11">
        <v>4.9711221323454424</v>
      </c>
      <c r="AM676" s="11">
        <v>4.9711221323454424</v>
      </c>
      <c r="AN676" s="11">
        <v>39.768977058763539</v>
      </c>
      <c r="AO676" s="11">
        <v>14.913366397036325</v>
      </c>
      <c r="AP676" s="11">
        <v>21.383550684817489</v>
      </c>
      <c r="AQ676" s="11">
        <v>29.826732794072651</v>
      </c>
      <c r="AR676" s="11">
        <v>44.740099191108982</v>
      </c>
      <c r="AS676" s="11">
        <v>4.9711221323454424</v>
      </c>
      <c r="AT676" s="11">
        <v>39.768977058763539</v>
      </c>
      <c r="AU676" s="11">
        <v>19.88448852938177</v>
      </c>
      <c r="AV676" s="11">
        <v>19.88448852938177</v>
      </c>
      <c r="AW676" s="11">
        <v>34.797854926418097</v>
      </c>
      <c r="AX676" s="11">
        <v>14.913366397036325</v>
      </c>
      <c r="AY676" s="11">
        <v>14.913366397036325</v>
      </c>
    </row>
    <row r="677" spans="1:51" x14ac:dyDescent="0.25">
      <c r="A677" s="1" t="s">
        <v>70</v>
      </c>
      <c r="B677" s="1" t="s">
        <v>64</v>
      </c>
      <c r="C677" s="1">
        <v>710</v>
      </c>
      <c r="D677" s="1" t="s">
        <v>289</v>
      </c>
      <c r="E677" s="1">
        <v>5460</v>
      </c>
      <c r="F677" s="1" t="s">
        <v>122</v>
      </c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>
        <v>131.85338054035637</v>
      </c>
      <c r="T677" s="11">
        <v>236.61131832553917</v>
      </c>
      <c r="U677" s="11">
        <v>192.33390764337244</v>
      </c>
      <c r="V677" s="11">
        <v>138.3929416665089</v>
      </c>
      <c r="W677" s="11">
        <v>138.20550201639625</v>
      </c>
      <c r="X677" s="11">
        <v>115.08794516916903</v>
      </c>
      <c r="Y677" s="11">
        <v>165.98822348864951</v>
      </c>
      <c r="Z677" s="11">
        <v>107.09052009769584</v>
      </c>
      <c r="AA677" s="11">
        <v>128.79186625518301</v>
      </c>
      <c r="AB677" s="11">
        <v>107.25713312001818</v>
      </c>
      <c r="AC677" s="11">
        <v>157.17855993335482</v>
      </c>
      <c r="AD677" s="11">
        <v>118.48268549898708</v>
      </c>
      <c r="AE677" s="11">
        <v>189.16826021924763</v>
      </c>
      <c r="AF677" s="11">
        <v>117.67044701516558</v>
      </c>
      <c r="AG677" s="11">
        <v>96.031580741049297</v>
      </c>
      <c r="AH677" s="11">
        <v>83.014938372115054</v>
      </c>
      <c r="AI677" s="11">
        <v>87.013650907851655</v>
      </c>
      <c r="AJ677" s="11">
        <v>90.325084726508535</v>
      </c>
      <c r="AK677" s="11">
        <v>67.873979968570737</v>
      </c>
      <c r="AL677" s="11">
        <v>45.443701838423245</v>
      </c>
      <c r="AM677" s="11">
        <v>53.586913304428506</v>
      </c>
      <c r="AN677" s="11">
        <v>51.129371225173728</v>
      </c>
      <c r="AO677" s="11">
        <v>31.344074824393669</v>
      </c>
      <c r="AP677" s="11">
        <v>85.82653312380485</v>
      </c>
      <c r="AQ677" s="11">
        <v>92.449400761118596</v>
      </c>
      <c r="AR677" s="11">
        <v>63.021375693432049</v>
      </c>
      <c r="AS677" s="11">
        <v>32.697805630762829</v>
      </c>
      <c r="AT677" s="11">
        <v>57.752238862487474</v>
      </c>
      <c r="AU677" s="11">
        <v>46.818259272582701</v>
      </c>
      <c r="AV677" s="11">
        <v>45.506181721794128</v>
      </c>
      <c r="AW677" s="11">
        <v>86.180585796239853</v>
      </c>
      <c r="AX677" s="11">
        <v>97.53109794195052</v>
      </c>
      <c r="AY677" s="11">
        <v>42.340534297669315</v>
      </c>
    </row>
    <row r="678" spans="1:51" x14ac:dyDescent="0.25">
      <c r="A678" s="1" t="s">
        <v>70</v>
      </c>
      <c r="B678" s="1" t="s">
        <v>64</v>
      </c>
      <c r="C678" s="1">
        <v>710</v>
      </c>
      <c r="D678" s="1" t="s">
        <v>289</v>
      </c>
      <c r="E678" s="1">
        <v>5480</v>
      </c>
      <c r="F678" s="1" t="s">
        <v>146</v>
      </c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>
        <v>41.907180789655968</v>
      </c>
      <c r="T678" s="11">
        <v>78.480720387901187</v>
      </c>
      <c r="U678" s="11">
        <v>112.76841376125606</v>
      </c>
      <c r="V678" s="11">
        <v>42.669129531286082</v>
      </c>
      <c r="W678" s="11">
        <v>44.193027014546296</v>
      </c>
      <c r="X678" s="11">
        <v>99.053336411914117</v>
      </c>
      <c r="Y678" s="11">
        <v>117.34010621103673</v>
      </c>
      <c r="Z678" s="11">
        <v>89.148002770722698</v>
      </c>
      <c r="AA678" s="11">
        <v>167.62872315862387</v>
      </c>
      <c r="AB678" s="11">
        <v>120.38790117755713</v>
      </c>
      <c r="AC678" s="11">
        <v>136.38882475178943</v>
      </c>
      <c r="AD678" s="11">
        <v>36.573539598245205</v>
      </c>
      <c r="AE678" s="11">
        <v>78.480720387901187</v>
      </c>
      <c r="AF678" s="11">
        <v>488.40914338489955</v>
      </c>
      <c r="AG678" s="11">
        <v>201.15446779034863</v>
      </c>
      <c r="AH678" s="11">
        <v>101.33918263680444</v>
      </c>
      <c r="AI678" s="11">
        <v>92.957746478873233</v>
      </c>
      <c r="AJ678" s="11">
        <v>80.766566612791507</v>
      </c>
      <c r="AK678" s="11">
        <v>69.337335488339875</v>
      </c>
      <c r="AL678" s="11">
        <v>108.95867005310551</v>
      </c>
      <c r="AM678" s="11">
        <v>40.383283306395754</v>
      </c>
      <c r="AN678" s="11">
        <v>53.336411914107593</v>
      </c>
      <c r="AO678" s="11">
        <v>32.763795890094663</v>
      </c>
      <c r="AP678" s="11">
        <v>41.907180789655968</v>
      </c>
      <c r="AQ678" s="11">
        <v>89.909951512352819</v>
      </c>
      <c r="AR678" s="11">
        <v>145.53220965135071</v>
      </c>
      <c r="AS678" s="11">
        <v>78.480720387901187</v>
      </c>
      <c r="AT678" s="11">
        <v>79.242669129531279</v>
      </c>
      <c r="AU678" s="11">
        <v>100.57723389517432</v>
      </c>
      <c r="AV678" s="11">
        <v>94.481643962133461</v>
      </c>
      <c r="AW678" s="11">
        <v>104.38697760332487</v>
      </c>
      <c r="AX678" s="11">
        <v>55.622258138997914</v>
      </c>
      <c r="AY678" s="11">
        <v>75.432925421380745</v>
      </c>
    </row>
    <row r="679" spans="1:51" x14ac:dyDescent="0.25">
      <c r="A679" s="1" t="s">
        <v>70</v>
      </c>
      <c r="B679" s="1" t="s">
        <v>64</v>
      </c>
      <c r="C679" s="1">
        <v>710</v>
      </c>
      <c r="D679" s="1" t="s">
        <v>289</v>
      </c>
      <c r="E679" s="1">
        <v>5610</v>
      </c>
      <c r="F679" s="1" t="s">
        <v>147</v>
      </c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>
        <v>81.86147186147187</v>
      </c>
      <c r="V679" s="11">
        <v>85.312306740878171</v>
      </c>
      <c r="W679" s="11">
        <v>45.819418676561533</v>
      </c>
      <c r="X679" s="11">
        <v>47.928262213976495</v>
      </c>
      <c r="Y679" s="11">
        <v>74.480519480519476</v>
      </c>
      <c r="Z679" s="11">
        <v>73.13852813852813</v>
      </c>
      <c r="AA679" s="11">
        <v>64.799010513296224</v>
      </c>
      <c r="AB679" s="11">
        <v>61.731601731601728</v>
      </c>
      <c r="AC679" s="11">
        <v>91.063698206555358</v>
      </c>
      <c r="AD679" s="11">
        <v>96.91094619666049</v>
      </c>
      <c r="AE679" s="11">
        <v>87.900432900432904</v>
      </c>
      <c r="AF679" s="11">
        <v>92.309833024118731</v>
      </c>
      <c r="AG679" s="11">
        <v>75.630797773654905</v>
      </c>
      <c r="AH679" s="11">
        <v>85.216450216450212</v>
      </c>
      <c r="AI679" s="11">
        <v>67.291280148422999</v>
      </c>
      <c r="AJ679" s="11">
        <v>86.4625850340136</v>
      </c>
      <c r="AK679" s="11">
        <v>51.762523191094623</v>
      </c>
      <c r="AL679" s="11">
        <v>52.52937538651824</v>
      </c>
      <c r="AM679" s="11">
        <v>60.677179962894243</v>
      </c>
      <c r="AN679" s="11">
        <v>69.687693259121829</v>
      </c>
      <c r="AO679" s="11">
        <v>61.635745207173777</v>
      </c>
      <c r="AP679" s="11">
        <v>63.552875695732837</v>
      </c>
      <c r="AQ679" s="11">
        <v>93.651824366110077</v>
      </c>
      <c r="AR679" s="11">
        <v>225.74211502782933</v>
      </c>
      <c r="AS679" s="11">
        <v>154.61657390228817</v>
      </c>
      <c r="AT679" s="11">
        <v>166.9820655534941</v>
      </c>
      <c r="AU679" s="11">
        <v>160.46382189239333</v>
      </c>
      <c r="AV679" s="11">
        <v>138.60853432282002</v>
      </c>
      <c r="AW679" s="11">
        <v>224.20841063698208</v>
      </c>
      <c r="AX679" s="11">
        <v>152.50773036487323</v>
      </c>
      <c r="AY679" s="11">
        <v>205.51638837353124</v>
      </c>
    </row>
    <row r="680" spans="1:51" x14ac:dyDescent="0.25">
      <c r="A680" s="1" t="s">
        <v>70</v>
      </c>
      <c r="B680" s="1" t="s">
        <v>63</v>
      </c>
      <c r="C680" s="1">
        <v>11</v>
      </c>
      <c r="D680" s="1" t="s">
        <v>50</v>
      </c>
      <c r="E680" s="1">
        <v>2060</v>
      </c>
      <c r="F680" s="1" t="s">
        <v>148</v>
      </c>
      <c r="G680" s="11"/>
      <c r="H680" s="11"/>
      <c r="I680" s="11">
        <v>120.69535295629541</v>
      </c>
      <c r="J680" s="11">
        <v>116.28367069326649</v>
      </c>
      <c r="K680" s="11">
        <v>114.94316301978458</v>
      </c>
      <c r="L680" s="11">
        <v>124.09316856883892</v>
      </c>
      <c r="M680" s="11">
        <v>135.91540129776342</v>
      </c>
      <c r="N680" s="11">
        <v>147.43867937116789</v>
      </c>
      <c r="O680" s="11">
        <v>141.40176401002071</v>
      </c>
      <c r="P680" s="11">
        <v>149.0128647618653</v>
      </c>
      <c r="Q680" s="11">
        <v>156.33992497398296</v>
      </c>
      <c r="R680" s="11">
        <v>160.82200159383706</v>
      </c>
      <c r="S680" s="11">
        <v>154.78431672884898</v>
      </c>
      <c r="T680" s="11">
        <v>142.17129634813392</v>
      </c>
      <c r="U680" s="11">
        <v>124.59053531344819</v>
      </c>
      <c r="V680" s="11">
        <v>106.64071690916037</v>
      </c>
      <c r="W680" s="11">
        <v>85.544152221202623</v>
      </c>
      <c r="X680" s="11">
        <v>75.314783875356511</v>
      </c>
      <c r="Y680" s="11">
        <v>101.16097974967226</v>
      </c>
      <c r="Z680" s="11">
        <v>109.7309695782737</v>
      </c>
      <c r="AA680" s="11">
        <v>143.12852552925918</v>
      </c>
      <c r="AB680" s="11">
        <v>93.722528031047958</v>
      </c>
      <c r="AC680" s="11">
        <v>85.164810850060121</v>
      </c>
      <c r="AD680" s="11">
        <v>114.9861172864323</v>
      </c>
      <c r="AE680" s="11">
        <v>43.705352681677681</v>
      </c>
      <c r="AF680" s="11">
        <v>31.066980169156157</v>
      </c>
      <c r="AG680" s="11">
        <v>39.339971925507641</v>
      </c>
      <c r="AH680" s="11">
        <v>76.290459360640511</v>
      </c>
      <c r="AI680" s="11">
        <v>111.41845862514856</v>
      </c>
      <c r="AJ680" s="11">
        <v>110.68455429785318</v>
      </c>
      <c r="AK680" s="11">
        <v>89.133785088309764</v>
      </c>
      <c r="AL680" s="11">
        <v>77.502996944867675</v>
      </c>
      <c r="AM680" s="11">
        <v>57.381991182312753</v>
      </c>
      <c r="AN680" s="11">
        <v>52.831293447176819</v>
      </c>
      <c r="AO680" s="11">
        <v>57.537853807005924</v>
      </c>
      <c r="AP680" s="11">
        <v>74.175882176811172</v>
      </c>
      <c r="AQ680" s="11">
        <v>104.55682134436512</v>
      </c>
      <c r="AR680" s="11">
        <v>104.80350156139919</v>
      </c>
      <c r="AS680" s="11">
        <v>112.72426833123934</v>
      </c>
      <c r="AT680" s="11">
        <v>107.40162106120576</v>
      </c>
      <c r="AU680" s="11">
        <v>53.743151164869914</v>
      </c>
      <c r="AV680" s="11">
        <v>72.971935445913559</v>
      </c>
      <c r="AW680" s="11">
        <v>68.40405600411853</v>
      </c>
      <c r="AX680" s="11">
        <v>109.72237872494416</v>
      </c>
      <c r="AY680" s="11">
        <v>40.716962987757519</v>
      </c>
    </row>
    <row r="681" spans="1:51" x14ac:dyDescent="0.25">
      <c r="A681" s="1" t="s">
        <v>70</v>
      </c>
      <c r="B681" s="1" t="s">
        <v>63</v>
      </c>
      <c r="C681" s="1">
        <v>11</v>
      </c>
      <c r="D681" s="1" t="s">
        <v>50</v>
      </c>
      <c r="E681" s="1">
        <v>4500</v>
      </c>
      <c r="F681" s="1" t="s">
        <v>117</v>
      </c>
      <c r="G681" s="11">
        <v>75.077934437490498</v>
      </c>
      <c r="H681" s="11">
        <v>96.852294261129401</v>
      </c>
      <c r="I681" s="11">
        <v>113.14514289991304</v>
      </c>
      <c r="J681" s="11">
        <v>120.44864371519486</v>
      </c>
      <c r="K681" s="11">
        <v>98.270184258590177</v>
      </c>
      <c r="L681" s="11">
        <v>117.13911887305734</v>
      </c>
      <c r="M681" s="11">
        <v>125.78338843160199</v>
      </c>
      <c r="N681" s="11">
        <v>111.8600509804717</v>
      </c>
      <c r="O681" s="11">
        <v>120.90566584147504</v>
      </c>
      <c r="P681" s="11">
        <v>135.57798445263495</v>
      </c>
      <c r="Q681" s="11">
        <v>118.08109990647515</v>
      </c>
      <c r="R681" s="11">
        <v>102.6119928271987</v>
      </c>
      <c r="S681" s="11">
        <v>107.00396955861457</v>
      </c>
      <c r="T681" s="11">
        <v>107.98687207385171</v>
      </c>
      <c r="U681" s="11">
        <v>108.35339476918536</v>
      </c>
      <c r="V681" s="11">
        <v>135.32734037649161</v>
      </c>
      <c r="W681" s="11">
        <v>133.10951410462047</v>
      </c>
      <c r="X681" s="11">
        <v>178.51583294102338</v>
      </c>
      <c r="Y681" s="11">
        <v>143.69519319486247</v>
      </c>
      <c r="Z681" s="11">
        <v>119.83914972155902</v>
      </c>
      <c r="AA681" s="11">
        <v>119.90387648847516</v>
      </c>
      <c r="AB681" s="11">
        <v>85.423790035724096</v>
      </c>
      <c r="AC681" s="11">
        <v>81.641897511624137</v>
      </c>
      <c r="AD681" s="11">
        <v>82.382025466452419</v>
      </c>
      <c r="AE681" s="11">
        <v>107.18437820682765</v>
      </c>
      <c r="AF681" s="11">
        <v>100.40852842154302</v>
      </c>
      <c r="AG681" s="11">
        <v>101.58246343123476</v>
      </c>
      <c r="AH681" s="11">
        <v>89.057342188229001</v>
      </c>
      <c r="AI681" s="11">
        <v>89.112232060477041</v>
      </c>
      <c r="AJ681" s="11">
        <v>88.932020150157328</v>
      </c>
      <c r="AK681" s="11">
        <v>95.360430815764488</v>
      </c>
      <c r="AL681" s="11">
        <v>92.142782569827062</v>
      </c>
      <c r="AM681" s="11">
        <v>74.951825447845394</v>
      </c>
      <c r="AN681" s="11">
        <v>70.970834175662972</v>
      </c>
      <c r="AO681" s="11">
        <v>64.585705846595502</v>
      </c>
      <c r="AP681" s="11">
        <v>76.567043552348352</v>
      </c>
      <c r="AQ681" s="11">
        <v>70.270447275293833</v>
      </c>
      <c r="AR681" s="11">
        <v>93.036169343584447</v>
      </c>
      <c r="AS681" s="11">
        <v>80.19095554807852</v>
      </c>
      <c r="AT681" s="11">
        <v>80.639911420730883</v>
      </c>
      <c r="AU681" s="11">
        <v>78.535209437542974</v>
      </c>
      <c r="AV681" s="11">
        <v>72.866207040313597</v>
      </c>
      <c r="AW681" s="11">
        <v>74.130444743058547</v>
      </c>
      <c r="AX681" s="11">
        <v>82.043833027762929</v>
      </c>
      <c r="AY681" s="11">
        <v>78.494878169403719</v>
      </c>
    </row>
    <row r="682" spans="1:51" x14ac:dyDescent="0.25">
      <c r="A682" s="1" t="s">
        <v>70</v>
      </c>
      <c r="B682" s="1" t="s">
        <v>63</v>
      </c>
      <c r="C682" s="1">
        <v>11</v>
      </c>
      <c r="D682" s="1" t="s">
        <v>50</v>
      </c>
      <c r="E682" s="1">
        <v>4960</v>
      </c>
      <c r="F682" s="1" t="s">
        <v>149</v>
      </c>
      <c r="G682" s="11">
        <v>79.19221185220637</v>
      </c>
      <c r="H682" s="11">
        <v>69.580242270919499</v>
      </c>
      <c r="I682" s="11">
        <v>114.31470529022749</v>
      </c>
      <c r="J682" s="11">
        <v>68.433557827082822</v>
      </c>
      <c r="K682" s="11">
        <v>77.268725855526299</v>
      </c>
      <c r="L682" s="11">
        <v>161.58754306595404</v>
      </c>
      <c r="M682" s="11">
        <v>90.151001485229358</v>
      </c>
      <c r="N682" s="11">
        <v>87.719223274417956</v>
      </c>
      <c r="O682" s="11">
        <v>107.18365753877359</v>
      </c>
      <c r="P682" s="11">
        <v>68.29158737213163</v>
      </c>
      <c r="Q682" s="11">
        <v>57.037698616191655</v>
      </c>
      <c r="R682" s="11">
        <v>47.755964658378247</v>
      </c>
      <c r="S682" s="11">
        <v>50.39286406162752</v>
      </c>
      <c r="T682" s="11">
        <v>146.26351805636273</v>
      </c>
      <c r="U682" s="11">
        <v>66.237051724727351</v>
      </c>
      <c r="V682" s="11">
        <v>81.27879768592905</v>
      </c>
      <c r="W682" s="11">
        <v>148.37883035337822</v>
      </c>
      <c r="X682" s="11">
        <v>185.10288347216996</v>
      </c>
      <c r="Y682" s="11">
        <v>189.98567000558384</v>
      </c>
      <c r="Z682" s="11">
        <v>170.14019463722036</v>
      </c>
      <c r="AA682" s="11">
        <v>101.33176833460583</v>
      </c>
      <c r="AB682" s="11">
        <v>141.1798836886868</v>
      </c>
      <c r="AC682" s="11">
        <v>105.69914039026204</v>
      </c>
      <c r="AD682" s="11">
        <v>159.07552068495281</v>
      </c>
      <c r="AE682" s="11">
        <v>120.40993850162766</v>
      </c>
      <c r="AF682" s="11">
        <v>98.12342597973857</v>
      </c>
      <c r="AG682" s="11">
        <v>41.178554199476551</v>
      </c>
      <c r="AH682" s="11">
        <v>37.595580777865138</v>
      </c>
      <c r="AI682" s="11">
        <v>65.844852407704948</v>
      </c>
      <c r="AJ682" s="11">
        <v>42.19323935743887</v>
      </c>
      <c r="AK682" s="11">
        <v>115.34957019513101</v>
      </c>
      <c r="AL682" s="11">
        <v>53.727033073893004</v>
      </c>
      <c r="AM682" s="11">
        <v>47.524491090523021</v>
      </c>
      <c r="AN682" s="11">
        <v>78.611984775449258</v>
      </c>
      <c r="AO682" s="11">
        <v>63.689892843169652</v>
      </c>
      <c r="AP682" s="11">
        <v>72.07659567194284</v>
      </c>
      <c r="AQ682" s="11">
        <v>81.67337109082689</v>
      </c>
      <c r="AR682" s="11">
        <v>152.43899543795271</v>
      </c>
      <c r="AS682" s="11">
        <v>188.56549063849667</v>
      </c>
      <c r="AT682" s="11">
        <v>102.34028086409199</v>
      </c>
      <c r="AU682" s="11">
        <v>155.78645934232065</v>
      </c>
      <c r="AV682" s="11">
        <v>137.743866306565</v>
      </c>
      <c r="AW682" s="11">
        <v>98.831141575406718</v>
      </c>
      <c r="AX682" s="11">
        <v>96.167414979164988</v>
      </c>
      <c r="AY682" s="11">
        <v>76.545578688667803</v>
      </c>
    </row>
    <row r="683" spans="1:51" x14ac:dyDescent="0.25">
      <c r="A683" s="1" t="s">
        <v>70</v>
      </c>
      <c r="B683" s="1" t="s">
        <v>63</v>
      </c>
      <c r="C683" s="1">
        <v>11</v>
      </c>
      <c r="D683" s="1" t="s">
        <v>50</v>
      </c>
      <c r="E683" s="1">
        <v>5920</v>
      </c>
      <c r="F683" s="1" t="s">
        <v>150</v>
      </c>
      <c r="G683" s="11">
        <v>104.13175036201561</v>
      </c>
      <c r="H683" s="11">
        <v>58.882383333361389</v>
      </c>
      <c r="I683" s="11">
        <v>79.747898169690416</v>
      </c>
      <c r="J683" s="11">
        <v>93.323573797931459</v>
      </c>
      <c r="K683" s="11">
        <v>85.96719776715166</v>
      </c>
      <c r="L683" s="11">
        <v>122.07397259812889</v>
      </c>
      <c r="M683" s="11">
        <v>92.368256490014915</v>
      </c>
      <c r="N683" s="11">
        <v>121.52761332236688</v>
      </c>
      <c r="O683" s="11">
        <v>95.904445188684491</v>
      </c>
      <c r="P683" s="11">
        <v>122.89783910999577</v>
      </c>
      <c r="Q683" s="11">
        <v>213.13258967564894</v>
      </c>
      <c r="R683" s="11">
        <v>75.109253823493134</v>
      </c>
      <c r="S683" s="11">
        <v>139.1317419472413</v>
      </c>
      <c r="T683" s="11">
        <v>126.38371947931302</v>
      </c>
      <c r="U683" s="11">
        <v>138.02712250060165</v>
      </c>
      <c r="V683" s="11">
        <v>94.206944785376379</v>
      </c>
      <c r="W683" s="11">
        <v>150.80543815609695</v>
      </c>
      <c r="X683" s="11">
        <v>196.66445558453711</v>
      </c>
      <c r="Y683" s="11">
        <v>144.11713510112517</v>
      </c>
      <c r="Z683" s="11">
        <v>92.875126431984214</v>
      </c>
      <c r="AA683" s="11">
        <v>114.80685328071615</v>
      </c>
      <c r="AB683" s="11">
        <v>118.31707639004259</v>
      </c>
      <c r="AC683" s="11">
        <v>53.584321207803811</v>
      </c>
      <c r="AD683" s="11">
        <v>75.996952409161906</v>
      </c>
      <c r="AE683" s="11">
        <v>71.494627407016139</v>
      </c>
      <c r="AF683" s="11">
        <v>109.39627360133828</v>
      </c>
      <c r="AG683" s="11">
        <v>102.84212609130607</v>
      </c>
      <c r="AH683" s="11">
        <v>87.926517863003156</v>
      </c>
      <c r="AI683" s="11">
        <v>79.178278053475168</v>
      </c>
      <c r="AJ683" s="11">
        <v>76.717497513434196</v>
      </c>
      <c r="AK683" s="11">
        <v>68.912133166929166</v>
      </c>
      <c r="AL683" s="11">
        <v>59.748984877688862</v>
      </c>
      <c r="AM683" s="11">
        <v>60.142255366281901</v>
      </c>
      <c r="AN683" s="11">
        <v>75.719445173057053</v>
      </c>
      <c r="AO683" s="11">
        <v>93.189959202769856</v>
      </c>
      <c r="AP683" s="11">
        <v>78.048233967270377</v>
      </c>
      <c r="AQ683" s="11">
        <v>101.9906711407621</v>
      </c>
      <c r="AR683" s="11">
        <v>59.432529257569279</v>
      </c>
      <c r="AS683" s="11">
        <v>59.369779083323337</v>
      </c>
      <c r="AT683" s="11">
        <v>93.778512561214484</v>
      </c>
      <c r="AU683" s="11">
        <v>101.94414945985564</v>
      </c>
      <c r="AV683" s="11">
        <v>122.86592307309481</v>
      </c>
      <c r="AW683" s="11">
        <v>78.081231903727286</v>
      </c>
      <c r="AX683" s="11">
        <v>116.92467166151643</v>
      </c>
      <c r="AY683" s="11">
        <v>92.312538662882744</v>
      </c>
    </row>
    <row r="684" spans="1:51" x14ac:dyDescent="0.25">
      <c r="A684" s="1" t="s">
        <v>70</v>
      </c>
      <c r="B684" s="1" t="s">
        <v>63</v>
      </c>
      <c r="C684" s="1">
        <v>12</v>
      </c>
      <c r="D684" s="1" t="s">
        <v>51</v>
      </c>
      <c r="E684" s="1">
        <v>2060</v>
      </c>
      <c r="F684" s="1" t="s">
        <v>148</v>
      </c>
      <c r="G684" s="11"/>
      <c r="H684" s="11"/>
      <c r="I684" s="11">
        <v>68.485349110443991</v>
      </c>
      <c r="J684" s="11">
        <v>50.983800661744041</v>
      </c>
      <c r="K684" s="11">
        <v>146.58466134952175</v>
      </c>
      <c r="L684" s="11">
        <v>54.462258009540264</v>
      </c>
      <c r="M684" s="11">
        <v>56.289496134059426</v>
      </c>
      <c r="N684" s="11">
        <v>26.539385611396547</v>
      </c>
      <c r="O684" s="11">
        <v>34.165924429405173</v>
      </c>
      <c r="P684" s="11">
        <v>62.085219428376689</v>
      </c>
      <c r="Q684" s="11">
        <v>64.168212019113597</v>
      </c>
      <c r="R684" s="11">
        <v>116.00579543197658</v>
      </c>
      <c r="S684" s="11">
        <v>68.546198471589065</v>
      </c>
      <c r="T684" s="11">
        <v>70.845960393252525</v>
      </c>
      <c r="U684" s="11">
        <v>73.222880567514267</v>
      </c>
      <c r="V684" s="11">
        <v>25.34369944077655</v>
      </c>
      <c r="W684" s="11">
        <v>78.218637330073435</v>
      </c>
      <c r="X684" s="11">
        <v>96.640526844299998</v>
      </c>
      <c r="Y684" s="11">
        <v>29.827522580601538</v>
      </c>
      <c r="Z684" s="11">
        <v>139.05507005886068</v>
      </c>
      <c r="AA684" s="11">
        <v>223.5044453392041</v>
      </c>
      <c r="AB684" s="11">
        <v>116.05426919565036</v>
      </c>
      <c r="AC684" s="11">
        <v>37.712588138203678</v>
      </c>
      <c r="AD684" s="11">
        <v>109.81731160295685</v>
      </c>
      <c r="AE684" s="11">
        <v>124.82802042060518</v>
      </c>
      <c r="AF684" s="11">
        <v>51.155978597066344</v>
      </c>
      <c r="AG684" s="11">
        <v>136.63946083578381</v>
      </c>
      <c r="AH684" s="11">
        <v>192.90942150043432</v>
      </c>
      <c r="AI684" s="11">
        <v>256.58778904656145</v>
      </c>
      <c r="AJ684" s="11">
        <v>116.70058604463414</v>
      </c>
      <c r="AK684" s="11">
        <v>38.399299790248946</v>
      </c>
      <c r="AL684" s="11">
        <v>152.25609169935444</v>
      </c>
      <c r="AM684" s="11">
        <v>229.8302714986329</v>
      </c>
      <c r="AN684" s="11">
        <v>100.55882274126418</v>
      </c>
      <c r="AO684" s="11">
        <v>66.037424044917927</v>
      </c>
      <c r="AP684" s="11">
        <v>74.132542578439796</v>
      </c>
      <c r="AQ684" s="11">
        <v>94.507681242653518</v>
      </c>
      <c r="AR684" s="11">
        <v>84.328190871158952</v>
      </c>
      <c r="AS684" s="11">
        <v>153.93651550671228</v>
      </c>
      <c r="AT684" s="11">
        <v>128.14039427164707</v>
      </c>
      <c r="AU684" s="11">
        <v>91.558860619165017</v>
      </c>
      <c r="AV684" s="11">
        <v>232.40745993395569</v>
      </c>
      <c r="AW684" s="11">
        <v>47.286156463775953</v>
      </c>
      <c r="AX684" s="11">
        <v>55.017721769744441</v>
      </c>
      <c r="AY684" s="11">
        <v>124.2220983746829</v>
      </c>
    </row>
    <row r="685" spans="1:51" x14ac:dyDescent="0.25">
      <c r="A685" s="1" t="s">
        <v>70</v>
      </c>
      <c r="B685" s="1" t="s">
        <v>63</v>
      </c>
      <c r="C685" s="1">
        <v>12</v>
      </c>
      <c r="D685" s="1" t="s">
        <v>51</v>
      </c>
      <c r="E685" s="1">
        <v>4500</v>
      </c>
      <c r="F685" s="1" t="s">
        <v>117</v>
      </c>
      <c r="G685" s="11">
        <v>99.8813684055457</v>
      </c>
      <c r="H685" s="11">
        <v>97.581285699680265</v>
      </c>
      <c r="I685" s="11">
        <v>130.48234537544673</v>
      </c>
      <c r="J685" s="11">
        <v>129.87874186677172</v>
      </c>
      <c r="K685" s="11">
        <v>126.12576336325847</v>
      </c>
      <c r="L685" s="11">
        <v>137.26029833265642</v>
      </c>
      <c r="M685" s="11">
        <v>125.68940031717813</v>
      </c>
      <c r="N685" s="11">
        <v>145.33223660964615</v>
      </c>
      <c r="O685" s="11">
        <v>155.67020534724401</v>
      </c>
      <c r="P685" s="11">
        <v>139.58051946313643</v>
      </c>
      <c r="Q685" s="11">
        <v>147.00848584392833</v>
      </c>
      <c r="R685" s="11">
        <v>129.09361792168446</v>
      </c>
      <c r="S685" s="11">
        <v>165.64778782253467</v>
      </c>
      <c r="T685" s="11">
        <v>185.5449174949085</v>
      </c>
      <c r="U685" s="11">
        <v>158.3087966632217</v>
      </c>
      <c r="V685" s="11">
        <v>118.88270433574584</v>
      </c>
      <c r="W685" s="11">
        <v>104.81940165933294</v>
      </c>
      <c r="X685" s="11">
        <v>79.660010096877201</v>
      </c>
      <c r="Y685" s="11">
        <v>102.49204054194412</v>
      </c>
      <c r="Z685" s="11">
        <v>121.47021728383748</v>
      </c>
      <c r="AA685" s="11">
        <v>115.30868319642119</v>
      </c>
      <c r="AB685" s="11">
        <v>90.659709159651186</v>
      </c>
      <c r="AC685" s="11">
        <v>98.675717539188639</v>
      </c>
      <c r="AD685" s="11">
        <v>91.854283892470235</v>
      </c>
      <c r="AE685" s="11">
        <v>95.225181558068812</v>
      </c>
      <c r="AF685" s="11">
        <v>86.065310660423549</v>
      </c>
      <c r="AG685" s="11">
        <v>89.541111210605322</v>
      </c>
      <c r="AH685" s="11">
        <v>92.606270975237166</v>
      </c>
      <c r="AI685" s="11">
        <v>92.996132568116579</v>
      </c>
      <c r="AJ685" s="11">
        <v>82.769565933954809</v>
      </c>
      <c r="AK685" s="11">
        <v>83.741244921608029</v>
      </c>
      <c r="AL685" s="11">
        <v>77.557833181996799</v>
      </c>
      <c r="AM685" s="11">
        <v>73.708831008389495</v>
      </c>
      <c r="AN685" s="11">
        <v>67.463630920528999</v>
      </c>
      <c r="AO685" s="11">
        <v>67.985948424396099</v>
      </c>
      <c r="AP685" s="11">
        <v>66.624041690688671</v>
      </c>
      <c r="AQ685" s="11">
        <v>64.325423597522473</v>
      </c>
      <c r="AR685" s="11">
        <v>62.933309226893201</v>
      </c>
      <c r="AS685" s="11">
        <v>55.330687781716712</v>
      </c>
      <c r="AT685" s="11">
        <v>56.988446280670971</v>
      </c>
      <c r="AU685" s="11">
        <v>64.747048978316684</v>
      </c>
      <c r="AV685" s="11">
        <v>57.683588083048576</v>
      </c>
      <c r="AW685" s="11">
        <v>55.965139695369501</v>
      </c>
      <c r="AX685" s="11">
        <v>50.633491778661046</v>
      </c>
      <c r="AY685" s="11">
        <v>58.199223291475377</v>
      </c>
    </row>
    <row r="686" spans="1:51" x14ac:dyDescent="0.25">
      <c r="A686" s="1" t="s">
        <v>70</v>
      </c>
      <c r="B686" s="1" t="s">
        <v>63</v>
      </c>
      <c r="C686" s="1">
        <v>12</v>
      </c>
      <c r="D686" s="1" t="s">
        <v>51</v>
      </c>
      <c r="E686" s="1">
        <v>4960</v>
      </c>
      <c r="F686" s="1" t="s">
        <v>149</v>
      </c>
      <c r="G686" s="11">
        <v>52.397612738465114</v>
      </c>
      <c r="H686" s="11">
        <v>29.934760441836122</v>
      </c>
      <c r="I686" s="11">
        <v>37.372869818037785</v>
      </c>
      <c r="J686" s="11">
        <v>76.295722620325989</v>
      </c>
      <c r="K686" s="11">
        <v>63.098493421193901</v>
      </c>
      <c r="L686" s="11">
        <v>42.724500256902374</v>
      </c>
      <c r="M686" s="11">
        <v>35.748624749775381</v>
      </c>
      <c r="N686" s="11">
        <v>49.516624709999675</v>
      </c>
      <c r="O686" s="11">
        <v>67.475672026901051</v>
      </c>
      <c r="P686" s="11">
        <v>85.119581525751514</v>
      </c>
      <c r="Q686" s="11">
        <v>44.205457586141634</v>
      </c>
      <c r="R686" s="11">
        <v>82.893147122391824</v>
      </c>
      <c r="S686" s="11">
        <v>67.554694500913826</v>
      </c>
      <c r="T686" s="11">
        <v>119.36677926928434</v>
      </c>
      <c r="U686" s="11">
        <v>105.28840188100989</v>
      </c>
      <c r="V686" s="11">
        <v>86.05737835590304</v>
      </c>
      <c r="W686" s="11">
        <v>88.807931698347403</v>
      </c>
      <c r="X686" s="11">
        <v>87.385527166117612</v>
      </c>
      <c r="Y686" s="11">
        <v>73.523271483878077</v>
      </c>
      <c r="Z686" s="11">
        <v>123.37264745493151</v>
      </c>
      <c r="AA686" s="11">
        <v>43.160551980972819</v>
      </c>
      <c r="AB686" s="11">
        <v>60.920614995842058</v>
      </c>
      <c r="AC686" s="11">
        <v>93.70827716513908</v>
      </c>
      <c r="AD686" s="11">
        <v>44.112153942126554</v>
      </c>
      <c r="AE686" s="11">
        <v>87.773974990180363</v>
      </c>
      <c r="AF686" s="11">
        <v>103.84885994477733</v>
      </c>
      <c r="AG686" s="11">
        <v>121.39994183861282</v>
      </c>
      <c r="AH686" s="11">
        <v>101.81950568744949</v>
      </c>
      <c r="AI686" s="11">
        <v>156.60683420630068</v>
      </c>
      <c r="AJ686" s="11">
        <v>140.54861061670638</v>
      </c>
      <c r="AK686" s="11">
        <v>160.85167396998645</v>
      </c>
      <c r="AL686" s="11">
        <v>185.02588647189194</v>
      </c>
      <c r="AM686" s="11">
        <v>153.58684278981278</v>
      </c>
      <c r="AN686" s="11">
        <v>146.69379806869918</v>
      </c>
      <c r="AO686" s="11">
        <v>111.57449687702545</v>
      </c>
      <c r="AP686" s="11">
        <v>151.48275040947286</v>
      </c>
      <c r="AQ686" s="11">
        <v>122.42485380577841</v>
      </c>
      <c r="AR686" s="11">
        <v>141.75917779390198</v>
      </c>
      <c r="AS686" s="11">
        <v>185.06111335789763</v>
      </c>
      <c r="AT686" s="11">
        <v>162.68442412028256</v>
      </c>
      <c r="AU686" s="11">
        <v>153.20696366775141</v>
      </c>
      <c r="AV686" s="11">
        <v>121.54418165563612</v>
      </c>
      <c r="AW686" s="11">
        <v>122.30013158775823</v>
      </c>
      <c r="AX686" s="11">
        <v>86.271595905937644</v>
      </c>
      <c r="AY686" s="11">
        <v>123.49308532195099</v>
      </c>
    </row>
    <row r="687" spans="1:51" x14ac:dyDescent="0.25">
      <c r="A687" s="1" t="s">
        <v>70</v>
      </c>
      <c r="B687" s="1" t="s">
        <v>63</v>
      </c>
      <c r="C687" s="1">
        <v>12</v>
      </c>
      <c r="D687" s="1" t="s">
        <v>51</v>
      </c>
      <c r="E687" s="1">
        <v>5920</v>
      </c>
      <c r="F687" s="1" t="s">
        <v>150</v>
      </c>
      <c r="G687" s="11">
        <v>132.31059065799141</v>
      </c>
      <c r="H687" s="11">
        <v>95.599764779331863</v>
      </c>
      <c r="I687" s="11">
        <v>145.6207710063612</v>
      </c>
      <c r="J687" s="11">
        <v>139.59885812618936</v>
      </c>
      <c r="K687" s="11">
        <v>135.26806345743864</v>
      </c>
      <c r="L687" s="11">
        <v>99.374674641186118</v>
      </c>
      <c r="M687" s="11">
        <v>84.48965986781603</v>
      </c>
      <c r="N687" s="11">
        <v>84.948584010070732</v>
      </c>
      <c r="O687" s="11">
        <v>144.44965180424668</v>
      </c>
      <c r="P687" s="11">
        <v>119.24539988932143</v>
      </c>
      <c r="Q687" s="11">
        <v>172.34188798094922</v>
      </c>
      <c r="R687" s="11">
        <v>73.261890946895065</v>
      </c>
      <c r="S687" s="11">
        <v>161.8880790984322</v>
      </c>
      <c r="T687" s="11">
        <v>178.48733081820919</v>
      </c>
      <c r="U687" s="11">
        <v>82.28854926372388</v>
      </c>
      <c r="V687" s="11">
        <v>65.90840794269252</v>
      </c>
      <c r="W687" s="11">
        <v>64.721071120513329</v>
      </c>
      <c r="X687" s="11">
        <v>83.345109958147816</v>
      </c>
      <c r="Y687" s="11">
        <v>135.44024627472064</v>
      </c>
      <c r="Z687" s="11">
        <v>165.25168251098751</v>
      </c>
      <c r="AA687" s="11">
        <v>125.111692628022</v>
      </c>
      <c r="AB687" s="11">
        <v>124.52923852867923</v>
      </c>
      <c r="AC687" s="11">
        <v>119.98450929737372</v>
      </c>
      <c r="AD687" s="11">
        <v>106.93346581429206</v>
      </c>
      <c r="AE687" s="11">
        <v>95.500043668721645</v>
      </c>
      <c r="AF687" s="11">
        <v>76.461247824327671</v>
      </c>
      <c r="AG687" s="11">
        <v>93.756131928153877</v>
      </c>
      <c r="AH687" s="11">
        <v>85.160793293895253</v>
      </c>
      <c r="AI687" s="11">
        <v>87.925379931297087</v>
      </c>
      <c r="AJ687" s="11">
        <v>69.913124931420171</v>
      </c>
      <c r="AK687" s="11">
        <v>95.999684389010937</v>
      </c>
      <c r="AL687" s="11">
        <v>90.82350314242268</v>
      </c>
      <c r="AM687" s="11">
        <v>73.451326551479895</v>
      </c>
      <c r="AN687" s="11">
        <v>79.709257561954175</v>
      </c>
      <c r="AO687" s="11">
        <v>69.886210583227793</v>
      </c>
      <c r="AP687" s="11">
        <v>64.85598791722127</v>
      </c>
      <c r="AQ687" s="11">
        <v>80.655055361894085</v>
      </c>
      <c r="AR687" s="11">
        <v>66.482925759876011</v>
      </c>
      <c r="AS687" s="11">
        <v>52.334605004335813</v>
      </c>
      <c r="AT687" s="11">
        <v>65.280751540616393</v>
      </c>
      <c r="AU687" s="11">
        <v>66.152362355154224</v>
      </c>
      <c r="AV687" s="11">
        <v>99.710413882098749</v>
      </c>
      <c r="AW687" s="11">
        <v>63.387775717752369</v>
      </c>
      <c r="AX687" s="11">
        <v>108.39236150861747</v>
      </c>
      <c r="AY687" s="11">
        <v>73.761876722930424</v>
      </c>
    </row>
    <row r="688" spans="1:51" x14ac:dyDescent="0.25">
      <c r="A688" s="1" t="s">
        <v>70</v>
      </c>
      <c r="B688" s="1" t="s">
        <v>63</v>
      </c>
      <c r="C688" s="1">
        <v>13</v>
      </c>
      <c r="D688" s="1" t="s">
        <v>290</v>
      </c>
      <c r="E688" s="1">
        <v>4500</v>
      </c>
      <c r="F688" s="1" t="s">
        <v>117</v>
      </c>
      <c r="G688" s="11"/>
      <c r="H688" s="11">
        <v>305.27505189032638</v>
      </c>
      <c r="I688" s="11">
        <v>142.19047767076628</v>
      </c>
      <c r="J688" s="11">
        <v>82.929585000116603</v>
      </c>
      <c r="K688" s="11">
        <v>162.15668652384488</v>
      </c>
      <c r="L688" s="11">
        <v>204.14738279932484</v>
      </c>
      <c r="M688" s="11">
        <v>138.52426342026911</v>
      </c>
      <c r="N688" s="11">
        <v>107.92210407461052</v>
      </c>
      <c r="O688" s="11">
        <v>66.067417396222339</v>
      </c>
      <c r="P688" s="11">
        <v>114.51705831581813</v>
      </c>
      <c r="Q688" s="11">
        <v>56.244502050702309</v>
      </c>
      <c r="R688" s="11">
        <v>99.504621232372571</v>
      </c>
      <c r="S688" s="11">
        <v>101.42084533362173</v>
      </c>
      <c r="T688" s="11">
        <v>98.226585986981817</v>
      </c>
      <c r="U688" s="11">
        <v>102.13322502270934</v>
      </c>
      <c r="V688" s="11">
        <v>106.94122870915601</v>
      </c>
      <c r="W688" s="11">
        <v>112.08760093375577</v>
      </c>
      <c r="X688" s="11">
        <v>117.12970113381793</v>
      </c>
      <c r="Y688" s="11">
        <v>121.78812620142956</v>
      </c>
      <c r="Z688" s="11">
        <v>133.56444677965422</v>
      </c>
      <c r="AA688" s="11">
        <v>170.56812449510096</v>
      </c>
      <c r="AB688" s="11">
        <v>99.743393636155986</v>
      </c>
      <c r="AC688" s="11">
        <v>146.88431998817941</v>
      </c>
      <c r="AD688" s="11">
        <v>162.63725376690263</v>
      </c>
      <c r="AE688" s="11">
        <v>80.553950704246219</v>
      </c>
      <c r="AF688" s="11">
        <v>170.63159564041047</v>
      </c>
      <c r="AG688" s="11">
        <v>104.48559492142397</v>
      </c>
      <c r="AH688" s="11">
        <v>61.291969320554138</v>
      </c>
      <c r="AI688" s="11">
        <v>55.82438351746314</v>
      </c>
      <c r="AJ688" s="11">
        <v>111.66085677689</v>
      </c>
      <c r="AK688" s="11">
        <v>77.598008794117419</v>
      </c>
      <c r="AL688" s="11">
        <v>111.29514208248756</v>
      </c>
      <c r="AM688" s="11">
        <v>86.556507589231686</v>
      </c>
      <c r="AN688" s="11">
        <v>73.185252977360719</v>
      </c>
      <c r="AO688" s="11">
        <v>44.242410716222267</v>
      </c>
      <c r="AP688" s="11">
        <v>57.468588424528647</v>
      </c>
      <c r="AQ688" s="11">
        <v>56.232412308738589</v>
      </c>
      <c r="AR688" s="11">
        <v>39.104270381642564</v>
      </c>
      <c r="AS688" s="11">
        <v>48.219935822285159</v>
      </c>
      <c r="AT688" s="11">
        <v>58.115389619587496</v>
      </c>
      <c r="AU688" s="11">
        <v>42.444061599119379</v>
      </c>
      <c r="AV688" s="11">
        <v>35.44410100212724</v>
      </c>
      <c r="AW688" s="11">
        <v>43.190603165378896</v>
      </c>
      <c r="AX688" s="11">
        <v>47.73332370824555</v>
      </c>
      <c r="AY688" s="11">
        <v>42.117638566099011</v>
      </c>
    </row>
    <row r="689" spans="1:51" x14ac:dyDescent="0.25">
      <c r="A689" s="1" t="s">
        <v>70</v>
      </c>
      <c r="B689" s="1" t="s">
        <v>63</v>
      </c>
      <c r="C689" s="1">
        <v>13</v>
      </c>
      <c r="D689" s="1" t="s">
        <v>290</v>
      </c>
      <c r="E689" s="1">
        <v>4960</v>
      </c>
      <c r="F689" s="1" t="s">
        <v>149</v>
      </c>
      <c r="G689" s="11"/>
      <c r="H689" s="11">
        <v>0.1</v>
      </c>
      <c r="I689" s="11">
        <v>0.60106826222969001</v>
      </c>
      <c r="J689" s="11">
        <v>2.915181071813997</v>
      </c>
      <c r="K689" s="11">
        <v>9.4367717170061329</v>
      </c>
      <c r="L689" s="11">
        <v>3.9670505307159534</v>
      </c>
      <c r="M689" s="11">
        <v>3.3659822684862637</v>
      </c>
      <c r="N689" s="11">
        <v>11.089709438137781</v>
      </c>
      <c r="O689" s="11">
        <v>0.1</v>
      </c>
      <c r="P689" s="11">
        <v>4.5681187929456435</v>
      </c>
      <c r="Q689" s="11">
        <v>0.24042730489187597</v>
      </c>
      <c r="R689" s="11">
        <v>0.1</v>
      </c>
      <c r="S689" s="11">
        <v>0.1</v>
      </c>
      <c r="T689" s="11">
        <v>2.7348605931450893</v>
      </c>
      <c r="U689" s="11">
        <v>5.229293881398303</v>
      </c>
      <c r="V689" s="11">
        <v>2.3141128095843069</v>
      </c>
      <c r="W689" s="11">
        <v>4.5380653798341593</v>
      </c>
      <c r="X689" s="11">
        <v>2.7949674193680583</v>
      </c>
      <c r="Y689" s="11">
        <v>47.424285889922544</v>
      </c>
      <c r="Z689" s="11">
        <v>0.78138874089859689</v>
      </c>
      <c r="AA689" s="11">
        <v>5.9205223829624467</v>
      </c>
      <c r="AB689" s="11">
        <v>3.2758220291518105</v>
      </c>
      <c r="AC689" s="11">
        <v>15.477507752414516</v>
      </c>
      <c r="AD689" s="11">
        <v>4.20747783560783</v>
      </c>
      <c r="AE689" s="11">
        <v>15.597721404860454</v>
      </c>
      <c r="AF689" s="11">
        <v>46.011775473682768</v>
      </c>
      <c r="AG689" s="11">
        <v>0.75133532778711254</v>
      </c>
      <c r="AH689" s="11">
        <v>85.291586410393009</v>
      </c>
      <c r="AI689" s="11">
        <v>4.2675846618307993</v>
      </c>
      <c r="AJ689" s="11">
        <v>43.427181946095104</v>
      </c>
      <c r="AK689" s="11">
        <v>12.50221985437755</v>
      </c>
      <c r="AL689" s="11">
        <v>74.231930385366724</v>
      </c>
      <c r="AM689" s="11">
        <v>268.46713932489104</v>
      </c>
      <c r="AN689" s="11">
        <v>59.926505744300087</v>
      </c>
      <c r="AO689" s="11">
        <v>60.978375203202049</v>
      </c>
      <c r="AP689" s="11">
        <v>1035.4001885168639</v>
      </c>
      <c r="AQ689" s="11">
        <v>1002.4315943335655</v>
      </c>
      <c r="AR689" s="11">
        <v>246.97894895017964</v>
      </c>
      <c r="AS689" s="11">
        <v>382.76026938786651</v>
      </c>
      <c r="AT689" s="11">
        <v>225.91150635902895</v>
      </c>
      <c r="AU689" s="11">
        <v>431.95770665136672</v>
      </c>
      <c r="AV689" s="11">
        <v>40.241520156277744</v>
      </c>
      <c r="AW689" s="11">
        <v>43.577449011652526</v>
      </c>
      <c r="AX689" s="11">
        <v>22.179418876275562</v>
      </c>
      <c r="AY689" s="11">
        <v>166.19537450650927</v>
      </c>
    </row>
    <row r="690" spans="1:51" x14ac:dyDescent="0.25">
      <c r="A690" s="1" t="s">
        <v>70</v>
      </c>
      <c r="B690" s="1" t="s">
        <v>63</v>
      </c>
      <c r="C690" s="1">
        <v>13</v>
      </c>
      <c r="D690" s="1" t="s">
        <v>290</v>
      </c>
      <c r="E690" s="1">
        <v>5920</v>
      </c>
      <c r="F690" s="1" t="s">
        <v>150</v>
      </c>
      <c r="G690" s="11"/>
      <c r="H690" s="11">
        <v>32.838160279709754</v>
      </c>
      <c r="I690" s="11">
        <v>31.490669722981917</v>
      </c>
      <c r="J690" s="11">
        <v>66.525424197905537</v>
      </c>
      <c r="K690" s="11">
        <v>60.950874223497252</v>
      </c>
      <c r="L690" s="11">
        <v>68.029814340005785</v>
      </c>
      <c r="M690" s="11">
        <v>43.858048805278457</v>
      </c>
      <c r="N690" s="11">
        <v>53.345859026622364</v>
      </c>
      <c r="O690" s="11">
        <v>35.533141393165415</v>
      </c>
      <c r="P690" s="11">
        <v>87.097728656442087</v>
      </c>
      <c r="Q690" s="11">
        <v>43.774984318904828</v>
      </c>
      <c r="R690" s="11">
        <v>54.167274502983851</v>
      </c>
      <c r="S690" s="11">
        <v>71.647734190946267</v>
      </c>
      <c r="T690" s="11">
        <v>87.141347731239932</v>
      </c>
      <c r="U690" s="11">
        <v>111.00266964689651</v>
      </c>
      <c r="V690" s="11">
        <v>141.25574730324868</v>
      </c>
      <c r="W690" s="11">
        <v>175.49048124285011</v>
      </c>
      <c r="X690" s="11">
        <v>208.01142902795112</v>
      </c>
      <c r="Y690" s="11">
        <v>229.42981537849877</v>
      </c>
      <c r="Z690" s="11">
        <v>261.91155492344109</v>
      </c>
      <c r="AA690" s="11">
        <v>247.54139878080252</v>
      </c>
      <c r="AB690" s="11">
        <v>122.53857617585903</v>
      </c>
      <c r="AC690" s="11">
        <v>145.67665032460334</v>
      </c>
      <c r="AD690" s="11">
        <v>139.09609712633664</v>
      </c>
      <c r="AE690" s="11">
        <v>174.58309158262779</v>
      </c>
      <c r="AF690" s="11">
        <v>121.66178437524844</v>
      </c>
      <c r="AG690" s="11">
        <v>90.623354633634079</v>
      </c>
      <c r="AH690" s="11">
        <v>116.17952827458863</v>
      </c>
      <c r="AI690" s="11">
        <v>95.634911978176632</v>
      </c>
      <c r="AJ690" s="11">
        <v>118.60685715417372</v>
      </c>
      <c r="AK690" s="11">
        <v>174.51848587100386</v>
      </c>
      <c r="AL690" s="11">
        <v>108.27917268171861</v>
      </c>
      <c r="AM690" s="11">
        <v>141.929519050415</v>
      </c>
      <c r="AN690" s="11">
        <v>86.387065828578784</v>
      </c>
      <c r="AO690" s="11">
        <v>48.703477177073736</v>
      </c>
      <c r="AP690" s="11">
        <v>27.992731907914468</v>
      </c>
      <c r="AQ690" s="11">
        <v>47.162169485474095</v>
      </c>
      <c r="AR690" s="11">
        <v>39.031079208232875</v>
      </c>
      <c r="AS690" s="11">
        <v>64.84567569568317</v>
      </c>
      <c r="AT690" s="11">
        <v>58.702374826454943</v>
      </c>
      <c r="AU690" s="11">
        <v>65.463741160036548</v>
      </c>
      <c r="AV690" s="11">
        <v>50.623189751042155</v>
      </c>
      <c r="AW690" s="11">
        <v>142.62172310352861</v>
      </c>
      <c r="AX690" s="11">
        <v>61.956877447355694</v>
      </c>
      <c r="AY690" s="11">
        <v>46.137707486865949</v>
      </c>
    </row>
    <row r="691" spans="1:51" x14ac:dyDescent="0.25">
      <c r="A691" s="1" t="s">
        <v>70</v>
      </c>
      <c r="B691" s="1" t="s">
        <v>63</v>
      </c>
      <c r="C691" s="1">
        <v>20</v>
      </c>
      <c r="D691" s="1" t="s">
        <v>286</v>
      </c>
      <c r="E691" s="1">
        <v>2060</v>
      </c>
      <c r="F691" s="1" t="s">
        <v>148</v>
      </c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>
        <v>329.06463710566953</v>
      </c>
      <c r="AA691" s="11">
        <v>204.99669093315686</v>
      </c>
      <c r="AB691" s="11">
        <v>272.01632472975956</v>
      </c>
      <c r="AC691" s="11">
        <v>266.66666666666663</v>
      </c>
      <c r="AD691" s="11">
        <v>230.10147804985661</v>
      </c>
      <c r="AE691" s="11">
        <v>514.75843812045002</v>
      </c>
      <c r="AF691" s="11">
        <v>317.24023825281267</v>
      </c>
      <c r="AG691" s="11">
        <v>128.89918376351201</v>
      </c>
      <c r="AH691" s="11">
        <v>25.523935583498787</v>
      </c>
      <c r="AI691" s="11">
        <v>78.127068166776965</v>
      </c>
      <c r="AJ691" s="11">
        <v>81.16037943966468</v>
      </c>
      <c r="AK691" s="11">
        <v>29.572027354952567</v>
      </c>
      <c r="AL691" s="11">
        <v>13.97529230090448</v>
      </c>
      <c r="AM691" s="11">
        <v>10.313258327818222</v>
      </c>
      <c r="AN691" s="11">
        <v>11.052283256121774</v>
      </c>
      <c r="AO691" s="11">
        <v>36.874034855504078</v>
      </c>
      <c r="AP691" s="11">
        <v>1.8530774321641297</v>
      </c>
      <c r="AQ691" s="11">
        <v>0.81623648797705706</v>
      </c>
      <c r="AR691" s="11">
        <v>0.1</v>
      </c>
      <c r="AS691" s="11">
        <v>0.1</v>
      </c>
      <c r="AT691" s="11">
        <v>0.1</v>
      </c>
      <c r="AU691" s="11">
        <v>0.69490403706154869</v>
      </c>
      <c r="AV691" s="11">
        <v>3.5186410765497467</v>
      </c>
      <c r="AW691" s="11">
        <v>0.82726671078755787</v>
      </c>
      <c r="AX691" s="11">
        <v>0.31987646150452237</v>
      </c>
      <c r="AY691" s="11">
        <v>41.517758658724908</v>
      </c>
    </row>
    <row r="692" spans="1:51" x14ac:dyDescent="0.25">
      <c r="A692" s="1" t="s">
        <v>70</v>
      </c>
      <c r="B692" s="1" t="s">
        <v>63</v>
      </c>
      <c r="C692" s="1">
        <v>20</v>
      </c>
      <c r="D692" s="1" t="s">
        <v>286</v>
      </c>
      <c r="E692" s="1">
        <v>5920</v>
      </c>
      <c r="F692" s="1" t="s">
        <v>150</v>
      </c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>
        <v>42.430120446637581</v>
      </c>
      <c r="AA692" s="11">
        <v>77.182855910361127</v>
      </c>
      <c r="AB692" s="11">
        <v>56.90350360983507</v>
      </c>
      <c r="AC692" s="11">
        <v>189.40017152528662</v>
      </c>
      <c r="AD692" s="11">
        <v>164.10197376978127</v>
      </c>
      <c r="AE692" s="11">
        <v>77.582808471554827</v>
      </c>
      <c r="AF692" s="11">
        <v>70.076907809152601</v>
      </c>
      <c r="AG692" s="11">
        <v>72.846752377419534</v>
      </c>
      <c r="AH692" s="11">
        <v>95.648841405474997</v>
      </c>
      <c r="AI692" s="11">
        <v>117.87203771180268</v>
      </c>
      <c r="AJ692" s="11">
        <v>158.20174151217131</v>
      </c>
      <c r="AK692" s="11">
        <v>121.0876350014</v>
      </c>
      <c r="AL692" s="11">
        <v>84.883140973343515</v>
      </c>
      <c r="AM692" s="11">
        <v>70.261173569702564</v>
      </c>
      <c r="AN692" s="11">
        <v>70.200994289522953</v>
      </c>
      <c r="AO692" s="11">
        <v>103.19787942800596</v>
      </c>
      <c r="AP692" s="11">
        <v>85.161669854174818</v>
      </c>
      <c r="AQ692" s="11">
        <v>81.718136883897202</v>
      </c>
      <c r="AR692" s="11">
        <v>69.172088366452073</v>
      </c>
      <c r="AS692" s="11">
        <v>81.47475696317079</v>
      </c>
      <c r="AT692" s="11">
        <v>96.876924769140345</v>
      </c>
      <c r="AU692" s="11">
        <v>44.774449573634506</v>
      </c>
      <c r="AV692" s="11">
        <v>245.46276289261192</v>
      </c>
      <c r="AW692" s="11">
        <v>82.772605687044376</v>
      </c>
      <c r="AX692" s="11">
        <v>97.731683571691477</v>
      </c>
      <c r="AY692" s="11">
        <v>142.9763836267295</v>
      </c>
    </row>
    <row r="693" spans="1:51" x14ac:dyDescent="0.25">
      <c r="A693" s="1" t="s">
        <v>70</v>
      </c>
      <c r="B693" s="1" t="s">
        <v>63</v>
      </c>
      <c r="C693" s="1">
        <v>40</v>
      </c>
      <c r="D693" s="1" t="s">
        <v>52</v>
      </c>
      <c r="E693" s="1">
        <v>4500</v>
      </c>
      <c r="F693" s="1" t="s">
        <v>117</v>
      </c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>
        <v>165.10409879595019</v>
      </c>
      <c r="T693" s="11">
        <v>159.20440959900293</v>
      </c>
      <c r="U693" s="11">
        <v>162.69349448154591</v>
      </c>
      <c r="V693" s="11">
        <v>162.58328893494652</v>
      </c>
      <c r="W693" s="11">
        <v>147.78961447855062</v>
      </c>
      <c r="X693" s="11">
        <v>119.32107909167355</v>
      </c>
      <c r="Y693" s="11">
        <v>132.24665591924457</v>
      </c>
      <c r="Z693" s="11">
        <v>128.01623991138112</v>
      </c>
      <c r="AA693" s="11">
        <v>162.51455248577889</v>
      </c>
      <c r="AB693" s="11">
        <v>123.34187733306707</v>
      </c>
      <c r="AC693" s="11">
        <v>97.355239023987181</v>
      </c>
      <c r="AD693" s="11">
        <v>91.601259737878806</v>
      </c>
      <c r="AE693" s="11">
        <v>82.642514518057297</v>
      </c>
      <c r="AF693" s="11">
        <v>91.712601424133851</v>
      </c>
      <c r="AG693" s="11">
        <v>106.24382762007146</v>
      </c>
      <c r="AH693" s="11">
        <v>93.051826043247317</v>
      </c>
      <c r="AI693" s="11">
        <v>80.864171922029826</v>
      </c>
      <c r="AJ693" s="11">
        <v>73.15091979972955</v>
      </c>
      <c r="AK693" s="11">
        <v>90.09757890360801</v>
      </c>
      <c r="AL693" s="11">
        <v>84.698075190066703</v>
      </c>
      <c r="AM693" s="11">
        <v>76.558202627064745</v>
      </c>
      <c r="AN693" s="11">
        <v>79.741097872406343</v>
      </c>
      <c r="AO693" s="11">
        <v>86.38581064855498</v>
      </c>
      <c r="AP693" s="11">
        <v>83.213708729942198</v>
      </c>
      <c r="AQ693" s="11">
        <v>72.756395304300369</v>
      </c>
      <c r="AR693" s="11">
        <v>75.43143612356036</v>
      </c>
      <c r="AS693" s="11">
        <v>68.689583406852478</v>
      </c>
      <c r="AT693" s="11">
        <v>66.733434954713644</v>
      </c>
      <c r="AU693" s="11">
        <v>65.970801210849444</v>
      </c>
      <c r="AV693" s="11">
        <v>72.918011170318522</v>
      </c>
      <c r="AW693" s="11">
        <v>65.935580881523876</v>
      </c>
      <c r="AX693" s="11">
        <v>66.908968531513665</v>
      </c>
      <c r="AY693" s="11">
        <v>64.523643324447917</v>
      </c>
    </row>
    <row r="694" spans="1:51" x14ac:dyDescent="0.25">
      <c r="A694" s="1" t="s">
        <v>70</v>
      </c>
      <c r="B694" s="1" t="s">
        <v>63</v>
      </c>
      <c r="C694" s="1">
        <v>40</v>
      </c>
      <c r="D694" s="1" t="s">
        <v>52</v>
      </c>
      <c r="E694" s="1">
        <v>4960</v>
      </c>
      <c r="F694" s="1" t="s">
        <v>149</v>
      </c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>
        <v>56.205966158590137</v>
      </c>
      <c r="T694" s="11">
        <v>85.830495325826035</v>
      </c>
      <c r="U694" s="11">
        <v>46.772112063076946</v>
      </c>
      <c r="V694" s="11">
        <v>111.0393206346728</v>
      </c>
      <c r="W694" s="11">
        <v>61.80509475204434</v>
      </c>
      <c r="X694" s="11">
        <v>58.696256757547957</v>
      </c>
      <c r="Y694" s="11">
        <v>78.406584827963073</v>
      </c>
      <c r="Z694" s="11">
        <v>99.598206444309994</v>
      </c>
      <c r="AA694" s="11">
        <v>125.9072679014032</v>
      </c>
      <c r="AB694" s="11">
        <v>80.263568765979031</v>
      </c>
      <c r="AC694" s="11">
        <v>71.244315853158724</v>
      </c>
      <c r="AD694" s="11">
        <v>123.74168114131814</v>
      </c>
      <c r="AE694" s="11">
        <v>139.04301411034564</v>
      </c>
      <c r="AF694" s="11">
        <v>137.12028435371494</v>
      </c>
      <c r="AG694" s="11">
        <v>116.90411600538653</v>
      </c>
      <c r="AH694" s="11">
        <v>147.78989148890491</v>
      </c>
      <c r="AI694" s="11">
        <v>138.54119908663321</v>
      </c>
      <c r="AJ694" s="11">
        <v>164.02508343254161</v>
      </c>
      <c r="AK694" s="11">
        <v>236.33609164893929</v>
      </c>
      <c r="AL694" s="11">
        <v>181.977717168563</v>
      </c>
      <c r="AM694" s="11">
        <v>143.95382423544564</v>
      </c>
      <c r="AN694" s="11">
        <v>124.22336989402602</v>
      </c>
      <c r="AO694" s="11">
        <v>127.41137122114014</v>
      </c>
      <c r="AP694" s="11">
        <v>74.307534300044878</v>
      </c>
      <c r="AQ694" s="11">
        <v>49.711889381135457</v>
      </c>
      <c r="AR694" s="11">
        <v>75.630501180741234</v>
      </c>
      <c r="AS694" s="11">
        <v>58.945822518003865</v>
      </c>
      <c r="AT694" s="11">
        <v>58.957898280606571</v>
      </c>
      <c r="AU694" s="11">
        <v>84.036573703624185</v>
      </c>
      <c r="AV694" s="11">
        <v>94.416362536349268</v>
      </c>
      <c r="AW694" s="11">
        <v>58.727117039754873</v>
      </c>
      <c r="AX694" s="11">
        <v>44.822547278440247</v>
      </c>
      <c r="AY694" s="11">
        <v>43.606920509767946</v>
      </c>
    </row>
    <row r="695" spans="1:51" x14ac:dyDescent="0.25">
      <c r="A695" s="1" t="s">
        <v>70</v>
      </c>
      <c r="B695" s="1" t="s">
        <v>63</v>
      </c>
      <c r="C695" s="1">
        <v>60</v>
      </c>
      <c r="D695" s="1" t="s">
        <v>53</v>
      </c>
      <c r="E695" s="1">
        <v>4500</v>
      </c>
      <c r="F695" s="1" t="s">
        <v>117</v>
      </c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>
        <v>78.489060337465773</v>
      </c>
      <c r="T695" s="11">
        <v>93.610618687240503</v>
      </c>
      <c r="U695" s="11">
        <v>98.613239494684791</v>
      </c>
      <c r="V695" s="11">
        <v>104.9568891899055</v>
      </c>
      <c r="W695" s="11">
        <v>105.22606672752437</v>
      </c>
      <c r="X695" s="11">
        <v>122.32904384699199</v>
      </c>
      <c r="Y695" s="11">
        <v>121.7469595688919</v>
      </c>
      <c r="Z695" s="11">
        <v>150.34391472069262</v>
      </c>
      <c r="AA695" s="11">
        <v>161.99045908301187</v>
      </c>
      <c r="AB695" s="11">
        <v>129.06431284784594</v>
      </c>
      <c r="AC695" s="11">
        <v>141.72828999676082</v>
      </c>
      <c r="AD695" s="11">
        <v>145.93018051179365</v>
      </c>
      <c r="AE695" s="11">
        <v>92.861391678200192</v>
      </c>
      <c r="AF695" s="11">
        <v>80.792131688212265</v>
      </c>
      <c r="AG695" s="11">
        <v>90.711858417503464</v>
      </c>
      <c r="AH695" s="11">
        <v>80.634706557908075</v>
      </c>
      <c r="AI695" s="11">
        <v>89.791601637268485</v>
      </c>
      <c r="AJ695" s="11">
        <v>89.873229482611393</v>
      </c>
      <c r="AK695" s="11">
        <v>118.7578256132395</v>
      </c>
      <c r="AL695" s="11">
        <v>105.6730763567832</v>
      </c>
      <c r="AM695" s="11">
        <v>97.759062398775015</v>
      </c>
      <c r="AN695" s="11">
        <v>85.501280956447488</v>
      </c>
      <c r="AO695" s="11">
        <v>83.23805176830885</v>
      </c>
      <c r="AP695" s="11">
        <v>77.867133896757863</v>
      </c>
      <c r="AQ695" s="11">
        <v>72.876174210076869</v>
      </c>
      <c r="AR695" s="11">
        <v>79.91366059071234</v>
      </c>
      <c r="AS695" s="11">
        <v>86.686828234046942</v>
      </c>
      <c r="AT695" s="11">
        <v>76.985747519067132</v>
      </c>
      <c r="AU695" s="11">
        <v>75.334727171000324</v>
      </c>
      <c r="AV695" s="11">
        <v>75.911952648782361</v>
      </c>
      <c r="AW695" s="11">
        <v>80.474366147413065</v>
      </c>
      <c r="AX695" s="11">
        <v>88.528313554580535</v>
      </c>
      <c r="AY695" s="11">
        <v>115.79784445949528</v>
      </c>
    </row>
    <row r="696" spans="1:51" x14ac:dyDescent="0.25">
      <c r="A696" s="1" t="s">
        <v>70</v>
      </c>
      <c r="B696" s="1" t="s">
        <v>63</v>
      </c>
      <c r="C696" s="1">
        <v>60</v>
      </c>
      <c r="D696" s="1" t="s">
        <v>53</v>
      </c>
      <c r="E696" s="1">
        <v>4960</v>
      </c>
      <c r="F696" s="1" t="s">
        <v>149</v>
      </c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>
        <v>126.80381147636469</v>
      </c>
      <c r="T696" s="11">
        <v>135.81607374445716</v>
      </c>
      <c r="U696" s="11">
        <v>77.086876499778683</v>
      </c>
      <c r="V696" s="11">
        <v>40.952403140507428</v>
      </c>
      <c r="W696" s="11">
        <v>38.150486530143127</v>
      </c>
      <c r="X696" s="11">
        <v>38.816795967973668</v>
      </c>
      <c r="Y696" s="11">
        <v>71.952876857007524</v>
      </c>
      <c r="Z696" s="11">
        <v>46.120572498039131</v>
      </c>
      <c r="AA696" s="11">
        <v>182.70546482460844</v>
      </c>
      <c r="AB696" s="11">
        <v>92.907454433908796</v>
      </c>
      <c r="AC696" s="11">
        <v>88.106609510052905</v>
      </c>
      <c r="AD696" s="11">
        <v>85.501168759561708</v>
      </c>
      <c r="AE696" s="11">
        <v>72.901086441612506</v>
      </c>
      <c r="AF696" s="11">
        <v>74.267875032034112</v>
      </c>
      <c r="AG696" s="11">
        <v>53.586655173217167</v>
      </c>
      <c r="AH696" s="11">
        <v>31.325086006725222</v>
      </c>
      <c r="AI696" s="11">
        <v>75.301508903540466</v>
      </c>
      <c r="AJ696" s="11">
        <v>112.60629499336021</v>
      </c>
      <c r="AK696" s="11">
        <v>174.1886634205438</v>
      </c>
      <c r="AL696" s="11">
        <v>129.15297936615181</v>
      </c>
      <c r="AM696" s="11">
        <v>185.32799043247991</v>
      </c>
      <c r="AN696" s="11">
        <v>144.02534771567693</v>
      </c>
      <c r="AO696" s="11">
        <v>223.47847696262301</v>
      </c>
      <c r="AP696" s="11">
        <v>137.96022334568104</v>
      </c>
      <c r="AQ696" s="11">
        <v>105.61858832482973</v>
      </c>
      <c r="AR696" s="11">
        <v>164.12568242356468</v>
      </c>
      <c r="AS696" s="11">
        <v>74.276417460724247</v>
      </c>
      <c r="AT696" s="11">
        <v>38.338419961326103</v>
      </c>
      <c r="AU696" s="11">
        <v>26.310680365615951</v>
      </c>
      <c r="AV696" s="11">
        <v>150.82512095302442</v>
      </c>
      <c r="AW696" s="11">
        <v>91.685887131219474</v>
      </c>
      <c r="AX696" s="11">
        <v>118.85935279453908</v>
      </c>
      <c r="AY696" s="11">
        <v>90.917068549107327</v>
      </c>
    </row>
    <row r="697" spans="1:51" x14ac:dyDescent="0.25">
      <c r="A697" s="1" t="s">
        <v>70</v>
      </c>
      <c r="B697" s="1" t="s">
        <v>63</v>
      </c>
      <c r="C697" s="1">
        <v>300</v>
      </c>
      <c r="D697" s="1" t="s">
        <v>287</v>
      </c>
      <c r="E697" s="1">
        <v>4500</v>
      </c>
      <c r="F697" s="1" t="s">
        <v>117</v>
      </c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>
        <v>111.74682048787268</v>
      </c>
      <c r="T697" s="11">
        <v>121.57029675446522</v>
      </c>
      <c r="U697" s="11">
        <v>107.9626798248662</v>
      </c>
      <c r="V697" s="11">
        <v>80.6901105010772</v>
      </c>
      <c r="W697" s="11">
        <v>119.58266731531029</v>
      </c>
      <c r="X697" s="11">
        <v>138.12113419973591</v>
      </c>
      <c r="Y697" s="11">
        <v>105.84126763499894</v>
      </c>
      <c r="Z697" s="11">
        <v>153.85016331920215</v>
      </c>
      <c r="AA697" s="11">
        <v>190.29640697755227</v>
      </c>
      <c r="AB697" s="11">
        <v>150.35269997915071</v>
      </c>
      <c r="AC697" s="11">
        <v>120.8631593578428</v>
      </c>
      <c r="AD697" s="11">
        <v>138.12113419973591</v>
      </c>
      <c r="AE697" s="11">
        <v>156.90805476405586</v>
      </c>
      <c r="AF697" s="11">
        <v>158.87657238168046</v>
      </c>
      <c r="AG697" s="11">
        <v>111.44103134338729</v>
      </c>
      <c r="AH697" s="11">
        <v>129.02390715129613</v>
      </c>
      <c r="AI697" s="11">
        <v>82.352838974216397</v>
      </c>
      <c r="AJ697" s="11">
        <v>87.283688929043009</v>
      </c>
      <c r="AK697" s="11">
        <v>91.641184237959536</v>
      </c>
      <c r="AL697" s="11">
        <v>109.93119744249078</v>
      </c>
      <c r="AM697" s="11">
        <v>83.002640906247819</v>
      </c>
      <c r="AN697" s="11">
        <v>79.562513030787414</v>
      </c>
      <c r="AO697" s="11">
        <v>58.31016748905413</v>
      </c>
      <c r="AP697" s="11">
        <v>64.827298630898596</v>
      </c>
      <c r="AQ697" s="11">
        <v>59.361317673222594</v>
      </c>
      <c r="AR697" s="11">
        <v>49.270275905205366</v>
      </c>
      <c r="AS697" s="11">
        <v>52.404614636180412</v>
      </c>
      <c r="AT697" s="11">
        <v>61.463618041559521</v>
      </c>
      <c r="AU697" s="11">
        <v>61.941413579817905</v>
      </c>
      <c r="AV697" s="11">
        <v>50.684550698450202</v>
      </c>
      <c r="AW697" s="11">
        <v>65.056640489262634</v>
      </c>
      <c r="AX697" s="11">
        <v>76.065049690735975</v>
      </c>
      <c r="AY697" s="11">
        <v>71.592883452637437</v>
      </c>
    </row>
    <row r="698" spans="1:51" x14ac:dyDescent="0.25">
      <c r="A698" s="1" t="s">
        <v>70</v>
      </c>
      <c r="B698" s="1" t="s">
        <v>63</v>
      </c>
      <c r="C698" s="1">
        <v>300</v>
      </c>
      <c r="D698" s="1" t="s">
        <v>287</v>
      </c>
      <c r="E698" s="1">
        <v>4960</v>
      </c>
      <c r="F698" s="1" t="s">
        <v>149</v>
      </c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>
        <v>151.5399050667844</v>
      </c>
      <c r="T698" s="11">
        <v>369.37851860028695</v>
      </c>
      <c r="U698" s="11">
        <v>122.03333701291533</v>
      </c>
      <c r="V698" s="11">
        <v>74.677116679545179</v>
      </c>
      <c r="W698" s="11">
        <v>29.142289435920077</v>
      </c>
      <c r="X698" s="11">
        <v>630.56628766972062</v>
      </c>
      <c r="Y698" s="11">
        <v>86.698311071862221</v>
      </c>
      <c r="Z698" s="11">
        <v>490.6832983773042</v>
      </c>
      <c r="AA698" s="11">
        <v>128.95463075394633</v>
      </c>
      <c r="AB698" s="11">
        <v>31.327961143614079</v>
      </c>
      <c r="AC698" s="11">
        <v>0.72855723589800181</v>
      </c>
      <c r="AD698" s="11">
        <v>13.114030246164033</v>
      </c>
      <c r="AE698" s="11">
        <v>29.506568053869074</v>
      </c>
      <c r="AF698" s="11">
        <v>89.612540015454229</v>
      </c>
      <c r="AG698" s="11">
        <v>242.6095595540346</v>
      </c>
      <c r="AH698" s="11">
        <v>57.556021635942145</v>
      </c>
      <c r="AI698" s="11">
        <v>6.9212937410310174</v>
      </c>
      <c r="AJ698" s="11">
        <v>110.74069985649628</v>
      </c>
      <c r="AK698" s="11">
        <v>79.412738712882216</v>
      </c>
      <c r="AL698" s="11">
        <v>21.128159841042052</v>
      </c>
      <c r="AM698" s="11">
        <v>59.377414725687153</v>
      </c>
      <c r="AN698" s="11">
        <v>37.520697648747095</v>
      </c>
      <c r="AO698" s="11">
        <v>89.248261397505232</v>
      </c>
      <c r="AP698" s="11">
        <v>14.571144717960038</v>
      </c>
      <c r="AQ698" s="11">
        <v>50.634727894911137</v>
      </c>
      <c r="AR698" s="11">
        <v>29.506568053869074</v>
      </c>
      <c r="AS698" s="11">
        <v>5.0999006512860134</v>
      </c>
      <c r="AT698" s="11">
        <v>24.04238878463406</v>
      </c>
      <c r="AU698" s="11">
        <v>16.392537807705043</v>
      </c>
      <c r="AV698" s="11">
        <v>64.841593994922164</v>
      </c>
      <c r="AW698" s="11">
        <v>4.3713434153880115</v>
      </c>
      <c r="AX698" s="11">
        <v>34.970747323104092</v>
      </c>
      <c r="AY698" s="11">
        <v>103.09084887956726</v>
      </c>
    </row>
    <row r="699" spans="1:51" x14ac:dyDescent="0.25">
      <c r="A699" s="1" t="s">
        <v>70</v>
      </c>
      <c r="B699" s="1" t="s">
        <v>63</v>
      </c>
      <c r="C699" s="1">
        <v>500</v>
      </c>
      <c r="D699" s="1" t="s">
        <v>288</v>
      </c>
      <c r="E699" s="1">
        <v>4500</v>
      </c>
      <c r="F699" s="1" t="s">
        <v>117</v>
      </c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>
        <v>69.368356500408822</v>
      </c>
      <c r="T699" s="11">
        <v>102.23494140092666</v>
      </c>
      <c r="U699" s="11">
        <v>106.61965113109837</v>
      </c>
      <c r="V699" s="11">
        <v>92.715998909784659</v>
      </c>
      <c r="W699" s="11">
        <v>99.836467702371195</v>
      </c>
      <c r="X699" s="11">
        <v>120.1485418370128</v>
      </c>
      <c r="Y699" s="11">
        <v>152.37803216135183</v>
      </c>
      <c r="Z699" s="11">
        <v>131.7286726628509</v>
      </c>
      <c r="AA699" s="11">
        <v>108.71831561733441</v>
      </c>
      <c r="AB699" s="11">
        <v>69.405832651948757</v>
      </c>
      <c r="AC699" s="11">
        <v>114.45216680294357</v>
      </c>
      <c r="AD699" s="11">
        <v>112.6907876805669</v>
      </c>
      <c r="AE699" s="11">
        <v>126.66939220496047</v>
      </c>
      <c r="AF699" s="11">
        <v>98.899563913872967</v>
      </c>
      <c r="AG699" s="11">
        <v>66.445216680294351</v>
      </c>
      <c r="AH699" s="11">
        <v>57.750749523030784</v>
      </c>
      <c r="AI699" s="11">
        <v>65.096075224856904</v>
      </c>
      <c r="AJ699" s="11">
        <v>73.490733169801018</v>
      </c>
      <c r="AK699" s="11">
        <v>90.729762878168415</v>
      </c>
      <c r="AL699" s="11">
        <v>132.06595802671026</v>
      </c>
      <c r="AM699" s="11">
        <v>92.041428182065943</v>
      </c>
      <c r="AN699" s="11">
        <v>97.025756336876512</v>
      </c>
      <c r="AO699" s="11">
        <v>87.956527664213667</v>
      </c>
      <c r="AP699" s="11">
        <v>96.088852548378284</v>
      </c>
      <c r="AQ699" s="11">
        <v>79.224584355410173</v>
      </c>
      <c r="AR699" s="11">
        <v>53.590896702098654</v>
      </c>
      <c r="AS699" s="11">
        <v>90.80471518124827</v>
      </c>
      <c r="AT699" s="11">
        <v>123.93363314254562</v>
      </c>
      <c r="AU699" s="11">
        <v>98.262469337694185</v>
      </c>
      <c r="AV699" s="11">
        <v>106.24488961569909</v>
      </c>
      <c r="AW699" s="11">
        <v>111.00436086127007</v>
      </c>
      <c r="AX699" s="11">
        <v>139.14895066775688</v>
      </c>
      <c r="AY699" s="11">
        <v>133.22771872444804</v>
      </c>
    </row>
    <row r="700" spans="1:51" x14ac:dyDescent="0.25">
      <c r="A700" s="1" t="s">
        <v>70</v>
      </c>
      <c r="B700" s="1" t="s">
        <v>63</v>
      </c>
      <c r="C700" s="1">
        <v>500</v>
      </c>
      <c r="D700" s="1" t="s">
        <v>288</v>
      </c>
      <c r="E700" s="1">
        <v>4960</v>
      </c>
      <c r="F700" s="1" t="s">
        <v>149</v>
      </c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>
        <v>94.064627896694361</v>
      </c>
      <c r="T700" s="11">
        <v>29.772195057471109</v>
      </c>
      <c r="U700" s="11">
        <v>29.642759311039413</v>
      </c>
      <c r="V700" s="11">
        <v>29.642759311039413</v>
      </c>
      <c r="W700" s="11">
        <v>29.90201969418586</v>
      </c>
      <c r="X700" s="11">
        <v>0.1</v>
      </c>
      <c r="Y700" s="11">
        <v>0.1</v>
      </c>
      <c r="Z700" s="11">
        <v>33.044511485059616</v>
      </c>
      <c r="AA700" s="11">
        <v>67.189019926210264</v>
      </c>
      <c r="AB700" s="11">
        <v>94.064627896694361</v>
      </c>
      <c r="AC700" s="11">
        <v>268.75607970484106</v>
      </c>
      <c r="AD700" s="11">
        <v>0.1</v>
      </c>
      <c r="AE700" s="11">
        <v>0.1</v>
      </c>
      <c r="AF700" s="11">
        <v>0.1</v>
      </c>
      <c r="AG700" s="11">
        <v>0.1</v>
      </c>
      <c r="AH700" s="11">
        <v>134.37803985242053</v>
      </c>
      <c r="AI700" s="11">
        <v>806.26823911452311</v>
      </c>
      <c r="AJ700" s="11">
        <v>282.19388369008306</v>
      </c>
      <c r="AK700" s="11">
        <v>161.25364782290461</v>
      </c>
      <c r="AL700" s="11">
        <v>0.1</v>
      </c>
      <c r="AM700" s="11">
        <v>564.38776738016611</v>
      </c>
      <c r="AN700" s="11">
        <v>53.751215940968201</v>
      </c>
      <c r="AO700" s="11">
        <v>26.875607970484101</v>
      </c>
      <c r="AP700" s="11">
        <v>13.43780398524205</v>
      </c>
      <c r="AQ700" s="11">
        <v>30.425230565048793</v>
      </c>
      <c r="AR700" s="11">
        <v>0.1</v>
      </c>
      <c r="AS700" s="11">
        <v>53.751215940968201</v>
      </c>
      <c r="AT700" s="11">
        <v>13.43780398524205</v>
      </c>
      <c r="AU700" s="11">
        <v>0.1</v>
      </c>
      <c r="AV700" s="11">
        <v>0.1</v>
      </c>
      <c r="AW700" s="11">
        <v>0.1</v>
      </c>
      <c r="AX700" s="11">
        <v>0.1</v>
      </c>
      <c r="AY700" s="11">
        <v>483.76094346871383</v>
      </c>
    </row>
    <row r="701" spans="1:51" x14ac:dyDescent="0.25">
      <c r="A701" s="1" t="s">
        <v>70</v>
      </c>
      <c r="B701" s="1" t="s">
        <v>63</v>
      </c>
      <c r="C701" s="1">
        <v>710</v>
      </c>
      <c r="D701" s="1" t="s">
        <v>289</v>
      </c>
      <c r="E701" s="1">
        <v>2060</v>
      </c>
      <c r="F701" s="1" t="s">
        <v>148</v>
      </c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>
        <v>0.65334309419518866</v>
      </c>
      <c r="T701" s="11">
        <v>3.2614994578830463</v>
      </c>
      <c r="U701" s="11">
        <v>15.766374313134591</v>
      </c>
      <c r="V701" s="11">
        <v>151.83208603632005</v>
      </c>
      <c r="W701" s="11">
        <v>150.25603240857407</v>
      </c>
      <c r="X701" s="11">
        <v>375.57820236026538</v>
      </c>
      <c r="Y701" s="11">
        <v>276.16942812240109</v>
      </c>
      <c r="Z701" s="11">
        <v>110.71216897296254</v>
      </c>
      <c r="AA701" s="11">
        <v>313.92887648072934</v>
      </c>
      <c r="AB701" s="11">
        <v>284.72334846247543</v>
      </c>
      <c r="AC701" s="11">
        <v>228.08417592498301</v>
      </c>
      <c r="AD701" s="11">
        <v>19.73511621317158</v>
      </c>
      <c r="AE701" s="11">
        <v>184.94797763860797</v>
      </c>
      <c r="AF701" s="11">
        <v>22.545690039196018</v>
      </c>
      <c r="AG701" s="11">
        <v>93.604328292813818</v>
      </c>
      <c r="AH701" s="11">
        <v>151.64878774331848</v>
      </c>
      <c r="AI701" s="11">
        <v>33.23809046428898</v>
      </c>
      <c r="AJ701" s="11">
        <v>25.600661589222579</v>
      </c>
      <c r="AK701" s="11">
        <v>155.31475360335034</v>
      </c>
      <c r="AL701" s="11">
        <v>25.172965572218857</v>
      </c>
      <c r="AM701" s="11">
        <v>114.13373710899231</v>
      </c>
      <c r="AN701" s="11">
        <v>100.87516058187703</v>
      </c>
      <c r="AO701" s="11">
        <v>104.23562928690625</v>
      </c>
      <c r="AP701" s="11">
        <v>109.79567750795458</v>
      </c>
      <c r="AQ701" s="11">
        <v>53.523101556465335</v>
      </c>
      <c r="AR701" s="11">
        <v>71.669632563623111</v>
      </c>
      <c r="AS701" s="11">
        <v>40.142326167349005</v>
      </c>
      <c r="AT701" s="11">
        <v>24.80636898621567</v>
      </c>
      <c r="AU701" s="11">
        <v>2.871673257024967</v>
      </c>
      <c r="AV701" s="11">
        <v>10.509102132091368</v>
      </c>
      <c r="AW701" s="11">
        <v>13.13637766511421</v>
      </c>
      <c r="AX701" s="11">
        <v>15.335957181133333</v>
      </c>
      <c r="AY701" s="11">
        <v>16.191349215140772</v>
      </c>
    </row>
    <row r="702" spans="1:51" x14ac:dyDescent="0.25">
      <c r="A702" s="1" t="s">
        <v>70</v>
      </c>
      <c r="B702" s="1" t="s">
        <v>63</v>
      </c>
      <c r="C702" s="1">
        <v>710</v>
      </c>
      <c r="D702" s="1" t="s">
        <v>289</v>
      </c>
      <c r="E702" s="1">
        <v>4500</v>
      </c>
      <c r="F702" s="1" t="s">
        <v>117</v>
      </c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>
        <v>83.847856835372994</v>
      </c>
      <c r="T702" s="11">
        <v>89.068937949695609</v>
      </c>
      <c r="U702" s="11">
        <v>95.815140520263228</v>
      </c>
      <c r="V702" s="11">
        <v>104.30785314556302</v>
      </c>
      <c r="W702" s="11">
        <v>100.43662751368308</v>
      </c>
      <c r="X702" s="11">
        <v>87.282454953569911</v>
      </c>
      <c r="Y702" s="11">
        <v>68.126191501137697</v>
      </c>
      <c r="Z702" s="11">
        <v>82.10134678064081</v>
      </c>
      <c r="AA702" s="11">
        <v>105.34099993850319</v>
      </c>
      <c r="AB702" s="11">
        <v>78.549904679909005</v>
      </c>
      <c r="AC702" s="11">
        <v>87.466945452309233</v>
      </c>
      <c r="AD702" s="11">
        <v>78.743619703585281</v>
      </c>
      <c r="AE702" s="11">
        <v>91.596457782424224</v>
      </c>
      <c r="AF702" s="11">
        <v>84.333681815386527</v>
      </c>
      <c r="AG702" s="11">
        <v>79.333989299551106</v>
      </c>
      <c r="AH702" s="11">
        <v>94.348441055285676</v>
      </c>
      <c r="AI702" s="11">
        <v>115.44185474448068</v>
      </c>
      <c r="AJ702" s="11">
        <v>69.103991144456074</v>
      </c>
      <c r="AK702" s="11">
        <v>122.84299858557286</v>
      </c>
      <c r="AL702" s="11">
        <v>81.160445237070306</v>
      </c>
      <c r="AM702" s="11">
        <v>78.193223049012985</v>
      </c>
      <c r="AN702" s="11">
        <v>81.108172929094167</v>
      </c>
      <c r="AO702" s="11">
        <v>78.700571920546096</v>
      </c>
      <c r="AP702" s="11">
        <v>60.229998155095018</v>
      </c>
      <c r="AQ702" s="11">
        <v>59.867166840907707</v>
      </c>
      <c r="AR702" s="11">
        <v>69.503720558391251</v>
      </c>
      <c r="AS702" s="11">
        <v>103.13633847856838</v>
      </c>
      <c r="AT702" s="11">
        <v>130.46245618350659</v>
      </c>
      <c r="AU702" s="11">
        <v>122.12656048213519</v>
      </c>
      <c r="AV702" s="11">
        <v>134.12766742512764</v>
      </c>
      <c r="AW702" s="11">
        <v>205.31025152204668</v>
      </c>
      <c r="AX702" s="11">
        <v>185.738884447451</v>
      </c>
      <c r="AY702" s="11">
        <v>192.24524936965753</v>
      </c>
    </row>
    <row r="703" spans="1:51" x14ac:dyDescent="0.25">
      <c r="A703" s="1" t="s">
        <v>70</v>
      </c>
      <c r="B703" s="1" t="s">
        <v>63</v>
      </c>
      <c r="C703" s="1">
        <v>710</v>
      </c>
      <c r="D703" s="1" t="s">
        <v>289</v>
      </c>
      <c r="E703" s="1">
        <v>4960</v>
      </c>
      <c r="F703" s="1" t="s">
        <v>149</v>
      </c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>
        <v>15.631812676624946</v>
      </c>
      <c r="T703" s="11">
        <v>92.991522002422272</v>
      </c>
      <c r="U703" s="11">
        <v>288.56681469519577</v>
      </c>
      <c r="V703" s="11">
        <v>64.125958821154612</v>
      </c>
      <c r="W703" s="11">
        <v>74.872830036334264</v>
      </c>
      <c r="X703" s="11">
        <v>30.553088413403305</v>
      </c>
      <c r="Y703" s="11">
        <v>52.31328219620508</v>
      </c>
      <c r="Z703" s="11">
        <v>32.151796528058128</v>
      </c>
      <c r="AA703" s="11">
        <v>79.668954380298743</v>
      </c>
      <c r="AB703" s="11">
        <v>45.82963262010496</v>
      </c>
      <c r="AC703" s="11">
        <v>9.5034315704481198</v>
      </c>
      <c r="AD703" s="11">
        <v>82.333467904723449</v>
      </c>
      <c r="AE703" s="11">
        <v>54.356075898264024</v>
      </c>
      <c r="AF703" s="11">
        <v>132.07105369398465</v>
      </c>
      <c r="AG703" s="11">
        <v>1.9539765845781183</v>
      </c>
      <c r="AH703" s="11">
        <v>150.54501412999593</v>
      </c>
      <c r="AI703" s="11">
        <v>65.28058134840532</v>
      </c>
      <c r="AJ703" s="11">
        <v>229.76988292289056</v>
      </c>
      <c r="AK703" s="11">
        <v>94.945498587000387</v>
      </c>
      <c r="AL703" s="11">
        <v>87.840129188534505</v>
      </c>
      <c r="AM703" s="11">
        <v>155.16350423899877</v>
      </c>
      <c r="AN703" s="11">
        <v>107.55752926927732</v>
      </c>
      <c r="AO703" s="11">
        <v>181.54218813080337</v>
      </c>
      <c r="AP703" s="11">
        <v>93.790876059749678</v>
      </c>
      <c r="AQ703" s="11">
        <v>76.027452563584959</v>
      </c>
      <c r="AR703" s="11">
        <v>322.49495357287032</v>
      </c>
      <c r="AS703" s="11">
        <v>99.830440048445695</v>
      </c>
      <c r="AT703" s="11">
        <v>6.1283811061768256</v>
      </c>
      <c r="AU703" s="11">
        <v>233.67783609204679</v>
      </c>
      <c r="AV703" s="11">
        <v>102.13968510294708</v>
      </c>
      <c r="AW703" s="11">
        <v>50.98102543399272</v>
      </c>
      <c r="AX703" s="11">
        <v>21.493742430359301</v>
      </c>
      <c r="AY703" s="11">
        <v>163.86758175211946</v>
      </c>
    </row>
    <row r="704" spans="1:51" x14ac:dyDescent="0.25">
      <c r="A704" s="1" t="s">
        <v>70</v>
      </c>
      <c r="B704" s="1" t="s">
        <v>71</v>
      </c>
      <c r="C704" s="1">
        <v>11</v>
      </c>
      <c r="D704" s="1" t="s">
        <v>50</v>
      </c>
      <c r="E704" s="1">
        <v>4560</v>
      </c>
      <c r="F704" s="1" t="s">
        <v>151</v>
      </c>
      <c r="G704" s="11">
        <v>46.597657922663032</v>
      </c>
      <c r="H704" s="11">
        <v>49.518738480442344</v>
      </c>
      <c r="I704" s="11">
        <v>46.865749446130351</v>
      </c>
      <c r="J704" s="11">
        <v>31.590117848565519</v>
      </c>
      <c r="K704" s="11">
        <v>48.77590155083498</v>
      </c>
      <c r="L704" s="11">
        <v>53.690912814402466</v>
      </c>
      <c r="M704" s="11">
        <v>51.797516429914538</v>
      </c>
      <c r="N704" s="11">
        <v>76.037458343417782</v>
      </c>
      <c r="O704" s="11">
        <v>40.967735929849376</v>
      </c>
      <c r="P704" s="11">
        <v>58.103252471468714</v>
      </c>
      <c r="Q704" s="11">
        <v>39.096680505650397</v>
      </c>
      <c r="R704" s="11">
        <v>46.860164206058116</v>
      </c>
      <c r="S704" s="11">
        <v>58.19820155269673</v>
      </c>
      <c r="T704" s="11">
        <v>60.901457747658839</v>
      </c>
      <c r="U704" s="11">
        <v>118.28979948988139</v>
      </c>
      <c r="V704" s="11">
        <v>124.93623517584194</v>
      </c>
      <c r="W704" s="11">
        <v>110.0180589429002</v>
      </c>
      <c r="X704" s="11">
        <v>127.55012752964829</v>
      </c>
      <c r="Y704" s="11">
        <v>119.90951911082975</v>
      </c>
      <c r="Z704" s="11">
        <v>116.03894774077037</v>
      </c>
      <c r="AA704" s="11">
        <v>116.63656842849959</v>
      </c>
      <c r="AB704" s="11">
        <v>130.96829445385657</v>
      </c>
      <c r="AC704" s="11">
        <v>100.12101353489842</v>
      </c>
      <c r="AD704" s="11">
        <v>107.33155846815481</v>
      </c>
      <c r="AE704" s="11">
        <v>111.6266080837041</v>
      </c>
      <c r="AF704" s="11">
        <v>148.33839107850983</v>
      </c>
      <c r="AG704" s="11">
        <v>118.2618732895202</v>
      </c>
      <c r="AH704" s="11">
        <v>128.91851134734605</v>
      </c>
      <c r="AI704" s="11">
        <v>145.16038947740768</v>
      </c>
      <c r="AJ704" s="11">
        <v>152.85126505687634</v>
      </c>
      <c r="AK704" s="11">
        <v>147.05937110196783</v>
      </c>
      <c r="AL704" s="11">
        <v>128.90175562712935</v>
      </c>
      <c r="AM704" s="11">
        <v>120.50155455848675</v>
      </c>
      <c r="AN704" s="11">
        <v>143.75290897920428</v>
      </c>
      <c r="AO704" s="11">
        <v>116.4187440656824</v>
      </c>
      <c r="AP704" s="11">
        <v>243.06406270362851</v>
      </c>
      <c r="AQ704" s="11">
        <v>110.49838958911249</v>
      </c>
      <c r="AR704" s="11">
        <v>152.49939493232549</v>
      </c>
      <c r="AS704" s="11">
        <v>87.515126691862292</v>
      </c>
      <c r="AT704" s="11">
        <v>101.14311246811755</v>
      </c>
      <c r="AU704" s="11">
        <v>108.97361904939214</v>
      </c>
      <c r="AV704" s="11">
        <v>103.75700482192391</v>
      </c>
      <c r="AW704" s="11">
        <v>88.82207286876546</v>
      </c>
      <c r="AX704" s="11">
        <v>71.753579208012937</v>
      </c>
      <c r="AY704" s="11">
        <v>89.380596875989028</v>
      </c>
    </row>
    <row r="705" spans="1:51" x14ac:dyDescent="0.25">
      <c r="A705" s="1" t="s">
        <v>70</v>
      </c>
      <c r="B705" s="1" t="s">
        <v>71</v>
      </c>
      <c r="C705" s="1">
        <v>11</v>
      </c>
      <c r="D705" s="1" t="s">
        <v>50</v>
      </c>
      <c r="E705" s="1">
        <v>4700</v>
      </c>
      <c r="F705" s="1" t="s">
        <v>152</v>
      </c>
      <c r="G705" s="11">
        <v>44.553455543794165</v>
      </c>
      <c r="H705" s="11">
        <v>55.527710554959185</v>
      </c>
      <c r="I705" s="11">
        <v>70.962360624343106</v>
      </c>
      <c r="J705" s="11">
        <v>24.826727210841103</v>
      </c>
      <c r="K705" s="11">
        <v>57.547512090756427</v>
      </c>
      <c r="L705" s="11">
        <v>46.556425400126436</v>
      </c>
      <c r="M705" s="11">
        <v>45.950484939387259</v>
      </c>
      <c r="N705" s="11">
        <v>80.118794253290602</v>
      </c>
      <c r="O705" s="11">
        <v>62.260382340949995</v>
      </c>
      <c r="P705" s="11">
        <v>41.439594842773417</v>
      </c>
      <c r="Q705" s="11">
        <v>59.062363242604356</v>
      </c>
      <c r="R705" s="11">
        <v>57.564343770221406</v>
      </c>
      <c r="S705" s="11">
        <v>46.455435323336566</v>
      </c>
      <c r="T705" s="11">
        <v>36.238605888095513</v>
      </c>
      <c r="U705" s="11">
        <v>59.735630421203432</v>
      </c>
      <c r="V705" s="11">
        <v>48.189098308229205</v>
      </c>
      <c r="W705" s="11">
        <v>132.85244601706361</v>
      </c>
      <c r="X705" s="11">
        <v>108.63165926696168</v>
      </c>
      <c r="Y705" s="11">
        <v>135.00690098858067</v>
      </c>
      <c r="Z705" s="11">
        <v>68.97622244747582</v>
      </c>
      <c r="AA705" s="11">
        <v>68.942559088545863</v>
      </c>
      <c r="AB705" s="11">
        <v>78.149487755888288</v>
      </c>
      <c r="AC705" s="11">
        <v>51.471275803899715</v>
      </c>
      <c r="AD705" s="11">
        <v>47.85246471892966</v>
      </c>
      <c r="AE705" s="11">
        <v>85.925723668707676</v>
      </c>
      <c r="AF705" s="11">
        <v>90.891069110875904</v>
      </c>
      <c r="AG705" s="11">
        <v>71.130677418992889</v>
      </c>
      <c r="AH705" s="11">
        <v>84.781169465089235</v>
      </c>
      <c r="AI705" s="11">
        <v>131.00096127591613</v>
      </c>
      <c r="AJ705" s="11">
        <v>93.382157671692482</v>
      </c>
      <c r="AK705" s="11">
        <v>112.99106424839071</v>
      </c>
      <c r="AL705" s="11">
        <v>122.83759673540227</v>
      </c>
      <c r="AM705" s="11">
        <v>161.39897438966463</v>
      </c>
      <c r="AN705" s="11">
        <v>138.39006856104103</v>
      </c>
      <c r="AO705" s="11">
        <v>118.30987495932345</v>
      </c>
      <c r="AP705" s="11">
        <v>216.80886318836897</v>
      </c>
      <c r="AQ705" s="11">
        <v>174.47718933395177</v>
      </c>
      <c r="AR705" s="11">
        <v>85.471268323153311</v>
      </c>
      <c r="AS705" s="11">
        <v>121.99601276215341</v>
      </c>
      <c r="AT705" s="11">
        <v>154.22867893758442</v>
      </c>
      <c r="AU705" s="11">
        <v>225.98212849678143</v>
      </c>
      <c r="AV705" s="11">
        <v>250.42172707992805</v>
      </c>
      <c r="AW705" s="11">
        <v>140.94848383971754</v>
      </c>
      <c r="AX705" s="11">
        <v>198.2603524179643</v>
      </c>
      <c r="AY705" s="11">
        <v>191.49401727304354</v>
      </c>
    </row>
    <row r="706" spans="1:51" x14ac:dyDescent="0.25">
      <c r="A706" s="1" t="s">
        <v>70</v>
      </c>
      <c r="B706" s="1" t="s">
        <v>71</v>
      </c>
      <c r="C706" s="1">
        <v>11</v>
      </c>
      <c r="D706" s="1" t="s">
        <v>50</v>
      </c>
      <c r="E706" s="1">
        <v>4860</v>
      </c>
      <c r="F706" s="1" t="s">
        <v>153</v>
      </c>
      <c r="G706" s="11">
        <v>24.572721852042193</v>
      </c>
      <c r="H706" s="11">
        <v>28.989949881774436</v>
      </c>
      <c r="I706" s="11">
        <v>44.136352500847764</v>
      </c>
      <c r="J706" s="11">
        <v>22.672330512195909</v>
      </c>
      <c r="K706" s="11">
        <v>25.881250018384105</v>
      </c>
      <c r="L706" s="11">
        <v>48.842893839034225</v>
      </c>
      <c r="M706" s="11">
        <v>28.766819356299951</v>
      </c>
      <c r="N706" s="11">
        <v>29.528866828895023</v>
      </c>
      <c r="O706" s="11">
        <v>40.373388554286478</v>
      </c>
      <c r="P706" s="11">
        <v>47.884188954156549</v>
      </c>
      <c r="Q706" s="11">
        <v>54.290682346593563</v>
      </c>
      <c r="R706" s="11">
        <v>33.444996644637953</v>
      </c>
      <c r="S706" s="11">
        <v>32.108104428447589</v>
      </c>
      <c r="T706" s="11">
        <v>35.886195868261382</v>
      </c>
      <c r="U706" s="11">
        <v>64.656797097874446</v>
      </c>
      <c r="V706" s="11">
        <v>67.895971590567655</v>
      </c>
      <c r="W706" s="11">
        <v>159.28494020227978</v>
      </c>
      <c r="X706" s="11">
        <v>116.85799443896541</v>
      </c>
      <c r="Y706" s="11">
        <v>118.50121839351904</v>
      </c>
      <c r="Z706" s="11">
        <v>88.524199577018479</v>
      </c>
      <c r="AA706" s="11">
        <v>101.17267487277148</v>
      </c>
      <c r="AB706" s="11">
        <v>86.952831215414236</v>
      </c>
      <c r="AC706" s="11">
        <v>91.920321812206453</v>
      </c>
      <c r="AD706" s="11">
        <v>63.285868021865944</v>
      </c>
      <c r="AE706" s="11">
        <v>107.34091024648149</v>
      </c>
      <c r="AF706" s="11">
        <v>165.19411725404061</v>
      </c>
      <c r="AG706" s="11">
        <v>103.28674205480941</v>
      </c>
      <c r="AH706" s="11">
        <v>131.2915139385143</v>
      </c>
      <c r="AI706" s="11">
        <v>135.96780029019573</v>
      </c>
      <c r="AJ706" s="11">
        <v>175.45433955255396</v>
      </c>
      <c r="AK706" s="11">
        <v>178.76536963819657</v>
      </c>
      <c r="AL706" s="11">
        <v>145.30524550030611</v>
      </c>
      <c r="AM706" s="11">
        <v>162.9495754426998</v>
      </c>
      <c r="AN706" s="11">
        <v>178.72944184172187</v>
      </c>
      <c r="AO706" s="11">
        <v>153.7312592419529</v>
      </c>
      <c r="AP706" s="11">
        <v>151.5207542904302</v>
      </c>
      <c r="AQ706" s="11">
        <v>111.11711074963873</v>
      </c>
      <c r="AR706" s="11">
        <v>121.88599500876765</v>
      </c>
      <c r="AS706" s="11">
        <v>169.05540990674319</v>
      </c>
      <c r="AT706" s="11">
        <v>129.46676006493055</v>
      </c>
      <c r="AU706" s="11">
        <v>117.79211714730774</v>
      </c>
      <c r="AV706" s="11">
        <v>150.77761618440078</v>
      </c>
      <c r="AW706" s="11">
        <v>144.92705816899343</v>
      </c>
      <c r="AX706" s="11">
        <v>193.04194139525072</v>
      </c>
      <c r="AY706" s="11">
        <v>115.967363273724</v>
      </c>
    </row>
    <row r="707" spans="1:51" x14ac:dyDescent="0.25">
      <c r="A707" s="1" t="s">
        <v>70</v>
      </c>
      <c r="B707" s="1" t="s">
        <v>71</v>
      </c>
      <c r="C707" s="1">
        <v>11</v>
      </c>
      <c r="D707" s="1" t="s">
        <v>50</v>
      </c>
      <c r="E707" s="1">
        <v>4970</v>
      </c>
      <c r="F707" s="1" t="s">
        <v>154</v>
      </c>
      <c r="G707" s="11">
        <v>63.12539701780161</v>
      </c>
      <c r="H707" s="11">
        <v>34.19292338464254</v>
      </c>
      <c r="I707" s="11">
        <v>52.721596567521814</v>
      </c>
      <c r="J707" s="11">
        <v>37.376713368801532</v>
      </c>
      <c r="K707" s="11">
        <v>25.518585866357302</v>
      </c>
      <c r="L707" s="11">
        <v>52.645031802303301</v>
      </c>
      <c r="M707" s="11">
        <v>15.70928829895063</v>
      </c>
      <c r="N707" s="11">
        <v>28.310947891973527</v>
      </c>
      <c r="O707" s="11">
        <v>24.433167724141963</v>
      </c>
      <c r="P707" s="11">
        <v>12.615171022179103</v>
      </c>
      <c r="Q707" s="11">
        <v>6.0441126425435048</v>
      </c>
      <c r="R707" s="11">
        <v>16.578523574666647</v>
      </c>
      <c r="S707" s="11">
        <v>22.919887658646719</v>
      </c>
      <c r="T707" s="11">
        <v>11.930591944931255</v>
      </c>
      <c r="U707" s="11">
        <v>8.8409784778784655</v>
      </c>
      <c r="V707" s="11">
        <v>13.245704382802122</v>
      </c>
      <c r="W707" s="11">
        <v>15.173334942421066</v>
      </c>
      <c r="X707" s="11">
        <v>18.763779061444993</v>
      </c>
      <c r="Y707" s="11">
        <v>21.433630451463888</v>
      </c>
      <c r="Z707" s="11">
        <v>23.744084837175379</v>
      </c>
      <c r="AA707" s="11">
        <v>53.478236600269433</v>
      </c>
      <c r="AB707" s="11">
        <v>43.637412364831604</v>
      </c>
      <c r="AC707" s="11">
        <v>59.887157830030532</v>
      </c>
      <c r="AD707" s="11">
        <v>55.581515738919073</v>
      </c>
      <c r="AE707" s="11">
        <v>105.80349791254248</v>
      </c>
      <c r="AF707" s="11">
        <v>90.152759139935426</v>
      </c>
      <c r="AG707" s="11">
        <v>107.01502272688244</v>
      </c>
      <c r="AH707" s="11">
        <v>132.35345620449027</v>
      </c>
      <c r="AI707" s="11">
        <v>154.24197143754651</v>
      </c>
      <c r="AJ707" s="11">
        <v>192.26763689283325</v>
      </c>
      <c r="AK707" s="11">
        <v>112.5141743934589</v>
      </c>
      <c r="AL707" s="11">
        <v>115.23897927329409</v>
      </c>
      <c r="AM707" s="11">
        <v>202.64891829451938</v>
      </c>
      <c r="AN707" s="11">
        <v>107.13212177956957</v>
      </c>
      <c r="AO707" s="11">
        <v>114.84714782776406</v>
      </c>
      <c r="AP707" s="11">
        <v>166.97424151241273</v>
      </c>
      <c r="AQ707" s="11">
        <v>228.83406799924958</v>
      </c>
      <c r="AR707" s="11">
        <v>196.2940427813831</v>
      </c>
      <c r="AS707" s="11">
        <v>209.17944238668636</v>
      </c>
      <c r="AT707" s="11">
        <v>285.65413141082104</v>
      </c>
      <c r="AU707" s="11">
        <v>263.04050281304836</v>
      </c>
      <c r="AV707" s="11">
        <v>210.08020433043356</v>
      </c>
      <c r="AW707" s="11">
        <v>237.3507721773791</v>
      </c>
      <c r="AX707" s="11">
        <v>242.94900765776774</v>
      </c>
      <c r="AY707" s="11">
        <v>307.52012759528355</v>
      </c>
    </row>
    <row r="708" spans="1:51" x14ac:dyDescent="0.25">
      <c r="A708" s="1" t="s">
        <v>70</v>
      </c>
      <c r="B708" s="1" t="s">
        <v>71</v>
      </c>
      <c r="C708" s="1">
        <v>11</v>
      </c>
      <c r="D708" s="1" t="s">
        <v>50</v>
      </c>
      <c r="E708" s="1">
        <v>5120</v>
      </c>
      <c r="F708" s="1" t="s">
        <v>155</v>
      </c>
      <c r="G708" s="11">
        <v>80.804558967792133</v>
      </c>
      <c r="H708" s="11">
        <v>61.06276069163313</v>
      </c>
      <c r="I708" s="11">
        <v>82.388965021454368</v>
      </c>
      <c r="J708" s="11">
        <v>33.645601659440302</v>
      </c>
      <c r="K708" s="11">
        <v>44.871535656250217</v>
      </c>
      <c r="L708" s="11">
        <v>64.759358689221841</v>
      </c>
      <c r="M708" s="11">
        <v>53.437422775368972</v>
      </c>
      <c r="N708" s="11">
        <v>45.72716584668148</v>
      </c>
      <c r="O708" s="11">
        <v>45.272167681351497</v>
      </c>
      <c r="P708" s="11">
        <v>44.059038932446683</v>
      </c>
      <c r="Q708" s="11">
        <v>41.422505784826889</v>
      </c>
      <c r="R708" s="11">
        <v>59.048817199469795</v>
      </c>
      <c r="S708" s="11">
        <v>33.445660069343027</v>
      </c>
      <c r="T708" s="11">
        <v>49.19566568567982</v>
      </c>
      <c r="U708" s="11">
        <v>73.416155580017801</v>
      </c>
      <c r="V708" s="11">
        <v>64.006769557956815</v>
      </c>
      <c r="W708" s="11">
        <v>100.7480960618246</v>
      </c>
      <c r="X708" s="11">
        <v>122.73717790308444</v>
      </c>
      <c r="Y708" s="11">
        <v>100.97289930282535</v>
      </c>
      <c r="Z708" s="11">
        <v>73.435925085555496</v>
      </c>
      <c r="AA708" s="11">
        <v>77.304158335767042</v>
      </c>
      <c r="AB708" s="11">
        <v>64.327574716000541</v>
      </c>
      <c r="AC708" s="11">
        <v>101.50383034169789</v>
      </c>
      <c r="AD708" s="11">
        <v>86.757875976306508</v>
      </c>
      <c r="AE708" s="11">
        <v>124.21120421749447</v>
      </c>
      <c r="AF708" s="11">
        <v>114.63797092984068</v>
      </c>
      <c r="AG708" s="11">
        <v>105.83320228547461</v>
      </c>
      <c r="AH708" s="11">
        <v>99.786129894637483</v>
      </c>
      <c r="AI708" s="11">
        <v>139.11291832348599</v>
      </c>
      <c r="AJ708" s="11">
        <v>107.7146002291465</v>
      </c>
      <c r="AK708" s="11">
        <v>153.69562449920991</v>
      </c>
      <c r="AL708" s="11">
        <v>118.3423569144594</v>
      </c>
      <c r="AM708" s="11">
        <v>159.34521001355404</v>
      </c>
      <c r="AN708" s="11">
        <v>173.16005062191564</v>
      </c>
      <c r="AO708" s="11">
        <v>112.92281655546314</v>
      </c>
      <c r="AP708" s="11">
        <v>131.10671788765825</v>
      </c>
      <c r="AQ708" s="11">
        <v>117.76784310201509</v>
      </c>
      <c r="AR708" s="11">
        <v>143.2591228030762</v>
      </c>
      <c r="AS708" s="11">
        <v>147.2116759897857</v>
      </c>
      <c r="AT708" s="11">
        <v>97.42966474213523</v>
      </c>
      <c r="AU708" s="11">
        <v>171.84013658931093</v>
      </c>
      <c r="AV708" s="11">
        <v>163.35153026456683</v>
      </c>
      <c r="AW708" s="11">
        <v>170.10311594365683</v>
      </c>
      <c r="AX708" s="11">
        <v>175.96177895596034</v>
      </c>
      <c r="AY708" s="11">
        <v>168.85464171515429</v>
      </c>
    </row>
    <row r="709" spans="1:51" x14ac:dyDescent="0.25">
      <c r="A709" s="1" t="s">
        <v>70</v>
      </c>
      <c r="B709" s="1" t="s">
        <v>71</v>
      </c>
      <c r="C709" s="1">
        <v>11</v>
      </c>
      <c r="D709" s="1" t="s">
        <v>50</v>
      </c>
      <c r="E709" s="1">
        <v>5340</v>
      </c>
      <c r="F709" s="1" t="s">
        <v>156</v>
      </c>
      <c r="G709" s="11">
        <v>80.66910390853819</v>
      </c>
      <c r="H709" s="11">
        <v>63.008468129505026</v>
      </c>
      <c r="I709" s="11">
        <v>79.566450819943739</v>
      </c>
      <c r="J709" s="11">
        <v>53.822397029598243</v>
      </c>
      <c r="K709" s="11">
        <v>39.794836702328304</v>
      </c>
      <c r="L709" s="11">
        <v>69.631661205680516</v>
      </c>
      <c r="M709" s="11">
        <v>48.456021429689244</v>
      </c>
      <c r="N709" s="11">
        <v>66.276976980294236</v>
      </c>
      <c r="O709" s="11">
        <v>73.61895102185899</v>
      </c>
      <c r="P709" s="11">
        <v>48.747003214043019</v>
      </c>
      <c r="Q709" s="11">
        <v>71.984137016109869</v>
      </c>
      <c r="R709" s="11">
        <v>44.050725088679485</v>
      </c>
      <c r="S709" s="11">
        <v>58.127248696970504</v>
      </c>
      <c r="T709" s="11">
        <v>40.471089560773557</v>
      </c>
      <c r="U709" s="11">
        <v>43.788002112229293</v>
      </c>
      <c r="V709" s="11">
        <v>62.857381433782876</v>
      </c>
      <c r="W709" s="11">
        <v>59.663576560322959</v>
      </c>
      <c r="X709" s="11">
        <v>93.852537271004934</v>
      </c>
      <c r="Y709" s="11">
        <v>57.892224948069369</v>
      </c>
      <c r="Z709" s="11">
        <v>66.685750429275828</v>
      </c>
      <c r="AA709" s="11">
        <v>66.193879297647058</v>
      </c>
      <c r="AB709" s="11">
        <v>86.999076878941793</v>
      </c>
      <c r="AC709" s="11">
        <v>91.606941308290146</v>
      </c>
      <c r="AD709" s="11">
        <v>95.499662044553631</v>
      </c>
      <c r="AE709" s="11">
        <v>91.524682996174761</v>
      </c>
      <c r="AF709" s="11">
        <v>119.65982364141192</v>
      </c>
      <c r="AG709" s="11">
        <v>126.9612281072735</v>
      </c>
      <c r="AH709" s="11">
        <v>143.70387231470599</v>
      </c>
      <c r="AI709" s="11">
        <v>138.5991005305381</v>
      </c>
      <c r="AJ709" s="11">
        <v>106.90167134838531</v>
      </c>
      <c r="AK709" s="11">
        <v>162.84403855110716</v>
      </c>
      <c r="AL709" s="11">
        <v>153.09754772614207</v>
      </c>
      <c r="AM709" s="11">
        <v>175.90072696327363</v>
      </c>
      <c r="AN709" s="11">
        <v>180.91512652018545</v>
      </c>
      <c r="AO709" s="11">
        <v>102.02996478187771</v>
      </c>
      <c r="AP709" s="11">
        <v>141.33600804452715</v>
      </c>
      <c r="AQ709" s="11">
        <v>100.32156595950836</v>
      </c>
      <c r="AR709" s="11">
        <v>153.37537937216447</v>
      </c>
      <c r="AS709" s="11">
        <v>181.85941836844893</v>
      </c>
      <c r="AT709" s="11">
        <v>125.04606434390662</v>
      </c>
      <c r="AU709" s="11">
        <v>136.60363698629666</v>
      </c>
      <c r="AV709" s="11">
        <v>173.94219572243094</v>
      </c>
      <c r="AW709" s="11">
        <v>128.98019402640509</v>
      </c>
      <c r="AX709" s="11">
        <v>152.01783743208324</v>
      </c>
      <c r="AY709" s="11">
        <v>141.11581317502097</v>
      </c>
    </row>
    <row r="710" spans="1:51" x14ac:dyDescent="0.25">
      <c r="A710" s="1" t="s">
        <v>70</v>
      </c>
      <c r="B710" s="1" t="s">
        <v>71</v>
      </c>
      <c r="C710" s="1">
        <v>12</v>
      </c>
      <c r="D710" s="1" t="s">
        <v>51</v>
      </c>
      <c r="E710" s="1">
        <v>4560</v>
      </c>
      <c r="F710" s="1" t="s">
        <v>151</v>
      </c>
      <c r="G710" s="11">
        <v>70.945022698030797</v>
      </c>
      <c r="H710" s="11">
        <v>90.31673426104571</v>
      </c>
      <c r="I710" s="11">
        <v>63.108597638569627</v>
      </c>
      <c r="J710" s="11">
        <v>65.095660414349581</v>
      </c>
      <c r="K710" s="11">
        <v>107.43257044333205</v>
      </c>
      <c r="L710" s="11">
        <v>114.23675509979067</v>
      </c>
      <c r="M710" s="11">
        <v>98.501540456520246</v>
      </c>
      <c r="N710" s="11">
        <v>152.57373356713819</v>
      </c>
      <c r="O710" s="11">
        <v>129.11176940722564</v>
      </c>
      <c r="P710" s="11">
        <v>141.3244636752498</v>
      </c>
      <c r="Q710" s="11">
        <v>154.10273966408576</v>
      </c>
      <c r="R710" s="11">
        <v>136.17348426750303</v>
      </c>
      <c r="S710" s="11">
        <v>159.89833942677728</v>
      </c>
      <c r="T710" s="11">
        <v>97.189734944371139</v>
      </c>
      <c r="U710" s="11">
        <v>119.761391756694</v>
      </c>
      <c r="V710" s="11">
        <v>163.89612048757266</v>
      </c>
      <c r="W710" s="11">
        <v>126.46030689938964</v>
      </c>
      <c r="X710" s="11">
        <v>179.38617803512994</v>
      </c>
      <c r="Y710" s="11">
        <v>83.312553026505341</v>
      </c>
      <c r="Z710" s="11">
        <v>100.32086416681227</v>
      </c>
      <c r="AA710" s="11">
        <v>78.820156772604577</v>
      </c>
      <c r="AB710" s="11">
        <v>116.61735952921535</v>
      </c>
      <c r="AC710" s="11">
        <v>147.88994273851404</v>
      </c>
      <c r="AD710" s="11">
        <v>97.686500638316133</v>
      </c>
      <c r="AE710" s="11">
        <v>98.507991959039003</v>
      </c>
      <c r="AF710" s="11">
        <v>79.28466495395574</v>
      </c>
      <c r="AG710" s="11">
        <v>117.23885427185647</v>
      </c>
      <c r="AH710" s="11">
        <v>63.332249725886847</v>
      </c>
      <c r="AI710" s="11">
        <v>73.235306092192758</v>
      </c>
      <c r="AJ710" s="11">
        <v>66.942940635556255</v>
      </c>
      <c r="AK710" s="11">
        <v>92.379064566211255</v>
      </c>
      <c r="AL710" s="11">
        <v>86.910340931137213</v>
      </c>
      <c r="AM710" s="11">
        <v>68.843983377752664</v>
      </c>
      <c r="AN710" s="11">
        <v>133.76975422577473</v>
      </c>
      <c r="AO710" s="11">
        <v>94.953214071198914</v>
      </c>
      <c r="AP710" s="11">
        <v>81.850212455585037</v>
      </c>
      <c r="AQ710" s="11">
        <v>90.521031840806629</v>
      </c>
      <c r="AR710" s="11">
        <v>104.49498629645393</v>
      </c>
      <c r="AS710" s="11">
        <v>58.820498964429788</v>
      </c>
      <c r="AT710" s="11">
        <v>89.994159135107395</v>
      </c>
      <c r="AU710" s="11">
        <v>82.426546680594811</v>
      </c>
      <c r="AV710" s="11">
        <v>56.29796147959226</v>
      </c>
      <c r="AW710" s="11">
        <v>46.906724313108455</v>
      </c>
      <c r="AX710" s="11">
        <v>36.00798605807298</v>
      </c>
      <c r="AY710" s="11">
        <v>83.119007950942361</v>
      </c>
    </row>
    <row r="711" spans="1:51" x14ac:dyDescent="0.25">
      <c r="A711" s="1" t="s">
        <v>70</v>
      </c>
      <c r="B711" s="1" t="s">
        <v>71</v>
      </c>
      <c r="C711" s="1">
        <v>12</v>
      </c>
      <c r="D711" s="1" t="s">
        <v>51</v>
      </c>
      <c r="E711" s="1">
        <v>4700</v>
      </c>
      <c r="F711" s="1" t="s">
        <v>152</v>
      </c>
      <c r="G711" s="11">
        <v>49.893410677935776</v>
      </c>
      <c r="H711" s="11">
        <v>50.408449982000981</v>
      </c>
      <c r="I711" s="11">
        <v>58.346595446244073</v>
      </c>
      <c r="J711" s="11">
        <v>45.84667328885201</v>
      </c>
      <c r="K711" s="11">
        <v>81.588765945567587</v>
      </c>
      <c r="L711" s="11">
        <v>50.138667489395395</v>
      </c>
      <c r="M711" s="11">
        <v>28.948478979284054</v>
      </c>
      <c r="N711" s="11">
        <v>51.258673595060998</v>
      </c>
      <c r="O711" s="11">
        <v>66.587224311287386</v>
      </c>
      <c r="P711" s="11">
        <v>83.305563625784941</v>
      </c>
      <c r="Q711" s="11">
        <v>33.812739073233224</v>
      </c>
      <c r="R711" s="11">
        <v>64.715097317145592</v>
      </c>
      <c r="S711" s="11">
        <v>39.118461427809713</v>
      </c>
      <c r="T711" s="11">
        <v>26.937373125315151</v>
      </c>
      <c r="U711" s="11">
        <v>44.113525154537356</v>
      </c>
      <c r="V711" s="11">
        <v>20.634273070802866</v>
      </c>
      <c r="W711" s="11">
        <v>26.773868584342075</v>
      </c>
      <c r="X711" s="11">
        <v>56.216358844254913</v>
      </c>
      <c r="Y711" s="11">
        <v>160.38977946754414</v>
      </c>
      <c r="Z711" s="11">
        <v>32.954340233124547</v>
      </c>
      <c r="AA711" s="11">
        <v>77.255895609780936</v>
      </c>
      <c r="AB711" s="11">
        <v>108.93490042331547</v>
      </c>
      <c r="AC711" s="11">
        <v>104.16874305395012</v>
      </c>
      <c r="AD711" s="11">
        <v>68.884463111959178</v>
      </c>
      <c r="AE711" s="11">
        <v>108.59971611432064</v>
      </c>
      <c r="AF711" s="11">
        <v>165.76907886555853</v>
      </c>
      <c r="AG711" s="11">
        <v>70.895568965928064</v>
      </c>
      <c r="AH711" s="11">
        <v>117.69056859242397</v>
      </c>
      <c r="AI711" s="11">
        <v>124.01001910103355</v>
      </c>
      <c r="AJ711" s="11">
        <v>124.18987409610396</v>
      </c>
      <c r="AK711" s="11">
        <v>127.08390447132749</v>
      </c>
      <c r="AL711" s="11">
        <v>84.997835624856336</v>
      </c>
      <c r="AM711" s="11">
        <v>133.27255134715861</v>
      </c>
      <c r="AN711" s="11">
        <v>117.33903382933181</v>
      </c>
      <c r="AO711" s="11">
        <v>156.71092729564984</v>
      </c>
      <c r="AP711" s="11">
        <v>142.28982678182405</v>
      </c>
      <c r="AQ711" s="11">
        <v>100.0075524861852</v>
      </c>
      <c r="AR711" s="11">
        <v>154.32376099744283</v>
      </c>
      <c r="AS711" s="11">
        <v>139.8781348024711</v>
      </c>
      <c r="AT711" s="11">
        <v>182.26668704974244</v>
      </c>
      <c r="AU711" s="11">
        <v>201.53569720342009</v>
      </c>
      <c r="AV711" s="11">
        <v>306.51378773518695</v>
      </c>
      <c r="AW711" s="11">
        <v>117.08560179082355</v>
      </c>
      <c r="AX711" s="11">
        <v>191.87257883191094</v>
      </c>
      <c r="AY711" s="11">
        <v>202.43497217877203</v>
      </c>
    </row>
    <row r="712" spans="1:51" x14ac:dyDescent="0.25">
      <c r="A712" s="1" t="s">
        <v>70</v>
      </c>
      <c r="B712" s="1" t="s">
        <v>71</v>
      </c>
      <c r="C712" s="1">
        <v>12</v>
      </c>
      <c r="D712" s="1" t="s">
        <v>51</v>
      </c>
      <c r="E712" s="1">
        <v>4860</v>
      </c>
      <c r="F712" s="1" t="s">
        <v>153</v>
      </c>
      <c r="G712" s="11">
        <v>43.68576177820146</v>
      </c>
      <c r="H712" s="11">
        <v>60.921847051893451</v>
      </c>
      <c r="I712" s="11">
        <v>59.38782247733262</v>
      </c>
      <c r="J712" s="11">
        <v>64.306853183138685</v>
      </c>
      <c r="K712" s="11">
        <v>75.091063649395338</v>
      </c>
      <c r="L712" s="11">
        <v>73.631999105988498</v>
      </c>
      <c r="M712" s="11">
        <v>44.220516016197649</v>
      </c>
      <c r="N712" s="11">
        <v>85.601994631996078</v>
      </c>
      <c r="O712" s="11">
        <v>86.499154059980867</v>
      </c>
      <c r="P712" s="11">
        <v>79.767507167766055</v>
      </c>
      <c r="Q712" s="11">
        <v>89.3181234205436</v>
      </c>
      <c r="R712" s="11">
        <v>59.739603410937171</v>
      </c>
      <c r="S712" s="11">
        <v>63.926150662710931</v>
      </c>
      <c r="T712" s="11">
        <v>65.266577676496112</v>
      </c>
      <c r="U712" s="11">
        <v>122.11402240511389</v>
      </c>
      <c r="V712" s="11">
        <v>67.514198138184327</v>
      </c>
      <c r="W712" s="11">
        <v>101.98931986789719</v>
      </c>
      <c r="X712" s="11">
        <v>122.44278411655307</v>
      </c>
      <c r="Y712" s="11">
        <v>152.93617064811767</v>
      </c>
      <c r="Z712" s="11">
        <v>104.84075223407781</v>
      </c>
      <c r="AA712" s="11">
        <v>100.81120788220137</v>
      </c>
      <c r="AB712" s="11">
        <v>100.89915311560253</v>
      </c>
      <c r="AC712" s="11">
        <v>97.28513523563484</v>
      </c>
      <c r="AD712" s="11">
        <v>81.675151425165282</v>
      </c>
      <c r="AE712" s="11">
        <v>108.42525829075652</v>
      </c>
      <c r="AF712" s="11">
        <v>114.7980414117774</v>
      </c>
      <c r="AG712" s="11">
        <v>93.305170746883888</v>
      </c>
      <c r="AH712" s="11">
        <v>127.11273503380021</v>
      </c>
      <c r="AI712" s="11">
        <v>139.51183247042945</v>
      </c>
      <c r="AJ712" s="11">
        <v>116.00094332903596</v>
      </c>
      <c r="AK712" s="11">
        <v>128.52871231520515</v>
      </c>
      <c r="AL712" s="11">
        <v>133.7298760516538</v>
      </c>
      <c r="AM712" s="11">
        <v>119.68519934843141</v>
      </c>
      <c r="AN712" s="11">
        <v>107.35693028769566</v>
      </c>
      <c r="AO712" s="11">
        <v>100.13656760181544</v>
      </c>
      <c r="AP712" s="11">
        <v>91.4423844608839</v>
      </c>
      <c r="AQ712" s="11">
        <v>95.349159627878194</v>
      </c>
      <c r="AR712" s="11">
        <v>130.08103422020517</v>
      </c>
      <c r="AS712" s="11">
        <v>122.47937877743141</v>
      </c>
      <c r="AT712" s="11">
        <v>120.28487959766332</v>
      </c>
      <c r="AU712" s="11">
        <v>108.75992236685346</v>
      </c>
      <c r="AV712" s="11">
        <v>127.54655883614809</v>
      </c>
      <c r="AW712" s="11">
        <v>130.60634467474884</v>
      </c>
      <c r="AX712" s="11">
        <v>132.8037950368458</v>
      </c>
      <c r="AY712" s="11">
        <v>148.18240615272981</v>
      </c>
    </row>
    <row r="713" spans="1:51" x14ac:dyDescent="0.25">
      <c r="A713" s="1" t="s">
        <v>70</v>
      </c>
      <c r="B713" s="1" t="s">
        <v>71</v>
      </c>
      <c r="C713" s="1">
        <v>12</v>
      </c>
      <c r="D713" s="1" t="s">
        <v>51</v>
      </c>
      <c r="E713" s="1">
        <v>4970</v>
      </c>
      <c r="F713" s="1" t="s">
        <v>154</v>
      </c>
      <c r="G713" s="11">
        <v>21.476415704491895</v>
      </c>
      <c r="H713" s="11">
        <v>32.348756249683646</v>
      </c>
      <c r="I713" s="11">
        <v>59.478991502117438</v>
      </c>
      <c r="J713" s="11">
        <v>68.878403230432653</v>
      </c>
      <c r="K713" s="11">
        <v>64.596280278276126</v>
      </c>
      <c r="L713" s="11">
        <v>52.124470639843864</v>
      </c>
      <c r="M713" s="11">
        <v>43.539978291312586</v>
      </c>
      <c r="N713" s="11">
        <v>38.392319848826553</v>
      </c>
      <c r="O713" s="11">
        <v>64.874668886276837</v>
      </c>
      <c r="P713" s="11">
        <v>41.409040037343438</v>
      </c>
      <c r="Q713" s="11">
        <v>40.847201210287437</v>
      </c>
      <c r="R713" s="11">
        <v>29.949552609822895</v>
      </c>
      <c r="S713" s="11">
        <v>42.983201075311136</v>
      </c>
      <c r="T713" s="11">
        <v>57.560640912439744</v>
      </c>
      <c r="U713" s="11">
        <v>49.2646603940183</v>
      </c>
      <c r="V713" s="11">
        <v>34.206367506706634</v>
      </c>
      <c r="W713" s="11">
        <v>65.886991097188556</v>
      </c>
      <c r="X713" s="11">
        <v>50.99573137467732</v>
      </c>
      <c r="Y713" s="11">
        <v>66.109701983589133</v>
      </c>
      <c r="Z713" s="11">
        <v>49.720205388928569</v>
      </c>
      <c r="AA713" s="11">
        <v>63.442232957836772</v>
      </c>
      <c r="AB713" s="11">
        <v>75.89885776310534</v>
      </c>
      <c r="AC713" s="11">
        <v>65.649095377624292</v>
      </c>
      <c r="AD713" s="11">
        <v>66.104640372534561</v>
      </c>
      <c r="AE713" s="11">
        <v>76.779578086598534</v>
      </c>
      <c r="AF713" s="11">
        <v>95.06717882671856</v>
      </c>
      <c r="AG713" s="11">
        <v>68.341872458649448</v>
      </c>
      <c r="AH713" s="11">
        <v>115.39967043288021</v>
      </c>
      <c r="AI713" s="11">
        <v>115.87040026095417</v>
      </c>
      <c r="AJ713" s="11">
        <v>127.48173602011146</v>
      </c>
      <c r="AK713" s="11">
        <v>173.02105067797467</v>
      </c>
      <c r="AL713" s="11">
        <v>134.26935644427448</v>
      </c>
      <c r="AM713" s="11">
        <v>161.53625519518133</v>
      </c>
      <c r="AN713" s="11">
        <v>158.59039756142826</v>
      </c>
      <c r="AO713" s="11">
        <v>154.83468215894581</v>
      </c>
      <c r="AP713" s="11">
        <v>115.03523443695201</v>
      </c>
      <c r="AQ713" s="11">
        <v>151.07896675646339</v>
      </c>
      <c r="AR713" s="11">
        <v>196.27915347367119</v>
      </c>
      <c r="AS713" s="11">
        <v>137.42274013126442</v>
      </c>
      <c r="AT713" s="11">
        <v>227.31695246022414</v>
      </c>
      <c r="AU713" s="11">
        <v>234.14506577282364</v>
      </c>
      <c r="AV713" s="11">
        <v>167.23056763155969</v>
      </c>
      <c r="AW713" s="11">
        <v>223.66246927883287</v>
      </c>
      <c r="AX713" s="11">
        <v>164.08730716667884</v>
      </c>
      <c r="AY713" s="11">
        <v>256.81096007513673</v>
      </c>
    </row>
    <row r="714" spans="1:51" x14ac:dyDescent="0.25">
      <c r="A714" s="1" t="s">
        <v>70</v>
      </c>
      <c r="B714" s="1" t="s">
        <v>71</v>
      </c>
      <c r="C714" s="1">
        <v>12</v>
      </c>
      <c r="D714" s="1" t="s">
        <v>51</v>
      </c>
      <c r="E714" s="1">
        <v>5120</v>
      </c>
      <c r="F714" s="1" t="s">
        <v>155</v>
      </c>
      <c r="G714" s="11">
        <v>96.382417938523133</v>
      </c>
      <c r="H714" s="11">
        <v>114.30318921841032</v>
      </c>
      <c r="I714" s="11">
        <v>92.080946747287499</v>
      </c>
      <c r="J714" s="11">
        <v>92.264570220674557</v>
      </c>
      <c r="K714" s="11">
        <v>83.78739836179399</v>
      </c>
      <c r="L714" s="11">
        <v>92.323839673107656</v>
      </c>
      <c r="M714" s="11">
        <v>63.451266427910049</v>
      </c>
      <c r="N714" s="11">
        <v>77.880433260939853</v>
      </c>
      <c r="O714" s="11">
        <v>67.172791618545631</v>
      </c>
      <c r="P714" s="11">
        <v>66.226045987793569</v>
      </c>
      <c r="Q714" s="11">
        <v>61.692268364128331</v>
      </c>
      <c r="R714" s="11">
        <v>53.193327096303797</v>
      </c>
      <c r="S714" s="11">
        <v>91.370831609645691</v>
      </c>
      <c r="T714" s="11">
        <v>85.070675197933483</v>
      </c>
      <c r="U714" s="11">
        <v>97.312836512567216</v>
      </c>
      <c r="V714" s="11">
        <v>78.414976624393049</v>
      </c>
      <c r="W714" s="11">
        <v>60.592689554146276</v>
      </c>
      <c r="X714" s="11">
        <v>81.374572501989334</v>
      </c>
      <c r="Y714" s="11">
        <v>105.09674215990643</v>
      </c>
      <c r="Z714" s="11">
        <v>99.898550246827668</v>
      </c>
      <c r="AA714" s="11">
        <v>107.42055201190593</v>
      </c>
      <c r="AB714" s="11">
        <v>95.544146588639194</v>
      </c>
      <c r="AC714" s="11">
        <v>101.93868680762223</v>
      </c>
      <c r="AD714" s="11">
        <v>78.739952150375274</v>
      </c>
      <c r="AE714" s="11">
        <v>98.19099359459166</v>
      </c>
      <c r="AF714" s="11">
        <v>115.61166489093013</v>
      </c>
      <c r="AG714" s="11">
        <v>116.61961834614456</v>
      </c>
      <c r="AH714" s="11">
        <v>92.087880154930616</v>
      </c>
      <c r="AI714" s="11">
        <v>125.83672645080937</v>
      </c>
      <c r="AJ714" s="11">
        <v>99.468902631265493</v>
      </c>
      <c r="AK714" s="11">
        <v>112.34632810210353</v>
      </c>
      <c r="AL714" s="11">
        <v>105.00906810196766</v>
      </c>
      <c r="AM714" s="11">
        <v>122.37747790628653</v>
      </c>
      <c r="AN714" s="11">
        <v>109.82801007224496</v>
      </c>
      <c r="AO714" s="11">
        <v>96.336418879213426</v>
      </c>
      <c r="AP714" s="11">
        <v>123.8782997263251</v>
      </c>
      <c r="AQ714" s="11">
        <v>118.63783639245442</v>
      </c>
      <c r="AR714" s="11">
        <v>132.20733523050808</v>
      </c>
      <c r="AS714" s="11">
        <v>132.87450797242477</v>
      </c>
      <c r="AT714" s="11">
        <v>122.06979862302691</v>
      </c>
      <c r="AU714" s="11">
        <v>153.58295644146708</v>
      </c>
      <c r="AV714" s="11">
        <v>124.89706333324114</v>
      </c>
      <c r="AW714" s="11">
        <v>120.85488667730398</v>
      </c>
      <c r="AX714" s="11">
        <v>117.4830139796385</v>
      </c>
      <c r="AY714" s="11">
        <v>116.26750561175272</v>
      </c>
    </row>
    <row r="715" spans="1:51" x14ac:dyDescent="0.25">
      <c r="A715" s="1" t="s">
        <v>70</v>
      </c>
      <c r="B715" s="1" t="s">
        <v>71</v>
      </c>
      <c r="C715" s="1">
        <v>12</v>
      </c>
      <c r="D715" s="1" t="s">
        <v>51</v>
      </c>
      <c r="E715" s="1">
        <v>5340</v>
      </c>
      <c r="F715" s="1" t="s">
        <v>156</v>
      </c>
      <c r="G715" s="11">
        <v>73.843740245212985</v>
      </c>
      <c r="H715" s="11">
        <v>107.00064243951304</v>
      </c>
      <c r="I715" s="11">
        <v>104.86722106991182</v>
      </c>
      <c r="J715" s="11">
        <v>70.064521870546571</v>
      </c>
      <c r="K715" s="11">
        <v>96.819605361894631</v>
      </c>
      <c r="L715" s="11">
        <v>109.81134865975034</v>
      </c>
      <c r="M715" s="11">
        <v>77.772199658122076</v>
      </c>
      <c r="N715" s="11">
        <v>95.681642445294131</v>
      </c>
      <c r="O715" s="11">
        <v>88.44448848662266</v>
      </c>
      <c r="P715" s="11">
        <v>85.652955594215143</v>
      </c>
      <c r="Q715" s="11">
        <v>72.998041028504417</v>
      </c>
      <c r="R715" s="11">
        <v>99.912729519084237</v>
      </c>
      <c r="S715" s="11">
        <v>87.787931557964711</v>
      </c>
      <c r="T715" s="11">
        <v>87.239678021642632</v>
      </c>
      <c r="U715" s="11">
        <v>90.593455797707477</v>
      </c>
      <c r="V715" s="11">
        <v>72.180324506466349</v>
      </c>
      <c r="W715" s="11">
        <v>95.091681689414116</v>
      </c>
      <c r="X715" s="11">
        <v>66.589485750909532</v>
      </c>
      <c r="Y715" s="11">
        <v>94.093883621767759</v>
      </c>
      <c r="Z715" s="11">
        <v>121.64077373268121</v>
      </c>
      <c r="AA715" s="11">
        <v>120.54893044248209</v>
      </c>
      <c r="AB715" s="11">
        <v>103.77330498751492</v>
      </c>
      <c r="AC715" s="11">
        <v>126.72999677636679</v>
      </c>
      <c r="AD715" s="11">
        <v>95.239619509110057</v>
      </c>
      <c r="AE715" s="11">
        <v>122.37557856680668</v>
      </c>
      <c r="AF715" s="11">
        <v>91.180574187738614</v>
      </c>
      <c r="AG715" s="11">
        <v>99.648966711912266</v>
      </c>
      <c r="AH715" s="11">
        <v>107.92769874998585</v>
      </c>
      <c r="AI715" s="11">
        <v>121.93200103647422</v>
      </c>
      <c r="AJ715" s="11">
        <v>107.35871729168561</v>
      </c>
      <c r="AK715" s="11">
        <v>108.75163364861736</v>
      </c>
      <c r="AL715" s="11">
        <v>119.85454505621402</v>
      </c>
      <c r="AM715" s="11">
        <v>132.65403687772238</v>
      </c>
      <c r="AN715" s="11">
        <v>103.60748161168969</v>
      </c>
      <c r="AO715" s="11">
        <v>71.271405127724421</v>
      </c>
      <c r="AP715" s="11">
        <v>104.13241623578638</v>
      </c>
      <c r="AQ715" s="11">
        <v>107.31985243797656</v>
      </c>
      <c r="AR715" s="11">
        <v>97.75132545481253</v>
      </c>
      <c r="AS715" s="11">
        <v>118.49738436469457</v>
      </c>
      <c r="AT715" s="11">
        <v>90.493961772212344</v>
      </c>
      <c r="AU715" s="11">
        <v>118.75544699332256</v>
      </c>
      <c r="AV715" s="11">
        <v>110.52646196799655</v>
      </c>
      <c r="AW715" s="11">
        <v>89.008287964428362</v>
      </c>
      <c r="AX715" s="11">
        <v>94.690847774738515</v>
      </c>
      <c r="AY715" s="11">
        <v>137.88317339476046</v>
      </c>
    </row>
    <row r="716" spans="1:51" x14ac:dyDescent="0.25">
      <c r="A716" s="1" t="s">
        <v>70</v>
      </c>
      <c r="B716" s="1" t="s">
        <v>71</v>
      </c>
      <c r="C716" s="1">
        <v>13</v>
      </c>
      <c r="D716" s="1" t="s">
        <v>290</v>
      </c>
      <c r="E716" s="1">
        <v>4560</v>
      </c>
      <c r="F716" s="1" t="s">
        <v>151</v>
      </c>
      <c r="G716" s="11">
        <v>118.34509300833869</v>
      </c>
      <c r="H716" s="11">
        <v>109.33481824976019</v>
      </c>
      <c r="I716" s="11">
        <v>161.61559691874936</v>
      </c>
      <c r="J716" s="11">
        <v>156.89529868005249</v>
      </c>
      <c r="K716" s="11">
        <v>62.078873189706407</v>
      </c>
      <c r="L716" s="11">
        <v>110.47351572108678</v>
      </c>
      <c r="M716" s="11">
        <v>115.28649863768237</v>
      </c>
      <c r="N716" s="11">
        <v>90.519828636328867</v>
      </c>
      <c r="O716" s="11">
        <v>83.859772495895385</v>
      </c>
      <c r="P716" s="11">
        <v>154.53183939363623</v>
      </c>
      <c r="Q716" s="11">
        <v>66.838893433217024</v>
      </c>
      <c r="R716" s="11">
        <v>124.43580041310884</v>
      </c>
      <c r="S716" s="11">
        <v>99.086541007820813</v>
      </c>
      <c r="T716" s="11">
        <v>124.70061377853365</v>
      </c>
      <c r="U716" s="11">
        <v>103.78697824411086</v>
      </c>
      <c r="V716" s="11">
        <v>122.4430798382873</v>
      </c>
      <c r="W716" s="11">
        <v>80.999788149307662</v>
      </c>
      <c r="X716" s="11">
        <v>68.785271669089227</v>
      </c>
      <c r="Y716" s="11">
        <v>62.145076531062607</v>
      </c>
      <c r="Z716" s="11">
        <v>135.56458209508565</v>
      </c>
      <c r="AA716" s="11">
        <v>103.66781222966969</v>
      </c>
      <c r="AB716" s="11">
        <v>30.314510007002841</v>
      </c>
      <c r="AC716" s="11">
        <v>55.154003683848153</v>
      </c>
      <c r="AD716" s="11">
        <v>87.024292212721647</v>
      </c>
      <c r="AE716" s="11">
        <v>109.42750292765888</v>
      </c>
      <c r="AF716" s="11">
        <v>149.57320912605704</v>
      </c>
      <c r="AG716" s="11">
        <v>122.97270656913688</v>
      </c>
      <c r="AH716" s="11">
        <v>141.5493641536859</v>
      </c>
      <c r="AI716" s="11">
        <v>83.005749392400446</v>
      </c>
      <c r="AJ716" s="11">
        <v>84.415880563287445</v>
      </c>
      <c r="AK716" s="11">
        <v>67.765740212203767</v>
      </c>
      <c r="AL716" s="11">
        <v>142.78074630291118</v>
      </c>
      <c r="AM716" s="11">
        <v>168.91782547033796</v>
      </c>
      <c r="AN716" s="11">
        <v>176.83574509653917</v>
      </c>
      <c r="AO716" s="11">
        <v>50.208614084540194</v>
      </c>
      <c r="AP716" s="11">
        <v>38.027199274999852</v>
      </c>
      <c r="AQ716" s="11">
        <v>46.865345346052216</v>
      </c>
      <c r="AR716" s="11">
        <v>54.273499243810718</v>
      </c>
      <c r="AS716" s="11">
        <v>78.331793492652906</v>
      </c>
      <c r="AT716" s="11">
        <v>43.065273552206484</v>
      </c>
      <c r="AU716" s="11">
        <v>107.50098569419353</v>
      </c>
      <c r="AV716" s="11">
        <v>111.76448087753263</v>
      </c>
      <c r="AW716" s="11">
        <v>94.637676468684347</v>
      </c>
      <c r="AX716" s="11">
        <v>84.117965527184552</v>
      </c>
      <c r="AY716" s="11">
        <v>116.0743183998211</v>
      </c>
    </row>
    <row r="717" spans="1:51" x14ac:dyDescent="0.25">
      <c r="A717" s="1" t="s">
        <v>70</v>
      </c>
      <c r="B717" s="1" t="s">
        <v>71</v>
      </c>
      <c r="C717" s="1">
        <v>13</v>
      </c>
      <c r="D717" s="1" t="s">
        <v>290</v>
      </c>
      <c r="E717" s="1">
        <v>4700</v>
      </c>
      <c r="F717" s="1" t="s">
        <v>152</v>
      </c>
      <c r="G717" s="11">
        <v>17.672475874981998</v>
      </c>
      <c r="H717" s="11">
        <v>23.030390321186804</v>
      </c>
      <c r="I717" s="11">
        <v>38.672043785107299</v>
      </c>
      <c r="J717" s="11">
        <v>135.1145038167939</v>
      </c>
      <c r="K717" s="11">
        <v>86.374765951317883</v>
      </c>
      <c r="L717" s="11">
        <v>151.3610831052859</v>
      </c>
      <c r="M717" s="11">
        <v>60.276537519804116</v>
      </c>
      <c r="N717" s="11">
        <v>51.677949013394787</v>
      </c>
      <c r="O717" s="11">
        <v>70.819530462336161</v>
      </c>
      <c r="P717" s="11">
        <v>75.270056171683706</v>
      </c>
      <c r="Q717" s="11">
        <v>53.319890537231743</v>
      </c>
      <c r="R717" s="11">
        <v>64.25176436698834</v>
      </c>
      <c r="S717" s="11">
        <v>87.152527725766959</v>
      </c>
      <c r="T717" s="11">
        <v>48.178021028373905</v>
      </c>
      <c r="U717" s="11">
        <v>51.159441163762068</v>
      </c>
      <c r="V717" s="11">
        <v>47.486677228863599</v>
      </c>
      <c r="W717" s="11">
        <v>32.968457439147343</v>
      </c>
      <c r="X717" s="11">
        <v>54.097652311680818</v>
      </c>
      <c r="Y717" s="11">
        <v>90.609246723318449</v>
      </c>
      <c r="Z717" s="11">
        <v>62.393777905804406</v>
      </c>
      <c r="AA717" s="11">
        <v>169.59527581737001</v>
      </c>
      <c r="AB717" s="11">
        <v>80.411925680541557</v>
      </c>
      <c r="AC717" s="11">
        <v>114.50381679389314</v>
      </c>
      <c r="AD717" s="11">
        <v>93.893129770992374</v>
      </c>
      <c r="AE717" s="11">
        <v>46.233616592251195</v>
      </c>
      <c r="AF717" s="11">
        <v>47.529886216332997</v>
      </c>
      <c r="AG717" s="11">
        <v>40.097940371597289</v>
      </c>
      <c r="AH717" s="11">
        <v>220.32262710643815</v>
      </c>
      <c r="AI717" s="11">
        <v>103.70156992654471</v>
      </c>
      <c r="AJ717" s="11">
        <v>192.84171107590379</v>
      </c>
      <c r="AK717" s="11">
        <v>146.39204954630563</v>
      </c>
      <c r="AL717" s="11">
        <v>72.634307936050703</v>
      </c>
      <c r="AM717" s="11">
        <v>69.566469825723743</v>
      </c>
      <c r="AN717" s="11">
        <v>114.15814489413798</v>
      </c>
      <c r="AO717" s="11">
        <v>108.19530462336164</v>
      </c>
      <c r="AP717" s="11">
        <v>113.89889096932163</v>
      </c>
      <c r="AQ717" s="11">
        <v>73.412069710499779</v>
      </c>
      <c r="AR717" s="11">
        <v>110.35575399683135</v>
      </c>
      <c r="AS717" s="11">
        <v>92.121561284747216</v>
      </c>
      <c r="AT717" s="11">
        <v>221.18680685582598</v>
      </c>
      <c r="AU717" s="11">
        <v>139.95391041336597</v>
      </c>
      <c r="AV717" s="11">
        <v>456.11407172691918</v>
      </c>
      <c r="AW717" s="11">
        <v>113.68284603197465</v>
      </c>
      <c r="AX717" s="11">
        <v>110.26933602189256</v>
      </c>
      <c r="AY717" s="11">
        <v>147.04018435834652</v>
      </c>
    </row>
    <row r="718" spans="1:51" x14ac:dyDescent="0.25">
      <c r="A718" s="1" t="s">
        <v>70</v>
      </c>
      <c r="B718" s="1" t="s">
        <v>71</v>
      </c>
      <c r="C718" s="1">
        <v>13</v>
      </c>
      <c r="D718" s="1" t="s">
        <v>290</v>
      </c>
      <c r="E718" s="1">
        <v>4860</v>
      </c>
      <c r="F718" s="1" t="s">
        <v>153</v>
      </c>
      <c r="G718" s="11">
        <v>44.996348827954456</v>
      </c>
      <c r="H718" s="11">
        <v>47.91728646439045</v>
      </c>
      <c r="I718" s="11">
        <v>70.83273768357283</v>
      </c>
      <c r="J718" s="11">
        <v>71.476039424930747</v>
      </c>
      <c r="K718" s="11">
        <v>143.82140552737224</v>
      </c>
      <c r="L718" s="11">
        <v>168.14516596412196</v>
      </c>
      <c r="M718" s="11">
        <v>161.52089668149031</v>
      </c>
      <c r="N718" s="11">
        <v>93.348298631100278</v>
      </c>
      <c r="O718" s="11">
        <v>112.4213259356853</v>
      </c>
      <c r="P718" s="11">
        <v>116.17681718253159</v>
      </c>
      <c r="Q718" s="11">
        <v>107.74434841067766</v>
      </c>
      <c r="R718" s="11">
        <v>60.19217915084171</v>
      </c>
      <c r="S718" s="11">
        <v>61.530942234208212</v>
      </c>
      <c r="T718" s="11">
        <v>68.207371117490482</v>
      </c>
      <c r="U718" s="11">
        <v>85.924248805158783</v>
      </c>
      <c r="V718" s="11">
        <v>90.496907128865132</v>
      </c>
      <c r="W718" s="11">
        <v>59.687969677885491</v>
      </c>
      <c r="X718" s="11">
        <v>45.552717901561316</v>
      </c>
      <c r="Y718" s="11">
        <v>80.760448340745157</v>
      </c>
      <c r="Z718" s="11">
        <v>77.66564536880702</v>
      </c>
      <c r="AA718" s="11">
        <v>258.67684616008751</v>
      </c>
      <c r="AB718" s="11">
        <v>63.513007058932637</v>
      </c>
      <c r="AC718" s="11">
        <v>133.51119113209518</v>
      </c>
      <c r="AD718" s="11">
        <v>132.65925098813469</v>
      </c>
      <c r="AE718" s="11">
        <v>172.16145521422143</v>
      </c>
      <c r="AF718" s="11">
        <v>59.16637367137907</v>
      </c>
      <c r="AG718" s="11">
        <v>66.903381101224412</v>
      </c>
      <c r="AH718" s="11">
        <v>128.97330587548925</v>
      </c>
      <c r="AI718" s="11">
        <v>106.26649305890945</v>
      </c>
      <c r="AJ718" s="11">
        <v>75.075051869825103</v>
      </c>
      <c r="AK718" s="11">
        <v>62.191630509116344</v>
      </c>
      <c r="AL718" s="11">
        <v>144.91675714103573</v>
      </c>
      <c r="AM718" s="11">
        <v>142.62173471240743</v>
      </c>
      <c r="AN718" s="11">
        <v>32.999640678306633</v>
      </c>
      <c r="AO718" s="11">
        <v>63.530393592482845</v>
      </c>
      <c r="AP718" s="11">
        <v>115.72476731022601</v>
      </c>
      <c r="AQ718" s="11">
        <v>87.906313629883215</v>
      </c>
      <c r="AR718" s="11">
        <v>113.29065261319602</v>
      </c>
      <c r="AS718" s="11">
        <v>135.09336568516468</v>
      </c>
      <c r="AT718" s="11">
        <v>105.51887211625024</v>
      </c>
      <c r="AU718" s="11">
        <v>146.25552022440223</v>
      </c>
      <c r="AV718" s="11">
        <v>89.575420850703779</v>
      </c>
      <c r="AW718" s="11">
        <v>97.729705085754276</v>
      </c>
      <c r="AX718" s="11">
        <v>115.09885210241828</v>
      </c>
      <c r="AY718" s="11">
        <v>82.220917158963161</v>
      </c>
    </row>
    <row r="719" spans="1:51" x14ac:dyDescent="0.25">
      <c r="A719" s="1" t="s">
        <v>70</v>
      </c>
      <c r="B719" s="1" t="s">
        <v>71</v>
      </c>
      <c r="C719" s="1">
        <v>13</v>
      </c>
      <c r="D719" s="1" t="s">
        <v>290</v>
      </c>
      <c r="E719" s="1">
        <v>4970</v>
      </c>
      <c r="F719" s="1" t="s">
        <v>154</v>
      </c>
      <c r="G719" s="11">
        <v>12.430939226519337</v>
      </c>
      <c r="H719" s="11">
        <v>161.60220994475139</v>
      </c>
      <c r="I719" s="11">
        <v>17.403314917127073</v>
      </c>
      <c r="J719" s="11">
        <v>248.61878453038676</v>
      </c>
      <c r="K719" s="11">
        <v>0.1</v>
      </c>
      <c r="L719" s="11">
        <v>0.1</v>
      </c>
      <c r="M719" s="11">
        <v>4.9723756906077341</v>
      </c>
      <c r="N719" s="11">
        <v>7.4585635359116012</v>
      </c>
      <c r="O719" s="11">
        <v>4.9723756906077341</v>
      </c>
      <c r="P719" s="11">
        <v>34.806629834254146</v>
      </c>
      <c r="Q719" s="11">
        <v>0.1</v>
      </c>
      <c r="R719" s="11">
        <v>0.1</v>
      </c>
      <c r="S719" s="11">
        <v>109.39226519337015</v>
      </c>
      <c r="T719" s="11">
        <v>0.1</v>
      </c>
      <c r="U719" s="11">
        <v>0.1</v>
      </c>
      <c r="V719" s="11">
        <v>0.1</v>
      </c>
      <c r="W719" s="11">
        <v>0.1</v>
      </c>
      <c r="X719" s="11">
        <v>0.1</v>
      </c>
      <c r="Y719" s="11">
        <v>0.1</v>
      </c>
      <c r="Z719" s="11">
        <v>0.1</v>
      </c>
      <c r="AA719" s="11">
        <v>0.1</v>
      </c>
      <c r="AB719" s="11">
        <v>7.4585635359116012</v>
      </c>
      <c r="AC719" s="11">
        <v>0.1</v>
      </c>
      <c r="AD719" s="11">
        <v>0.1</v>
      </c>
      <c r="AE719" s="11">
        <v>0.1</v>
      </c>
      <c r="AF719" s="11">
        <v>4.9723756906077341</v>
      </c>
      <c r="AG719" s="11">
        <v>0.1</v>
      </c>
      <c r="AH719" s="11">
        <v>7.4585635359116012</v>
      </c>
      <c r="AI719" s="11">
        <v>0.1</v>
      </c>
      <c r="AJ719" s="11">
        <v>599.17127071823199</v>
      </c>
      <c r="AK719" s="11">
        <v>0.1</v>
      </c>
      <c r="AL719" s="11">
        <v>2.4861878453038671</v>
      </c>
      <c r="AM719" s="11">
        <v>22.375690607734803</v>
      </c>
      <c r="AN719" s="11">
        <v>323.20441988950279</v>
      </c>
      <c r="AO719" s="11">
        <v>0.1</v>
      </c>
      <c r="AP719" s="11">
        <v>47.237569060773474</v>
      </c>
      <c r="AQ719" s="11">
        <v>17.403314917127073</v>
      </c>
      <c r="AR719" s="11">
        <v>7.4585635359116012</v>
      </c>
      <c r="AS719" s="11">
        <v>22.375690607734803</v>
      </c>
      <c r="AT719" s="11">
        <v>7.4585635359116012</v>
      </c>
      <c r="AU719" s="11">
        <v>1121.2707182320441</v>
      </c>
      <c r="AV719" s="11">
        <v>174.03314917127071</v>
      </c>
      <c r="AW719" s="11">
        <v>892.54143646408841</v>
      </c>
      <c r="AX719" s="11">
        <v>24.861878453038674</v>
      </c>
      <c r="AY719" s="11">
        <v>616.57458563535909</v>
      </c>
    </row>
    <row r="720" spans="1:51" x14ac:dyDescent="0.25">
      <c r="A720" s="1" t="s">
        <v>70</v>
      </c>
      <c r="B720" s="1" t="s">
        <v>71</v>
      </c>
      <c r="C720" s="1">
        <v>13</v>
      </c>
      <c r="D720" s="1" t="s">
        <v>290</v>
      </c>
      <c r="E720" s="1">
        <v>5120</v>
      </c>
      <c r="F720" s="1" t="s">
        <v>155</v>
      </c>
      <c r="G720" s="11">
        <v>102.29967827158259</v>
      </c>
      <c r="H720" s="11">
        <v>207.71596409477087</v>
      </c>
      <c r="I720" s="11">
        <v>131.40854384186653</v>
      </c>
      <c r="J720" s="11">
        <v>140.71643610288442</v>
      </c>
      <c r="K720" s="11">
        <v>45.934746407016597</v>
      </c>
      <c r="L720" s="11">
        <v>66.25198768993522</v>
      </c>
      <c r="M720" s="11">
        <v>95.58753945169606</v>
      </c>
      <c r="N720" s="11">
        <v>94.944825134242791</v>
      </c>
      <c r="O720" s="11">
        <v>64.912835737973481</v>
      </c>
      <c r="P720" s="11">
        <v>67.263558440340773</v>
      </c>
      <c r="Q720" s="11">
        <v>44.716144337227533</v>
      </c>
      <c r="R720" s="11">
        <v>67.079457805066184</v>
      </c>
      <c r="S720" s="11">
        <v>81.411790535553052</v>
      </c>
      <c r="T720" s="11">
        <v>70.892502991180351</v>
      </c>
      <c r="U720" s="11">
        <v>63.719785001905805</v>
      </c>
      <c r="V720" s="11">
        <v>98.430944281203864</v>
      </c>
      <c r="W720" s="11">
        <v>94.452143007102279</v>
      </c>
      <c r="X720" s="11">
        <v>63.335859833681937</v>
      </c>
      <c r="Y720" s="11">
        <v>54.168827489333239</v>
      </c>
      <c r="Z720" s="11">
        <v>97.245100331570427</v>
      </c>
      <c r="AA720" s="11">
        <v>79.998605232039594</v>
      </c>
      <c r="AB720" s="11">
        <v>114.12208383574584</v>
      </c>
      <c r="AC720" s="11">
        <v>115.95784888926678</v>
      </c>
      <c r="AD720" s="11">
        <v>81.077002547562628</v>
      </c>
      <c r="AE720" s="11">
        <v>92.886960026066745</v>
      </c>
      <c r="AF720" s="11">
        <v>163.91115066027271</v>
      </c>
      <c r="AG720" s="11">
        <v>197.85773541513859</v>
      </c>
      <c r="AH720" s="11">
        <v>91.577945544648159</v>
      </c>
      <c r="AI720" s="11">
        <v>131.04034257131735</v>
      </c>
      <c r="AJ720" s="11">
        <v>87.137909938755428</v>
      </c>
      <c r="AK720" s="11">
        <v>113.23106296751297</v>
      </c>
      <c r="AL720" s="11">
        <v>93.452365179952736</v>
      </c>
      <c r="AM720" s="11">
        <v>102.03499266072518</v>
      </c>
      <c r="AN720" s="11">
        <v>140.17527195791354</v>
      </c>
      <c r="AO720" s="11">
        <v>96.276115137367185</v>
      </c>
      <c r="AP720" s="11">
        <v>119.21073022071987</v>
      </c>
      <c r="AQ720" s="11">
        <v>108.50996269068503</v>
      </c>
      <c r="AR720" s="11">
        <v>167.04348210955305</v>
      </c>
      <c r="AS720" s="11">
        <v>138.94487696486846</v>
      </c>
      <c r="AT720" s="11">
        <v>100.00529953588295</v>
      </c>
      <c r="AU720" s="11">
        <v>75.60181034475228</v>
      </c>
      <c r="AV720" s="11">
        <v>119.28803938428713</v>
      </c>
      <c r="AW720" s="11">
        <v>97.442959377310373</v>
      </c>
      <c r="AX720" s="11">
        <v>58.95085786965064</v>
      </c>
      <c r="AY720" s="11">
        <v>61.775918151871309</v>
      </c>
    </row>
    <row r="721" spans="1:51" x14ac:dyDescent="0.25">
      <c r="A721" s="1" t="s">
        <v>70</v>
      </c>
      <c r="B721" s="1" t="s">
        <v>71</v>
      </c>
      <c r="C721" s="1">
        <v>13</v>
      </c>
      <c r="D721" s="1" t="s">
        <v>290</v>
      </c>
      <c r="E721" s="1">
        <v>5340</v>
      </c>
      <c r="F721" s="1" t="s">
        <v>156</v>
      </c>
      <c r="G721" s="11">
        <v>140.88556252527627</v>
      </c>
      <c r="H721" s="11">
        <v>115.01110887373112</v>
      </c>
      <c r="I721" s="11">
        <v>189.22312337872208</v>
      </c>
      <c r="J721" s="11">
        <v>129.33419519467179</v>
      </c>
      <c r="K721" s="11">
        <v>222.28577133487542</v>
      </c>
      <c r="L721" s="11">
        <v>158.30018156620736</v>
      </c>
      <c r="M721" s="11">
        <v>116.23706150407212</v>
      </c>
      <c r="N721" s="11">
        <v>118.33869458465671</v>
      </c>
      <c r="O721" s="11">
        <v>112.36122368516791</v>
      </c>
      <c r="P721" s="11">
        <v>111.93480537896234</v>
      </c>
      <c r="Q721" s="11">
        <v>100.24637502136319</v>
      </c>
      <c r="R721" s="11">
        <v>115.14817190072574</v>
      </c>
      <c r="S721" s="11">
        <v>165.34369823121008</v>
      </c>
      <c r="T721" s="11">
        <v>101.89113134529899</v>
      </c>
      <c r="U721" s="11">
        <v>138.73824176902679</v>
      </c>
      <c r="V721" s="11">
        <v>126.95082144748709</v>
      </c>
      <c r="W721" s="11">
        <v>82.009377818464245</v>
      </c>
      <c r="X721" s="11">
        <v>120.89720442189014</v>
      </c>
      <c r="Y721" s="11">
        <v>125.00909523172956</v>
      </c>
      <c r="Z721" s="11">
        <v>84.149083962102907</v>
      </c>
      <c r="AA721" s="11">
        <v>230.54001140499753</v>
      </c>
      <c r="AB721" s="11">
        <v>76.21465762163497</v>
      </c>
      <c r="AC721" s="11">
        <v>126.43302778995175</v>
      </c>
      <c r="AD721" s="11">
        <v>176.94836785009028</v>
      </c>
      <c r="AE721" s="11">
        <v>120.84390213361445</v>
      </c>
      <c r="AF721" s="11">
        <v>105.08165402922995</v>
      </c>
      <c r="AG721" s="11">
        <v>93.446525959906523</v>
      </c>
      <c r="AH721" s="11">
        <v>55.106951464459222</v>
      </c>
      <c r="AI721" s="11">
        <v>83.26578889924852</v>
      </c>
      <c r="AJ721" s="11">
        <v>69.72700767722165</v>
      </c>
      <c r="AK721" s="11">
        <v>55.51814054544316</v>
      </c>
      <c r="AL721" s="11">
        <v>49.807181087332843</v>
      </c>
      <c r="AM721" s="11">
        <v>57.749222040411595</v>
      </c>
      <c r="AN721" s="11">
        <v>13.50832277158362</v>
      </c>
      <c r="AO721" s="11">
        <v>87.583274249579929</v>
      </c>
      <c r="AP721" s="11">
        <v>76.877128918775767</v>
      </c>
      <c r="AQ721" s="11">
        <v>80.280860755809528</v>
      </c>
      <c r="AR721" s="11">
        <v>66.909601011220559</v>
      </c>
      <c r="AS721" s="11">
        <v>19.272584517969637</v>
      </c>
      <c r="AT721" s="11">
        <v>60.993047012618248</v>
      </c>
      <c r="AU721" s="11">
        <v>67.442623893977512</v>
      </c>
      <c r="AV721" s="11">
        <v>43.700261773460198</v>
      </c>
      <c r="AW721" s="11">
        <v>40.745792080464454</v>
      </c>
      <c r="AX721" s="11">
        <v>39.984330819383082</v>
      </c>
      <c r="AY721" s="11">
        <v>27.724804515972917</v>
      </c>
    </row>
    <row r="722" spans="1:51" x14ac:dyDescent="0.25">
      <c r="A722" s="1" t="s">
        <v>70</v>
      </c>
      <c r="B722" s="1" t="s">
        <v>71</v>
      </c>
      <c r="C722" s="1">
        <v>20</v>
      </c>
      <c r="D722" s="1" t="s">
        <v>286</v>
      </c>
      <c r="E722" s="1">
        <v>4970</v>
      </c>
      <c r="F722" s="1" t="s">
        <v>154</v>
      </c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>
        <v>59.92132615356762</v>
      </c>
      <c r="AA722" s="11">
        <v>73.041040425957988</v>
      </c>
      <c r="AB722" s="11">
        <v>80.67964547392215</v>
      </c>
      <c r="AC722" s="11">
        <v>64.628589768559536</v>
      </c>
      <c r="AD722" s="11">
        <v>74.153666371319702</v>
      </c>
      <c r="AE722" s="11">
        <v>64.000954619893946</v>
      </c>
      <c r="AF722" s="11">
        <v>57.596223216465546</v>
      </c>
      <c r="AG722" s="11">
        <v>63.273468424849746</v>
      </c>
      <c r="AH722" s="11">
        <v>72.452632474083984</v>
      </c>
      <c r="AI722" s="11">
        <v>84.502514106703458</v>
      </c>
      <c r="AJ722" s="11">
        <v>134.01793478409954</v>
      </c>
      <c r="AK722" s="11">
        <v>91.295951369248613</v>
      </c>
      <c r="AL722" s="11">
        <v>78.850231659913916</v>
      </c>
      <c r="AM722" s="11">
        <v>89.188381068899957</v>
      </c>
      <c r="AN722" s="11">
        <v>97.233522519977072</v>
      </c>
      <c r="AO722" s="11">
        <v>71.789336237426042</v>
      </c>
      <c r="AP722" s="11">
        <v>97.754174404665577</v>
      </c>
      <c r="AQ722" s="11">
        <v>123.93654520865852</v>
      </c>
      <c r="AR722" s="11">
        <v>147.35161558444409</v>
      </c>
      <c r="AS722" s="11">
        <v>78.429430821604043</v>
      </c>
      <c r="AT722" s="11">
        <v>123.86165692387453</v>
      </c>
      <c r="AU722" s="11">
        <v>158.23894574851252</v>
      </c>
      <c r="AV722" s="11">
        <v>289.37903073162835</v>
      </c>
      <c r="AW722" s="11">
        <v>83.939068916424134</v>
      </c>
      <c r="AX722" s="11">
        <v>133.01229210271489</v>
      </c>
      <c r="AY722" s="11">
        <v>107.4718208825845</v>
      </c>
    </row>
    <row r="723" spans="1:51" x14ac:dyDescent="0.25">
      <c r="A723" s="1" t="s">
        <v>70</v>
      </c>
      <c r="B723" s="1" t="s">
        <v>71</v>
      </c>
      <c r="C723" s="1">
        <v>40</v>
      </c>
      <c r="D723" s="1" t="s">
        <v>52</v>
      </c>
      <c r="E723" s="1">
        <v>4560</v>
      </c>
      <c r="F723" s="1" t="s">
        <v>151</v>
      </c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>
        <v>39.910470409711692</v>
      </c>
      <c r="T723" s="11">
        <v>63.496206373292885</v>
      </c>
      <c r="U723" s="11">
        <v>84.995447647951465</v>
      </c>
      <c r="V723" s="11">
        <v>59.139605462822473</v>
      </c>
      <c r="W723" s="11">
        <v>54.349013657056155</v>
      </c>
      <c r="X723" s="11">
        <v>62.795144157814889</v>
      </c>
      <c r="Y723" s="11">
        <v>55.584218512898346</v>
      </c>
      <c r="Z723" s="11">
        <v>65.182094081942353</v>
      </c>
      <c r="AA723" s="11">
        <v>50.810318664643404</v>
      </c>
      <c r="AB723" s="11">
        <v>52.062215477996979</v>
      </c>
      <c r="AC723" s="11">
        <v>66.033383915022782</v>
      </c>
      <c r="AD723" s="11">
        <v>72.810318664643418</v>
      </c>
      <c r="AE723" s="11">
        <v>93.32473444613052</v>
      </c>
      <c r="AF723" s="11">
        <v>104.55842185128985</v>
      </c>
      <c r="AG723" s="11">
        <v>108.59787556904401</v>
      </c>
      <c r="AH723" s="11">
        <v>103.65705614567528</v>
      </c>
      <c r="AI723" s="11">
        <v>111.88619119878607</v>
      </c>
      <c r="AJ723" s="11">
        <v>177.41881638846741</v>
      </c>
      <c r="AK723" s="11">
        <v>163.84825493171476</v>
      </c>
      <c r="AL723" s="11">
        <v>172.49468892261004</v>
      </c>
      <c r="AM723" s="11">
        <v>186.39908952959036</v>
      </c>
      <c r="AN723" s="11">
        <v>123.90440060698032</v>
      </c>
      <c r="AO723" s="11">
        <v>112.67071320182096</v>
      </c>
      <c r="AP723" s="11">
        <v>112.08649468892264</v>
      </c>
      <c r="AQ723" s="11">
        <v>118.66312594840669</v>
      </c>
      <c r="AR723" s="11">
        <v>103.00606980273143</v>
      </c>
      <c r="AS723" s="11">
        <v>125.82397572078909</v>
      </c>
      <c r="AT723" s="11">
        <v>112.06980273141124</v>
      </c>
      <c r="AU723" s="11">
        <v>129.49620637329289</v>
      </c>
      <c r="AV723" s="11">
        <v>128.52807283763278</v>
      </c>
      <c r="AW723" s="11">
        <v>106.12746585735965</v>
      </c>
      <c r="AX723" s="11">
        <v>88.751138088012155</v>
      </c>
      <c r="AY723" s="11">
        <v>89.518968133535679</v>
      </c>
    </row>
    <row r="724" spans="1:51" x14ac:dyDescent="0.25">
      <c r="A724" s="1" t="s">
        <v>70</v>
      </c>
      <c r="B724" s="1" t="s">
        <v>71</v>
      </c>
      <c r="C724" s="1">
        <v>40</v>
      </c>
      <c r="D724" s="1" t="s">
        <v>52</v>
      </c>
      <c r="E724" s="1">
        <v>4700</v>
      </c>
      <c r="F724" s="1" t="s">
        <v>152</v>
      </c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>
        <v>117.45624174372522</v>
      </c>
      <c r="T724" s="11">
        <v>144.04805151915451</v>
      </c>
      <c r="U724" s="11">
        <v>78.004458388375156</v>
      </c>
      <c r="V724" s="11">
        <v>98.302509907529711</v>
      </c>
      <c r="W724" s="11">
        <v>80.047886393659169</v>
      </c>
      <c r="X724" s="11">
        <v>85.442536327608963</v>
      </c>
      <c r="Y724" s="11">
        <v>89.556638044914123</v>
      </c>
      <c r="Z724" s="11">
        <v>112.22506605019814</v>
      </c>
      <c r="AA724" s="11">
        <v>128.10931307793919</v>
      </c>
      <c r="AB724" s="11">
        <v>139.30729854689559</v>
      </c>
      <c r="AC724" s="11">
        <v>118.57331571994713</v>
      </c>
      <c r="AD724" s="11">
        <v>147.04507926023774</v>
      </c>
      <c r="AE724" s="11">
        <v>99.174372523117555</v>
      </c>
      <c r="AF724" s="11">
        <v>125.76618229854688</v>
      </c>
      <c r="AG724" s="11">
        <v>108.43791281373842</v>
      </c>
      <c r="AH724" s="11">
        <v>98.792932628797885</v>
      </c>
      <c r="AI724" s="11">
        <v>82.009577278731825</v>
      </c>
      <c r="AJ724" s="11">
        <v>117.78319022457065</v>
      </c>
      <c r="AK724" s="11">
        <v>109.30977542932627</v>
      </c>
      <c r="AL724" s="11">
        <v>90.510237780713325</v>
      </c>
      <c r="AM724" s="11">
        <v>109.14630118890354</v>
      </c>
      <c r="AN724" s="11">
        <v>97.212681638044899</v>
      </c>
      <c r="AO724" s="11">
        <v>72.146631439894307</v>
      </c>
      <c r="AP724" s="11">
        <v>103.66991413474238</v>
      </c>
      <c r="AQ724" s="11">
        <v>88.766512549537637</v>
      </c>
      <c r="AR724" s="11">
        <v>66.370541611624816</v>
      </c>
      <c r="AS724" s="11">
        <v>103.69715984147952</v>
      </c>
      <c r="AT724" s="11">
        <v>84.325462351387046</v>
      </c>
      <c r="AU724" s="11">
        <v>78.631109643328912</v>
      </c>
      <c r="AV724" s="11">
        <v>91.000660501981486</v>
      </c>
      <c r="AW724" s="11">
        <v>81.68262879788638</v>
      </c>
      <c r="AX724" s="11">
        <v>79.393989431968279</v>
      </c>
      <c r="AY724" s="11">
        <v>74.053830911492724</v>
      </c>
    </row>
    <row r="725" spans="1:51" x14ac:dyDescent="0.25">
      <c r="A725" s="1" t="s">
        <v>70</v>
      </c>
      <c r="B725" s="1" t="s">
        <v>71</v>
      </c>
      <c r="C725" s="1">
        <v>40</v>
      </c>
      <c r="D725" s="1" t="s">
        <v>52</v>
      </c>
      <c r="E725" s="1">
        <v>4860</v>
      </c>
      <c r="F725" s="1" t="s">
        <v>153</v>
      </c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>
        <v>93.244832427041402</v>
      </c>
      <c r="T725" s="11">
        <v>93.002176447042118</v>
      </c>
      <c r="U725" s="11">
        <v>100.9209638506801</v>
      </c>
      <c r="V725" s="11">
        <v>106.89508572446482</v>
      </c>
      <c r="W725" s="11">
        <v>100.97564688842641</v>
      </c>
      <c r="X725" s="11">
        <v>100.06654138589394</v>
      </c>
      <c r="Y725" s="11">
        <v>97.57162778871843</v>
      </c>
      <c r="Z725" s="11">
        <v>114.20552433317506</v>
      </c>
      <c r="AA725" s="11">
        <v>115.14368019951024</v>
      </c>
      <c r="AB725" s="11">
        <v>83.506125173408932</v>
      </c>
      <c r="AC725" s="11">
        <v>71.824461234852791</v>
      </c>
      <c r="AD725" s="11">
        <v>85.994203390866176</v>
      </c>
      <c r="AE725" s="11">
        <v>78.43427342243838</v>
      </c>
      <c r="AF725" s="11">
        <v>87.453556960720917</v>
      </c>
      <c r="AG725" s="11">
        <v>97.631437361253447</v>
      </c>
      <c r="AH725" s="11">
        <v>88.637786496914501</v>
      </c>
      <c r="AI725" s="11">
        <v>94.294063213798779</v>
      </c>
      <c r="AJ725" s="11">
        <v>99.589773650543293</v>
      </c>
      <c r="AK725" s="11">
        <v>122.38918270089674</v>
      </c>
      <c r="AL725" s="11">
        <v>122.8300646927264</v>
      </c>
      <c r="AM725" s="11">
        <v>98.680668148010838</v>
      </c>
      <c r="AN725" s="11">
        <v>106.9514776071407</v>
      </c>
      <c r="AO725" s="11">
        <v>110.53834311431294</v>
      </c>
      <c r="AP725" s="11">
        <v>106.50034254573362</v>
      </c>
      <c r="AQ725" s="11">
        <v>96.90346942125565</v>
      </c>
      <c r="AR725" s="11">
        <v>104.46852592447217</v>
      </c>
      <c r="AS725" s="11">
        <v>99.50774909392382</v>
      </c>
      <c r="AT725" s="11">
        <v>106.16882662939659</v>
      </c>
      <c r="AU725" s="11">
        <v>90.684982722542102</v>
      </c>
      <c r="AV725" s="11">
        <v>110.77929024938263</v>
      </c>
      <c r="AW725" s="11">
        <v>116.45949079528091</v>
      </c>
      <c r="AX725" s="11">
        <v>109.14905218657067</v>
      </c>
      <c r="AY725" s="11">
        <v>88.596774218604764</v>
      </c>
    </row>
    <row r="726" spans="1:51" x14ac:dyDescent="0.25">
      <c r="A726" s="1" t="s">
        <v>70</v>
      </c>
      <c r="B726" s="1" t="s">
        <v>71</v>
      </c>
      <c r="C726" s="1">
        <v>40</v>
      </c>
      <c r="D726" s="1" t="s">
        <v>52</v>
      </c>
      <c r="E726" s="1">
        <v>4970</v>
      </c>
      <c r="F726" s="1" t="s">
        <v>154</v>
      </c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>
        <v>29.777351865194003</v>
      </c>
      <c r="T726" s="11">
        <v>40.234049845762129</v>
      </c>
      <c r="U726" s="11">
        <v>68.534075726946512</v>
      </c>
      <c r="V726" s="11">
        <v>51.706409440336877</v>
      </c>
      <c r="W726" s="11">
        <v>25.483873224166032</v>
      </c>
      <c r="X726" s="11">
        <v>22.252222634144974</v>
      </c>
      <c r="Y726" s="11">
        <v>34.20932981722288</v>
      </c>
      <c r="Z726" s="11">
        <v>41.15737858576815</v>
      </c>
      <c r="AA726" s="11">
        <v>44.873776764292359</v>
      </c>
      <c r="AB726" s="11">
        <v>55.722889459363032</v>
      </c>
      <c r="AC726" s="11">
        <v>34.255496254223175</v>
      </c>
      <c r="AD726" s="11">
        <v>80.860514406026823</v>
      </c>
      <c r="AE726" s="11">
        <v>50.690747826330252</v>
      </c>
      <c r="AF726" s="11">
        <v>66.502752498933276</v>
      </c>
      <c r="AG726" s="11">
        <v>82.176257860535401</v>
      </c>
      <c r="AH726" s="11">
        <v>105.53647498268759</v>
      </c>
      <c r="AI726" s="11">
        <v>100.66591587915585</v>
      </c>
      <c r="AJ726" s="11">
        <v>70.403816425458686</v>
      </c>
      <c r="AK726" s="11">
        <v>154.28823245500521</v>
      </c>
      <c r="AL726" s="11">
        <v>109.39137247221271</v>
      </c>
      <c r="AM726" s="11">
        <v>211.92702904988073</v>
      </c>
      <c r="AN726" s="11">
        <v>173.93205139863318</v>
      </c>
      <c r="AO726" s="11">
        <v>167.28408447058987</v>
      </c>
      <c r="AP726" s="11">
        <v>145.14727792894567</v>
      </c>
      <c r="AQ726" s="11">
        <v>162.15960996355648</v>
      </c>
      <c r="AR726" s="11">
        <v>186.51240548121518</v>
      </c>
      <c r="AS726" s="11">
        <v>137.20665076489391</v>
      </c>
      <c r="AT726" s="11">
        <v>124.48779737131106</v>
      </c>
      <c r="AU726" s="11">
        <v>234.82558180202992</v>
      </c>
      <c r="AV726" s="11">
        <v>122.96430495030113</v>
      </c>
      <c r="AW726" s="11">
        <v>136.5141542098894</v>
      </c>
      <c r="AX726" s="11">
        <v>114.65434629024701</v>
      </c>
      <c r="AY726" s="11">
        <v>113.66176789474052</v>
      </c>
    </row>
    <row r="727" spans="1:51" x14ac:dyDescent="0.25">
      <c r="A727" s="1" t="s">
        <v>70</v>
      </c>
      <c r="B727" s="1" t="s">
        <v>71</v>
      </c>
      <c r="C727" s="1">
        <v>40</v>
      </c>
      <c r="D727" s="1" t="s">
        <v>52</v>
      </c>
      <c r="E727" s="1">
        <v>5120</v>
      </c>
      <c r="F727" s="1" t="s">
        <v>155</v>
      </c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>
        <v>82.706796996672409</v>
      </c>
      <c r="T727" s="11">
        <v>108.08869731765928</v>
      </c>
      <c r="U727" s="11">
        <v>105.85529520890265</v>
      </c>
      <c r="V727" s="11">
        <v>100.38689688497089</v>
      </c>
      <c r="W727" s="11">
        <v>73.429504309443445</v>
      </c>
      <c r="X727" s="11">
        <v>62.450701808532983</v>
      </c>
      <c r="Y727" s="11">
        <v>92.102469815215557</v>
      </c>
      <c r="Z727" s="11">
        <v>99.630791530125578</v>
      </c>
      <c r="AA727" s="11">
        <v>119.43518741537042</v>
      </c>
      <c r="AB727" s="11">
        <v>70.920609268365808</v>
      </c>
      <c r="AC727" s="11">
        <v>63.064969218024913</v>
      </c>
      <c r="AD727" s="11">
        <v>76.770333453074514</v>
      </c>
      <c r="AE727" s="11">
        <v>96.109391771448472</v>
      </c>
      <c r="AF727" s="11">
        <v>102.76050034740376</v>
      </c>
      <c r="AG727" s="11">
        <v>116.05671666316479</v>
      </c>
      <c r="AH727" s="11">
        <v>107.57317093935566</v>
      </c>
      <c r="AI727" s="11">
        <v>90.132558966480772</v>
      </c>
      <c r="AJ727" s="11">
        <v>113.73275648160561</v>
      </c>
      <c r="AK727" s="11">
        <v>132.27588571432346</v>
      </c>
      <c r="AL727" s="11">
        <v>128.3606128920112</v>
      </c>
      <c r="AM727" s="11">
        <v>127.42939222771039</v>
      </c>
      <c r="AN727" s="11">
        <v>103.37694987913191</v>
      </c>
      <c r="AO727" s="11">
        <v>118.66653485766692</v>
      </c>
      <c r="AP727" s="11">
        <v>103.4713266658478</v>
      </c>
      <c r="AQ727" s="11">
        <v>108.74333398852103</v>
      </c>
      <c r="AR727" s="11">
        <v>100.41308235180537</v>
      </c>
      <c r="AS727" s="11">
        <v>100.16322935575981</v>
      </c>
      <c r="AT727" s="11">
        <v>101.45504571959363</v>
      </c>
      <c r="AU727" s="11">
        <v>106.10460267438914</v>
      </c>
      <c r="AV727" s="11">
        <v>111.3596985497318</v>
      </c>
      <c r="AW727" s="11">
        <v>103.39386132646248</v>
      </c>
      <c r="AX727" s="11">
        <v>97.601417850454183</v>
      </c>
      <c r="AY727" s="11">
        <v>75.977677550772768</v>
      </c>
    </row>
    <row r="728" spans="1:51" x14ac:dyDescent="0.25">
      <c r="A728" s="1" t="s">
        <v>70</v>
      </c>
      <c r="B728" s="1" t="s">
        <v>71</v>
      </c>
      <c r="C728" s="1">
        <v>40</v>
      </c>
      <c r="D728" s="1" t="s">
        <v>52</v>
      </c>
      <c r="E728" s="1">
        <v>5340</v>
      </c>
      <c r="F728" s="1" t="s">
        <v>156</v>
      </c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>
        <v>92.604628206710117</v>
      </c>
      <c r="T728" s="11">
        <v>122.9009299038688</v>
      </c>
      <c r="U728" s="11">
        <v>119.28254943970209</v>
      </c>
      <c r="V728" s="11">
        <v>97.774007560376447</v>
      </c>
      <c r="W728" s="11">
        <v>101.15177960493106</v>
      </c>
      <c r="X728" s="11">
        <v>75.17717529080528</v>
      </c>
      <c r="Y728" s="11">
        <v>85.243861400576577</v>
      </c>
      <c r="Z728" s="11">
        <v>96.128616137029027</v>
      </c>
      <c r="AA728" s="11">
        <v>97.017016455596817</v>
      </c>
      <c r="AB728" s="11">
        <v>80.378018822420898</v>
      </c>
      <c r="AC728" s="11">
        <v>105.00336515272186</v>
      </c>
      <c r="AD728" s="11">
        <v>90.254069030499494</v>
      </c>
      <c r="AE728" s="11">
        <v>90.707523359768487</v>
      </c>
      <c r="AF728" s="11">
        <v>95.007010734837195</v>
      </c>
      <c r="AG728" s="11">
        <v>112.31415944093597</v>
      </c>
      <c r="AH728" s="11">
        <v>121.73305365175156</v>
      </c>
      <c r="AI728" s="11">
        <v>96.930027257737052</v>
      </c>
      <c r="AJ728" s="11">
        <v>108.81053068458424</v>
      </c>
      <c r="AK728" s="11">
        <v>111.37393577045171</v>
      </c>
      <c r="AL728" s="11">
        <v>92.643495720647465</v>
      </c>
      <c r="AM728" s="11">
        <v>88.529091745280368</v>
      </c>
      <c r="AN728" s="11">
        <v>90.313295718404035</v>
      </c>
      <c r="AO728" s="11">
        <v>111.60714085407575</v>
      </c>
      <c r="AP728" s="11">
        <v>114.97195706065126</v>
      </c>
      <c r="AQ728" s="11">
        <v>85.665851551896267</v>
      </c>
      <c r="AR728" s="11">
        <v>107.95729621195976</v>
      </c>
      <c r="AS728" s="11">
        <v>102.49363425276785</v>
      </c>
      <c r="AT728" s="11">
        <v>113.0952113876768</v>
      </c>
      <c r="AU728" s="11">
        <v>106.4673748443617</v>
      </c>
      <c r="AV728" s="11">
        <v>96.80417054593994</v>
      </c>
      <c r="AW728" s="11">
        <v>96.909668083769859</v>
      </c>
      <c r="AX728" s="11">
        <v>89.498928759716875</v>
      </c>
      <c r="AY728" s="11">
        <v>103.25062535754748</v>
      </c>
    </row>
    <row r="729" spans="1:51" x14ac:dyDescent="0.25">
      <c r="A729" s="1" t="s">
        <v>70</v>
      </c>
      <c r="B729" s="1" t="s">
        <v>71</v>
      </c>
      <c r="C729" s="1">
        <v>60</v>
      </c>
      <c r="D729" s="1" t="s">
        <v>53</v>
      </c>
      <c r="E729" s="1">
        <v>4560</v>
      </c>
      <c r="F729" s="1" t="s">
        <v>151</v>
      </c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>
        <v>62.077468247116776</v>
      </c>
      <c r="T729" s="11">
        <v>78.795225565658811</v>
      </c>
      <c r="U729" s="11">
        <v>95.171804163414265</v>
      </c>
      <c r="V729" s="11">
        <v>69.327516063831439</v>
      </c>
      <c r="W729" s="11">
        <v>82.940547023215657</v>
      </c>
      <c r="X729" s="11">
        <v>88.126463579171556</v>
      </c>
      <c r="Y729" s="11">
        <v>77.908160891613704</v>
      </c>
      <c r="Z729" s="11">
        <v>133.33264408339232</v>
      </c>
      <c r="AA729" s="11">
        <v>105.64599089156204</v>
      </c>
      <c r="AB729" s="11">
        <v>72.056945830124008</v>
      </c>
      <c r="AC729" s="11">
        <v>67.519268843662587</v>
      </c>
      <c r="AD729" s="11">
        <v>88.211758259368196</v>
      </c>
      <c r="AE729" s="11">
        <v>108.63130469844451</v>
      </c>
      <c r="AF729" s="11">
        <v>122.97786990751989</v>
      </c>
      <c r="AG729" s="11">
        <v>122.65375012277262</v>
      </c>
      <c r="AH729" s="11">
        <v>87.205281033047811</v>
      </c>
      <c r="AI729" s="11">
        <v>115.21605400962538</v>
      </c>
      <c r="AJ729" s="11">
        <v>127.92496135892517</v>
      </c>
      <c r="AK729" s="11">
        <v>128.93143858524556</v>
      </c>
      <c r="AL729" s="11">
        <v>121.15256375131173</v>
      </c>
      <c r="AM729" s="11">
        <v>140.77034019653959</v>
      </c>
      <c r="AN729" s="11">
        <v>119.32725759510355</v>
      </c>
      <c r="AO729" s="11">
        <v>108.30718491369728</v>
      </c>
      <c r="AP729" s="11">
        <v>126.09965520271702</v>
      </c>
      <c r="AQ729" s="11">
        <v>79.11934535040605</v>
      </c>
      <c r="AR729" s="11">
        <v>77.089331961725932</v>
      </c>
      <c r="AS729" s="11">
        <v>76.81638898509668</v>
      </c>
      <c r="AT729" s="11">
        <v>83.486432976474163</v>
      </c>
      <c r="AU729" s="11">
        <v>80.620531721866968</v>
      </c>
      <c r="AV729" s="11">
        <v>120.55550098993521</v>
      </c>
      <c r="AW729" s="11">
        <v>111.22426297642247</v>
      </c>
      <c r="AX729" s="11">
        <v>128.57320092841965</v>
      </c>
      <c r="AY729" s="11">
        <v>92.203549292571083</v>
      </c>
    </row>
    <row r="730" spans="1:51" x14ac:dyDescent="0.25">
      <c r="A730" s="1" t="s">
        <v>70</v>
      </c>
      <c r="B730" s="1" t="s">
        <v>71</v>
      </c>
      <c r="C730" s="1">
        <v>60</v>
      </c>
      <c r="D730" s="1" t="s">
        <v>53</v>
      </c>
      <c r="E730" s="1">
        <v>4700</v>
      </c>
      <c r="F730" s="1" t="s">
        <v>152</v>
      </c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>
        <v>131.76060216633005</v>
      </c>
      <c r="T730" s="11">
        <v>148.00807784101337</v>
      </c>
      <c r="U730" s="11">
        <v>200.38553332109413</v>
      </c>
      <c r="V730" s="11">
        <v>135.78116394345508</v>
      </c>
      <c r="W730" s="11">
        <v>78.281622911694484</v>
      </c>
      <c r="X730" s="11">
        <v>82.412337066274986</v>
      </c>
      <c r="Y730" s="11">
        <v>85.092711584358341</v>
      </c>
      <c r="Z730" s="11">
        <v>86.781714705342367</v>
      </c>
      <c r="AA730" s="11">
        <v>141.71103359647509</v>
      </c>
      <c r="AB730" s="11">
        <v>104.90178079676883</v>
      </c>
      <c r="AC730" s="11">
        <v>151.91848724068291</v>
      </c>
      <c r="AD730" s="11">
        <v>98.880117495869257</v>
      </c>
      <c r="AE730" s="11">
        <v>92.399485955571848</v>
      </c>
      <c r="AF730" s="11">
        <v>147.86120800440605</v>
      </c>
      <c r="AG730" s="11">
        <v>76.831283275197336</v>
      </c>
      <c r="AH730" s="11">
        <v>85.239581420965649</v>
      </c>
      <c r="AI730" s="11">
        <v>73.636864328988423</v>
      </c>
      <c r="AJ730" s="11">
        <v>141.28878281622909</v>
      </c>
      <c r="AK730" s="11">
        <v>89.921057462823555</v>
      </c>
      <c r="AL730" s="11">
        <v>71.562327886910211</v>
      </c>
      <c r="AM730" s="11">
        <v>106.48063154029737</v>
      </c>
      <c r="AN730" s="11">
        <v>98.971911143748827</v>
      </c>
      <c r="AO730" s="11">
        <v>98.714888929686026</v>
      </c>
      <c r="AP730" s="11">
        <v>80.062419680558079</v>
      </c>
      <c r="AQ730" s="11">
        <v>110.9050853680925</v>
      </c>
      <c r="AR730" s="11">
        <v>68.863594639250934</v>
      </c>
      <c r="AS730" s="11">
        <v>98.58637782265464</v>
      </c>
      <c r="AT730" s="11">
        <v>46.759684229851281</v>
      </c>
      <c r="AU730" s="11">
        <v>55.957407747383868</v>
      </c>
      <c r="AV730" s="11">
        <v>94.088489076555874</v>
      </c>
      <c r="AW730" s="11">
        <v>78.189829263814929</v>
      </c>
      <c r="AX730" s="11">
        <v>60.657242518817675</v>
      </c>
      <c r="AY730" s="11">
        <v>77.10666421883603</v>
      </c>
    </row>
    <row r="731" spans="1:51" x14ac:dyDescent="0.25">
      <c r="A731" s="1" t="s">
        <v>70</v>
      </c>
      <c r="B731" s="1" t="s">
        <v>71</v>
      </c>
      <c r="C731" s="1">
        <v>60</v>
      </c>
      <c r="D731" s="1" t="s">
        <v>53</v>
      </c>
      <c r="E731" s="1">
        <v>4860</v>
      </c>
      <c r="F731" s="1" t="s">
        <v>153</v>
      </c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>
        <v>104.79732252990371</v>
      </c>
      <c r="T731" s="11">
        <v>83.310370387135478</v>
      </c>
      <c r="U731" s="11">
        <v>99.872548575825832</v>
      </c>
      <c r="V731" s="11">
        <v>116.43472676451618</v>
      </c>
      <c r="W731" s="11">
        <v>146.20743603381356</v>
      </c>
      <c r="X731" s="11">
        <v>120.25317709099552</v>
      </c>
      <c r="Y731" s="11">
        <v>111.19252662192902</v>
      </c>
      <c r="Z731" s="11">
        <v>145.11978453495084</v>
      </c>
      <c r="AA731" s="11">
        <v>133.74845813482409</v>
      </c>
      <c r="AB731" s="11">
        <v>96.366856405671811</v>
      </c>
      <c r="AC731" s="11">
        <v>76.397014722690599</v>
      </c>
      <c r="AD731" s="11">
        <v>92.548406079192475</v>
      </c>
      <c r="AE731" s="11">
        <v>83.142321228512913</v>
      </c>
      <c r="AF731" s="11">
        <v>98.420790566614244</v>
      </c>
      <c r="AG731" s="11">
        <v>85.410984869917513</v>
      </c>
      <c r="AH731" s="11">
        <v>67.018938065114824</v>
      </c>
      <c r="AI731" s="11">
        <v>84.122607987144534</v>
      </c>
      <c r="AJ731" s="11">
        <v>118.11988638292577</v>
      </c>
      <c r="AK731" s="11">
        <v>154.97400047529058</v>
      </c>
      <c r="AL731" s="11">
        <v>112.76565346792356</v>
      </c>
      <c r="AM731" s="11">
        <v>111.60798148630147</v>
      </c>
      <c r="AN731" s="11">
        <v>120.72464834157547</v>
      </c>
      <c r="AO731" s="11">
        <v>104.42387995518692</v>
      </c>
      <c r="AP731" s="11">
        <v>96.941024364298897</v>
      </c>
      <c r="AQ731" s="11">
        <v>93.82744689759754</v>
      </c>
      <c r="AR731" s="11">
        <v>67.579101927190038</v>
      </c>
      <c r="AS731" s="11">
        <v>79.347211062953377</v>
      </c>
      <c r="AT731" s="11">
        <v>79.286526644561889</v>
      </c>
      <c r="AU731" s="11">
        <v>86.470628175676453</v>
      </c>
      <c r="AV731" s="11">
        <v>83.207673679088373</v>
      </c>
      <c r="AW731" s="11">
        <v>87.642304253850426</v>
      </c>
      <c r="AX731" s="11">
        <v>75.743490216936209</v>
      </c>
      <c r="AY731" s="11">
        <v>82.974272069890347</v>
      </c>
    </row>
    <row r="732" spans="1:51" x14ac:dyDescent="0.25">
      <c r="A732" s="1" t="s">
        <v>70</v>
      </c>
      <c r="B732" s="1" t="s">
        <v>71</v>
      </c>
      <c r="C732" s="1">
        <v>60</v>
      </c>
      <c r="D732" s="1" t="s">
        <v>53</v>
      </c>
      <c r="E732" s="1">
        <v>4970</v>
      </c>
      <c r="F732" s="1" t="s">
        <v>154</v>
      </c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>
        <v>57.06815266802586</v>
      </c>
      <c r="T732" s="11">
        <v>47.748748658497924</v>
      </c>
      <c r="U732" s="11">
        <v>67.356928258359488</v>
      </c>
      <c r="V732" s="11">
        <v>51.885373919163783</v>
      </c>
      <c r="W732" s="11">
        <v>27.958212028583812</v>
      </c>
      <c r="X732" s="11">
        <v>32.86265636315516</v>
      </c>
      <c r="Y732" s="11">
        <v>34.484674156780514</v>
      </c>
      <c r="Z732" s="11">
        <v>54.064060541370615</v>
      </c>
      <c r="AA732" s="11">
        <v>62.049378909987766</v>
      </c>
      <c r="AB732" s="11">
        <v>58.603790815836852</v>
      </c>
      <c r="AC732" s="11">
        <v>34.715019878952162</v>
      </c>
      <c r="AD732" s="11">
        <v>74.286495400356571</v>
      </c>
      <c r="AE732" s="11">
        <v>58.930113922246697</v>
      </c>
      <c r="AF732" s="11">
        <v>130.76918602452952</v>
      </c>
      <c r="AG732" s="11">
        <v>104.94167192603344</v>
      </c>
      <c r="AH732" s="11">
        <v>173.56550165633701</v>
      </c>
      <c r="AI732" s="11">
        <v>128.62889035601793</v>
      </c>
      <c r="AJ732" s="11">
        <v>160.85809598320105</v>
      </c>
      <c r="AK732" s="11">
        <v>98.194461814088911</v>
      </c>
      <c r="AL732" s="11">
        <v>167.38455811139775</v>
      </c>
      <c r="AM732" s="11">
        <v>169.87037236316681</v>
      </c>
      <c r="AN732" s="11">
        <v>123.20616814656037</v>
      </c>
      <c r="AO732" s="11">
        <v>174.94757598936687</v>
      </c>
      <c r="AP732" s="11">
        <v>144.60912483167604</v>
      </c>
      <c r="AQ732" s="11">
        <v>155.84807652596771</v>
      </c>
      <c r="AR732" s="11">
        <v>125.6727869214818</v>
      </c>
      <c r="AS732" s="11">
        <v>92.25346172974514</v>
      </c>
      <c r="AT732" s="11">
        <v>62.010987956292482</v>
      </c>
      <c r="AU732" s="11">
        <v>71.253610058429871</v>
      </c>
      <c r="AV732" s="11">
        <v>131.31625711468718</v>
      </c>
      <c r="AW732" s="11">
        <v>163.295921542851</v>
      </c>
      <c r="AX732" s="11">
        <v>146.68223633122085</v>
      </c>
      <c r="AY732" s="11">
        <v>112.67744909563132</v>
      </c>
    </row>
    <row r="733" spans="1:51" x14ac:dyDescent="0.25">
      <c r="A733" s="1" t="s">
        <v>70</v>
      </c>
      <c r="B733" s="1" t="s">
        <v>71</v>
      </c>
      <c r="C733" s="1">
        <v>60</v>
      </c>
      <c r="D733" s="1" t="s">
        <v>53</v>
      </c>
      <c r="E733" s="1">
        <v>5120</v>
      </c>
      <c r="F733" s="1" t="s">
        <v>155</v>
      </c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>
        <v>66.604122735472075</v>
      </c>
      <c r="T733" s="11">
        <v>114.58391072466353</v>
      </c>
      <c r="U733" s="11">
        <v>92.255185902482694</v>
      </c>
      <c r="V733" s="11">
        <v>108.43947443108171</v>
      </c>
      <c r="W733" s="11">
        <v>72.411171619061861</v>
      </c>
      <c r="X733" s="11">
        <v>65.438727527027112</v>
      </c>
      <c r="Y733" s="11">
        <v>86.64053717123052</v>
      </c>
      <c r="Z733" s="11">
        <v>115.99805184434496</v>
      </c>
      <c r="AA733" s="11">
        <v>127.70972397449573</v>
      </c>
      <c r="AB733" s="11">
        <v>101.62988332513272</v>
      </c>
      <c r="AC733" s="11">
        <v>82.465453865504386</v>
      </c>
      <c r="AD733" s="11">
        <v>79.573954433230597</v>
      </c>
      <c r="AE733" s="11">
        <v>127.27270077132889</v>
      </c>
      <c r="AF733" s="11">
        <v>110.07144000894536</v>
      </c>
      <c r="AG733" s="11">
        <v>151.83670307763202</v>
      </c>
      <c r="AH733" s="11">
        <v>123.50646778932017</v>
      </c>
      <c r="AI733" s="11">
        <v>105.32327910661363</v>
      </c>
      <c r="AJ733" s="11">
        <v>120.14702370082526</v>
      </c>
      <c r="AK733" s="11">
        <v>112.42353187127263</v>
      </c>
      <c r="AL733" s="11">
        <v>147.37989097741152</v>
      </c>
      <c r="AM733" s="11">
        <v>122.87429586021088</v>
      </c>
      <c r="AN733" s="11">
        <v>78.173556181573275</v>
      </c>
      <c r="AO733" s="11">
        <v>109.19052216859959</v>
      </c>
      <c r="AP733" s="11">
        <v>95.472391306928003</v>
      </c>
      <c r="AQ733" s="11">
        <v>93.102433716169386</v>
      </c>
      <c r="AR733" s="11">
        <v>71.660811024945176</v>
      </c>
      <c r="AS733" s="11">
        <v>91.805794118094127</v>
      </c>
      <c r="AT733" s="11">
        <v>95.361074075932677</v>
      </c>
      <c r="AU733" s="11">
        <v>54.974220670064767</v>
      </c>
      <c r="AV733" s="11">
        <v>87.368909176508609</v>
      </c>
      <c r="AW733" s="11">
        <v>103.5030362368196</v>
      </c>
      <c r="AX733" s="11">
        <v>97.778444561374513</v>
      </c>
      <c r="AY733" s="11">
        <v>87.023276045702119</v>
      </c>
    </row>
    <row r="734" spans="1:51" x14ac:dyDescent="0.25">
      <c r="A734" s="1" t="s">
        <v>70</v>
      </c>
      <c r="B734" s="1" t="s">
        <v>71</v>
      </c>
      <c r="C734" s="1">
        <v>60</v>
      </c>
      <c r="D734" s="1" t="s">
        <v>53</v>
      </c>
      <c r="E734" s="1">
        <v>5340</v>
      </c>
      <c r="F734" s="1" t="s">
        <v>156</v>
      </c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>
        <v>128.68671393451385</v>
      </c>
      <c r="T734" s="11">
        <v>146.18031343367147</v>
      </c>
      <c r="U734" s="11">
        <v>107.74142485582968</v>
      </c>
      <c r="V734" s="11">
        <v>123.11026166977996</v>
      </c>
      <c r="W734" s="11">
        <v>155.56118268021928</v>
      </c>
      <c r="X734" s="11">
        <v>83.25206521130562</v>
      </c>
      <c r="Y734" s="11">
        <v>94.295792211493932</v>
      </c>
      <c r="Z734" s="11">
        <v>109.26991026574169</v>
      </c>
      <c r="AA734" s="11">
        <v>134.70827458784848</v>
      </c>
      <c r="AB734" s="11">
        <v>109.03475866421677</v>
      </c>
      <c r="AC734" s="11">
        <v>122.4803913085525</v>
      </c>
      <c r="AD734" s="11">
        <v>105.69224661396966</v>
      </c>
      <c r="AE734" s="11">
        <v>107.44748535392354</v>
      </c>
      <c r="AF734" s="11">
        <v>156.35901847110742</v>
      </c>
      <c r="AG734" s="11">
        <v>119.55779283245703</v>
      </c>
      <c r="AH734" s="11">
        <v>109.12713965053011</v>
      </c>
      <c r="AI734" s="11">
        <v>96.983239086064472</v>
      </c>
      <c r="AJ734" s="11">
        <v>114.13250945441776</v>
      </c>
      <c r="AK734" s="11">
        <v>112.52004132967544</v>
      </c>
      <c r="AL734" s="11">
        <v>94.14462332479934</v>
      </c>
      <c r="AM734" s="11">
        <v>87.879512798456759</v>
      </c>
      <c r="AN734" s="11">
        <v>85.318039996131716</v>
      </c>
      <c r="AO734" s="11">
        <v>121.24584540054666</v>
      </c>
      <c r="AP734" s="11">
        <v>93.229211733148759</v>
      </c>
      <c r="AQ734" s="11">
        <v>93.01925494607292</v>
      </c>
      <c r="AR734" s="11">
        <v>83.529208170245695</v>
      </c>
      <c r="AS734" s="11">
        <v>63.465737597279983</v>
      </c>
      <c r="AT734" s="11">
        <v>45.107116135369957</v>
      </c>
      <c r="AU734" s="11">
        <v>56.209631035939523</v>
      </c>
      <c r="AV734" s="11">
        <v>51.237854317984009</v>
      </c>
      <c r="AW734" s="11">
        <v>79.481241315423816</v>
      </c>
      <c r="AX734" s="11">
        <v>63.373356610966624</v>
      </c>
      <c r="AY734" s="11">
        <v>46.618805002315888</v>
      </c>
    </row>
    <row r="735" spans="1:51" x14ac:dyDescent="0.25">
      <c r="A735" s="1" t="s">
        <v>70</v>
      </c>
      <c r="B735" s="1" t="s">
        <v>71</v>
      </c>
      <c r="C735" s="1">
        <v>300</v>
      </c>
      <c r="D735" s="1" t="s">
        <v>287</v>
      </c>
      <c r="E735" s="1">
        <v>4560</v>
      </c>
      <c r="F735" s="1" t="s">
        <v>151</v>
      </c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>
        <v>96.046415776291212</v>
      </c>
      <c r="T735" s="11">
        <v>99.917567610411879</v>
      </c>
      <c r="U735" s="11">
        <v>80.247931264069024</v>
      </c>
      <c r="V735" s="11">
        <v>73.761136298785729</v>
      </c>
      <c r="W735" s="11">
        <v>121.47046701119184</v>
      </c>
      <c r="X735" s="11">
        <v>117.28543800133164</v>
      </c>
      <c r="Y735" s="11">
        <v>119.37795250626174</v>
      </c>
      <c r="Z735" s="11">
        <v>110.06626295932283</v>
      </c>
      <c r="AA735" s="11">
        <v>74.179639199771756</v>
      </c>
      <c r="AB735" s="11">
        <v>93.326146919882092</v>
      </c>
      <c r="AC735" s="11">
        <v>98.662058907453826</v>
      </c>
      <c r="AD735" s="11">
        <v>106.19511112520215</v>
      </c>
      <c r="AE735" s="11">
        <v>139.77996892933012</v>
      </c>
      <c r="AF735" s="11">
        <v>115.92530357312707</v>
      </c>
      <c r="AG735" s="11">
        <v>81.608065692273584</v>
      </c>
      <c r="AH735" s="11">
        <v>83.700580197203678</v>
      </c>
      <c r="AI735" s="11">
        <v>94.686281348086666</v>
      </c>
      <c r="AJ735" s="11">
        <v>65.286452553818862</v>
      </c>
      <c r="AK735" s="11">
        <v>98.975936083193332</v>
      </c>
      <c r="AL735" s="11">
        <v>144.90662946640887</v>
      </c>
      <c r="AM735" s="11">
        <v>110.79864303604836</v>
      </c>
      <c r="AN735" s="11">
        <v>129.8405250309122</v>
      </c>
      <c r="AO735" s="11">
        <v>126.38787609777755</v>
      </c>
      <c r="AP735" s="11">
        <v>121.99359563742436</v>
      </c>
      <c r="AQ735" s="11">
        <v>104.52109952125808</v>
      </c>
      <c r="AR735" s="11">
        <v>65.286452553818862</v>
      </c>
      <c r="AS735" s="11">
        <v>76.062902254208836</v>
      </c>
      <c r="AT735" s="11">
        <v>69.994610189911569</v>
      </c>
      <c r="AU735" s="11">
        <v>106.82286547668119</v>
      </c>
      <c r="AV735" s="11">
        <v>83.386703021464172</v>
      </c>
      <c r="AW735" s="11">
        <v>79.20167401160397</v>
      </c>
      <c r="AX735" s="11">
        <v>100.96382486287693</v>
      </c>
      <c r="AY735" s="11">
        <v>109.33388288259729</v>
      </c>
    </row>
    <row r="736" spans="1:51" x14ac:dyDescent="0.25">
      <c r="A736" s="1" t="s">
        <v>70</v>
      </c>
      <c r="B736" s="1" t="s">
        <v>71</v>
      </c>
      <c r="C736" s="1">
        <v>300</v>
      </c>
      <c r="D736" s="1" t="s">
        <v>287</v>
      </c>
      <c r="E736" s="1">
        <v>4700</v>
      </c>
      <c r="F736" s="1" t="s">
        <v>152</v>
      </c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>
        <v>124.43682664054847</v>
      </c>
      <c r="T736" s="11">
        <v>130.3623898139079</v>
      </c>
      <c r="U736" s="11">
        <v>73.692458374142987</v>
      </c>
      <c r="V736" s="11">
        <v>15.729676787463267</v>
      </c>
      <c r="W736" s="11">
        <v>75.093046033300681</v>
      </c>
      <c r="X736" s="11">
        <v>114.63271302644465</v>
      </c>
      <c r="Y736" s="11">
        <v>40.724779627815863</v>
      </c>
      <c r="Z736" s="11">
        <v>160.52889324191969</v>
      </c>
      <c r="AA736" s="11">
        <v>140.48971596474044</v>
      </c>
      <c r="AB736" s="11">
        <v>71.96865817825659</v>
      </c>
      <c r="AC736" s="11">
        <v>130.6856023506366</v>
      </c>
      <c r="AD736" s="11">
        <v>101.81194906953965</v>
      </c>
      <c r="AE736" s="11">
        <v>43.095004897159647</v>
      </c>
      <c r="AF736" s="11">
        <v>64.64250734573946</v>
      </c>
      <c r="AG736" s="11">
        <v>42.879529872673835</v>
      </c>
      <c r="AH736" s="11">
        <v>57.855044074436826</v>
      </c>
      <c r="AI736" s="11">
        <v>62.056807051909878</v>
      </c>
      <c r="AJ736" s="11">
        <v>193.38883447600389</v>
      </c>
      <c r="AK736" s="11">
        <v>84.897159647404493</v>
      </c>
      <c r="AL736" s="11">
        <v>168.0705190989226</v>
      </c>
      <c r="AM736" s="11">
        <v>80.264446620959845</v>
      </c>
      <c r="AN736" s="11">
        <v>132.9480901077375</v>
      </c>
      <c r="AO736" s="11">
        <v>143.93731635651318</v>
      </c>
      <c r="AP736" s="11">
        <v>88.237022526934368</v>
      </c>
      <c r="AQ736" s="11">
        <v>132.40940254652301</v>
      </c>
      <c r="AR736" s="11">
        <v>200.82272282076391</v>
      </c>
      <c r="AS736" s="11">
        <v>69.921645445641516</v>
      </c>
      <c r="AT736" s="11">
        <v>64.857982370225258</v>
      </c>
      <c r="AU736" s="11">
        <v>45.034280117531829</v>
      </c>
      <c r="AV736" s="11">
        <v>161.71400587659156</v>
      </c>
      <c r="AW736" s="11">
        <v>132.40940254652301</v>
      </c>
      <c r="AX736" s="11">
        <v>68.844270323212527</v>
      </c>
      <c r="AY736" s="11">
        <v>81.557296767874618</v>
      </c>
    </row>
    <row r="737" spans="1:51" x14ac:dyDescent="0.25">
      <c r="A737" s="1" t="s">
        <v>70</v>
      </c>
      <c r="B737" s="1" t="s">
        <v>71</v>
      </c>
      <c r="C737" s="1">
        <v>300</v>
      </c>
      <c r="D737" s="1" t="s">
        <v>287</v>
      </c>
      <c r="E737" s="1">
        <v>4860</v>
      </c>
      <c r="F737" s="1" t="s">
        <v>153</v>
      </c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>
        <v>40.393935628184423</v>
      </c>
      <c r="T737" s="11">
        <v>53.721883931900095</v>
      </c>
      <c r="U737" s="11">
        <v>109.28917609046852</v>
      </c>
      <c r="V737" s="11">
        <v>56.250776686964088</v>
      </c>
      <c r="W737" s="11">
        <v>44.563191251398045</v>
      </c>
      <c r="X737" s="11">
        <v>31.918727476078047</v>
      </c>
      <c r="Y737" s="11">
        <v>79.557599105256628</v>
      </c>
      <c r="Z737" s="11">
        <v>74.568162047968201</v>
      </c>
      <c r="AA737" s="11">
        <v>73.406238349695556</v>
      </c>
      <c r="AB737" s="11">
        <v>41.487510873617509</v>
      </c>
      <c r="AC737" s="11">
        <v>40.120541816826147</v>
      </c>
      <c r="AD737" s="11">
        <v>58.506275630669826</v>
      </c>
      <c r="AE737" s="11">
        <v>110.86119050577857</v>
      </c>
      <c r="AF737" s="11">
        <v>169.3674661364484</v>
      </c>
      <c r="AG737" s="11">
        <v>70.740648688952419</v>
      </c>
      <c r="AH737" s="11">
        <v>75.593388840561715</v>
      </c>
      <c r="AI737" s="11">
        <v>94.047471107244945</v>
      </c>
      <c r="AJ737" s="11">
        <v>181.12340002485402</v>
      </c>
      <c r="AK737" s="11">
        <v>77.097054803032194</v>
      </c>
      <c r="AL737" s="11">
        <v>60.009941593140312</v>
      </c>
      <c r="AM737" s="11">
        <v>127.67490990431219</v>
      </c>
      <c r="AN737" s="11">
        <v>102.72772461787002</v>
      </c>
      <c r="AO737" s="11">
        <v>76.686964085994788</v>
      </c>
      <c r="AP737" s="11">
        <v>79.352553746737925</v>
      </c>
      <c r="AQ737" s="11">
        <v>103.61625450478439</v>
      </c>
      <c r="AR737" s="11">
        <v>83.453460917111983</v>
      </c>
      <c r="AS737" s="11">
        <v>105.3249658257736</v>
      </c>
      <c r="AT737" s="11">
        <v>127.87995526283086</v>
      </c>
      <c r="AU737" s="11">
        <v>217.89486765254136</v>
      </c>
      <c r="AV737" s="11">
        <v>340.78538585808383</v>
      </c>
      <c r="AW737" s="11">
        <v>93.705728843047112</v>
      </c>
      <c r="AX737" s="11">
        <v>96.097924692431974</v>
      </c>
      <c r="AY737" s="11">
        <v>202.17472349944083</v>
      </c>
    </row>
    <row r="738" spans="1:51" x14ac:dyDescent="0.25">
      <c r="A738" s="1" t="s">
        <v>70</v>
      </c>
      <c r="B738" s="1" t="s">
        <v>71</v>
      </c>
      <c r="C738" s="1">
        <v>300</v>
      </c>
      <c r="D738" s="1" t="s">
        <v>287</v>
      </c>
      <c r="E738" s="1">
        <v>4970</v>
      </c>
      <c r="F738" s="1" t="s">
        <v>154</v>
      </c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>
        <v>14.209651633512641</v>
      </c>
      <c r="U738" s="11">
        <v>0.1</v>
      </c>
      <c r="V738" s="11">
        <v>0.1</v>
      </c>
      <c r="W738" s="11">
        <v>0.1</v>
      </c>
      <c r="X738" s="11">
        <v>0.1</v>
      </c>
      <c r="Y738" s="11">
        <v>0.1</v>
      </c>
      <c r="Z738" s="11">
        <v>0.1</v>
      </c>
      <c r="AA738" s="11">
        <v>7.1048258167563203</v>
      </c>
      <c r="AB738" s="11">
        <v>35.524129083781602</v>
      </c>
      <c r="AC738" s="11">
        <v>14.209651633512641</v>
      </c>
      <c r="AD738" s="11">
        <v>28.419303267025281</v>
      </c>
      <c r="AE738" s="11">
        <v>355.24129083781605</v>
      </c>
      <c r="AF738" s="11">
        <v>38.352511543437103</v>
      </c>
      <c r="AG738" s="11">
        <v>0.1</v>
      </c>
      <c r="AH738" s="11">
        <v>14.209651633512641</v>
      </c>
      <c r="AI738" s="11">
        <v>28.419303267025281</v>
      </c>
      <c r="AJ738" s="11">
        <v>113.67721306810112</v>
      </c>
      <c r="AK738" s="11">
        <v>710.4825816756321</v>
      </c>
      <c r="AL738" s="11">
        <v>127.88686470161377</v>
      </c>
      <c r="AM738" s="11">
        <v>184.72547123566432</v>
      </c>
      <c r="AN738" s="11">
        <v>177.62064541890803</v>
      </c>
      <c r="AO738" s="11">
        <v>227.35442613620225</v>
      </c>
      <c r="AP738" s="11">
        <v>63.943432350806887</v>
      </c>
      <c r="AQ738" s="11">
        <v>234.45925195295857</v>
      </c>
      <c r="AR738" s="11">
        <v>241.56407776971491</v>
      </c>
      <c r="AS738" s="11">
        <v>0.1</v>
      </c>
      <c r="AT738" s="11">
        <v>184.72547123566432</v>
      </c>
      <c r="AU738" s="11">
        <v>35.524129083781602</v>
      </c>
      <c r="AV738" s="11">
        <v>106.57238725134481</v>
      </c>
      <c r="AW738" s="11">
        <v>92.362735617832158</v>
      </c>
      <c r="AX738" s="11">
        <v>35.524129083781602</v>
      </c>
      <c r="AY738" s="11">
        <v>127.88686470161377</v>
      </c>
    </row>
    <row r="739" spans="1:51" x14ac:dyDescent="0.25">
      <c r="A739" s="1" t="s">
        <v>70</v>
      </c>
      <c r="B739" s="1" t="s">
        <v>71</v>
      </c>
      <c r="C739" s="1">
        <v>300</v>
      </c>
      <c r="D739" s="1" t="s">
        <v>287</v>
      </c>
      <c r="E739" s="1">
        <v>5120</v>
      </c>
      <c r="F739" s="1" t="s">
        <v>155</v>
      </c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>
        <v>18.329222224138825</v>
      </c>
      <c r="T739" s="11">
        <v>57.364204026012111</v>
      </c>
      <c r="U739" s="11">
        <v>40.458058061511394</v>
      </c>
      <c r="V739" s="11">
        <v>85.62649854242494</v>
      </c>
      <c r="W739" s="11">
        <v>58.915357149017652</v>
      </c>
      <c r="X739" s="11">
        <v>60.736894761354435</v>
      </c>
      <c r="Y739" s="11">
        <v>84.089576182015776</v>
      </c>
      <c r="Z739" s="11">
        <v>106.28956583237024</v>
      </c>
      <c r="AA739" s="11">
        <v>57.549203939765071</v>
      </c>
      <c r="AB739" s="11">
        <v>51.714591275248821</v>
      </c>
      <c r="AC739" s="11">
        <v>47.516516309316408</v>
      </c>
      <c r="AD739" s="11">
        <v>70.513428665068233</v>
      </c>
      <c r="AE739" s="11">
        <v>188.03106618598312</v>
      </c>
      <c r="AF739" s="11">
        <v>76.106118365445994</v>
      </c>
      <c r="AG739" s="11">
        <v>112.16687078467564</v>
      </c>
      <c r="AH739" s="11">
        <v>72.519966191157962</v>
      </c>
      <c r="AI739" s="11">
        <v>108.97917996308625</v>
      </c>
      <c r="AJ739" s="11">
        <v>169.90107463819365</v>
      </c>
      <c r="AK739" s="11">
        <v>136.55839787487278</v>
      </c>
      <c r="AL739" s="11">
        <v>164.25146188743039</v>
      </c>
      <c r="AM739" s="11">
        <v>94.805340417090704</v>
      </c>
      <c r="AN739" s="11">
        <v>83.83342245528091</v>
      </c>
      <c r="AO739" s="11">
        <v>101.59341417556449</v>
      </c>
      <c r="AP739" s="11">
        <v>67.35419936867163</v>
      </c>
      <c r="AQ739" s="11">
        <v>126.71071015817709</v>
      </c>
      <c r="AR739" s="11">
        <v>49.224207820882135</v>
      </c>
      <c r="AS739" s="11">
        <v>86.252652096665699</v>
      </c>
      <c r="AT739" s="11">
        <v>164.64992324012903</v>
      </c>
      <c r="AU739" s="11">
        <v>255.94026529591366</v>
      </c>
      <c r="AV739" s="11">
        <v>132.64493816086801</v>
      </c>
      <c r="AW739" s="11">
        <v>119.46725199661914</v>
      </c>
      <c r="AX739" s="11">
        <v>142.53531816535283</v>
      </c>
      <c r="AY739" s="11">
        <v>107.37110378969521</v>
      </c>
    </row>
    <row r="740" spans="1:51" x14ac:dyDescent="0.25">
      <c r="A740" s="1" t="s">
        <v>70</v>
      </c>
      <c r="B740" s="1" t="s">
        <v>71</v>
      </c>
      <c r="C740" s="1">
        <v>300</v>
      </c>
      <c r="D740" s="1" t="s">
        <v>287</v>
      </c>
      <c r="E740" s="1">
        <v>5340</v>
      </c>
      <c r="F740" s="1" t="s">
        <v>156</v>
      </c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>
        <v>268.8340807174888</v>
      </c>
      <c r="T740" s="11">
        <v>173.02518109693</v>
      </c>
      <c r="U740" s="11">
        <v>134.8913418420145</v>
      </c>
      <c r="V740" s="11">
        <v>290.08278716798895</v>
      </c>
      <c r="W740" s="11">
        <v>292.35943428768542</v>
      </c>
      <c r="X740" s="11">
        <v>232.21800620903764</v>
      </c>
      <c r="Y740" s="11">
        <v>151.58675405312175</v>
      </c>
      <c r="Z740" s="11">
        <v>142.29044498102795</v>
      </c>
      <c r="AA740" s="11">
        <v>122.180062090376</v>
      </c>
      <c r="AB740" s="11">
        <v>72.093825457054166</v>
      </c>
      <c r="AC740" s="11">
        <v>32.062780269058301</v>
      </c>
      <c r="AD740" s="11">
        <v>25.232838909968958</v>
      </c>
      <c r="AE740" s="11">
        <v>106.81269403242497</v>
      </c>
      <c r="AF740" s="11">
        <v>60.90031045187996</v>
      </c>
      <c r="AG740" s="11">
        <v>90.117281821317704</v>
      </c>
      <c r="AH740" s="11">
        <v>56.34701621248707</v>
      </c>
      <c r="AI740" s="11">
        <v>49.137633666781646</v>
      </c>
      <c r="AJ740" s="11">
        <v>92.963090720938268</v>
      </c>
      <c r="AK740" s="11">
        <v>43.635736460848577</v>
      </c>
      <c r="AL740" s="11">
        <v>53.501207312866505</v>
      </c>
      <c r="AM740" s="11">
        <v>99.793032080027615</v>
      </c>
      <c r="AN740" s="11">
        <v>49.896516040013807</v>
      </c>
      <c r="AO740" s="11">
        <v>53.880648499482589</v>
      </c>
      <c r="AP740" s="11">
        <v>122.7492238703001</v>
      </c>
      <c r="AQ740" s="11">
        <v>33.011383235598487</v>
      </c>
      <c r="AR740" s="11">
        <v>84.046222835460497</v>
      </c>
      <c r="AS740" s="11">
        <v>91.44532597447396</v>
      </c>
      <c r="AT740" s="11">
        <v>84.615384615384613</v>
      </c>
      <c r="AU740" s="11">
        <v>16.695412211107278</v>
      </c>
      <c r="AV740" s="11">
        <v>88.599517074853395</v>
      </c>
      <c r="AW740" s="11">
        <v>24.473956536736807</v>
      </c>
      <c r="AX740" s="11">
        <v>13.470162124870647</v>
      </c>
      <c r="AY740" s="11">
        <v>47.050707140393243</v>
      </c>
    </row>
    <row r="741" spans="1:51" x14ac:dyDescent="0.25">
      <c r="A741" s="1" t="s">
        <v>70</v>
      </c>
      <c r="B741" s="1" t="s">
        <v>71</v>
      </c>
      <c r="C741" s="1">
        <v>500</v>
      </c>
      <c r="D741" s="1" t="s">
        <v>288</v>
      </c>
      <c r="E741" s="1">
        <v>4560</v>
      </c>
      <c r="F741" s="1" t="s">
        <v>151</v>
      </c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>
        <v>161.08662408923274</v>
      </c>
      <c r="T741" s="11">
        <v>165.24242151659624</v>
      </c>
      <c r="U741" s="11">
        <v>157.02977421966361</v>
      </c>
      <c r="V741" s="11">
        <v>133.48025546460377</v>
      </c>
      <c r="W741" s="11">
        <v>91.625438517585707</v>
      </c>
      <c r="X741" s="11">
        <v>88.854906899343362</v>
      </c>
      <c r="Y741" s="11">
        <v>115.66969506161738</v>
      </c>
      <c r="Z741" s="11">
        <v>115.37285238823426</v>
      </c>
      <c r="AA741" s="11">
        <v>107.259152649096</v>
      </c>
      <c r="AB741" s="11">
        <v>84.897004587568603</v>
      </c>
      <c r="AC741" s="11">
        <v>110.62336961410455</v>
      </c>
      <c r="AD741" s="11">
        <v>90.635962939641999</v>
      </c>
      <c r="AE741" s="11">
        <v>145.65080507331118</v>
      </c>
      <c r="AF741" s="11">
        <v>166.13294953674554</v>
      </c>
      <c r="AG741" s="11">
        <v>134.17288836916435</v>
      </c>
      <c r="AH741" s="11">
        <v>177.1161284519205</v>
      </c>
      <c r="AI741" s="11">
        <v>125.66339839884864</v>
      </c>
      <c r="AJ741" s="11">
        <v>143.17711612845193</v>
      </c>
      <c r="AK741" s="11">
        <v>114.18548169470183</v>
      </c>
      <c r="AL741" s="11">
        <v>79.256993793289567</v>
      </c>
      <c r="AM741" s="11">
        <v>99.739138256723962</v>
      </c>
      <c r="AN741" s="11">
        <v>71.93487451650627</v>
      </c>
      <c r="AO741" s="11">
        <v>64.612755239722958</v>
      </c>
      <c r="AP741" s="11">
        <v>49.176936223801391</v>
      </c>
      <c r="AQ741" s="11">
        <v>58.181163983088965</v>
      </c>
      <c r="AR741" s="11">
        <v>85.094899703157338</v>
      </c>
      <c r="AS741" s="11">
        <v>62.633804083835578</v>
      </c>
      <c r="AT741" s="11">
        <v>50.562202032922563</v>
      </c>
      <c r="AU741" s="11">
        <v>66.195916164432873</v>
      </c>
      <c r="AV741" s="11">
        <v>45.61482414320411</v>
      </c>
      <c r="AW741" s="11">
        <v>57.983268867500236</v>
      </c>
      <c r="AX741" s="11">
        <v>49.275883781595766</v>
      </c>
      <c r="AY741" s="11">
        <v>31.861113609786816</v>
      </c>
    </row>
    <row r="742" spans="1:51" x14ac:dyDescent="0.25">
      <c r="A742" s="1" t="s">
        <v>70</v>
      </c>
      <c r="B742" s="1" t="s">
        <v>71</v>
      </c>
      <c r="C742" s="1">
        <v>500</v>
      </c>
      <c r="D742" s="1" t="s">
        <v>288</v>
      </c>
      <c r="E742" s="1">
        <v>4700</v>
      </c>
      <c r="F742" s="1" t="s">
        <v>152</v>
      </c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>
        <v>96.450939457202509</v>
      </c>
      <c r="T742" s="11">
        <v>112.98538622129438</v>
      </c>
      <c r="U742" s="11">
        <v>223.21503131524011</v>
      </c>
      <c r="V742" s="11">
        <v>126.76409185803759</v>
      </c>
      <c r="W742" s="11">
        <v>88.183716075156582</v>
      </c>
      <c r="X742" s="11">
        <v>82.672233820459297</v>
      </c>
      <c r="Y742" s="11">
        <v>66.137787056367443</v>
      </c>
      <c r="Z742" s="11">
        <v>56.492693110647188</v>
      </c>
      <c r="AA742" s="11">
        <v>48.225469728601254</v>
      </c>
      <c r="AB742" s="11">
        <v>34.446764091858043</v>
      </c>
      <c r="AC742" s="11">
        <v>4.1336116910229652</v>
      </c>
      <c r="AD742" s="11">
        <v>17.912317327766182</v>
      </c>
      <c r="AE742" s="11">
        <v>5.5114822546972864</v>
      </c>
      <c r="AF742" s="11">
        <v>26.179540709812109</v>
      </c>
      <c r="AG742" s="11">
        <v>20.668058455114824</v>
      </c>
      <c r="AH742" s="11">
        <v>60.626304801670152</v>
      </c>
      <c r="AI742" s="11">
        <v>50.981210855949897</v>
      </c>
      <c r="AJ742" s="11">
        <v>206.68058455114826</v>
      </c>
      <c r="AK742" s="11">
        <v>618.66388308977037</v>
      </c>
      <c r="AL742" s="11">
        <v>267.30688935281842</v>
      </c>
      <c r="AM742" s="11">
        <v>99.206680584551151</v>
      </c>
      <c r="AN742" s="11">
        <v>48.225469728601254</v>
      </c>
      <c r="AO742" s="11">
        <v>68.893528183716086</v>
      </c>
      <c r="AP742" s="11">
        <v>108.8517745302714</v>
      </c>
      <c r="AQ742" s="11">
        <v>27.55741127348643</v>
      </c>
      <c r="AR742" s="11">
        <v>59.248434237995831</v>
      </c>
      <c r="AS742" s="11">
        <v>56.492693110647188</v>
      </c>
      <c r="AT742" s="11">
        <v>68.893528183716086</v>
      </c>
      <c r="AU742" s="11">
        <v>23.423799582463467</v>
      </c>
      <c r="AV742" s="11">
        <v>42.71398747390397</v>
      </c>
      <c r="AW742" s="11">
        <v>219.08141962421715</v>
      </c>
      <c r="AX742" s="11">
        <v>112.98538622129438</v>
      </c>
      <c r="AY742" s="11">
        <v>150.18789144050106</v>
      </c>
    </row>
    <row r="743" spans="1:51" x14ac:dyDescent="0.25">
      <c r="A743" s="1" t="s">
        <v>70</v>
      </c>
      <c r="B743" s="1" t="s">
        <v>71</v>
      </c>
      <c r="C743" s="1">
        <v>500</v>
      </c>
      <c r="D743" s="1" t="s">
        <v>288</v>
      </c>
      <c r="E743" s="1">
        <v>4860</v>
      </c>
      <c r="F743" s="1" t="s">
        <v>153</v>
      </c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>
        <v>35.869565217391305</v>
      </c>
      <c r="T743" s="11">
        <v>66.614906832298132</v>
      </c>
      <c r="U743" s="11">
        <v>381.75465838509319</v>
      </c>
      <c r="V743" s="11">
        <v>236.56832298136644</v>
      </c>
      <c r="W743" s="11">
        <v>164.82919254658384</v>
      </c>
      <c r="X743" s="11">
        <v>38.431677018633543</v>
      </c>
      <c r="Y743" s="11">
        <v>46.972049689440993</v>
      </c>
      <c r="Z743" s="11">
        <v>47.826086956521742</v>
      </c>
      <c r="AA743" s="11">
        <v>328.80434782608694</v>
      </c>
      <c r="AB743" s="11">
        <v>126.3975155279503</v>
      </c>
      <c r="AC743" s="11">
        <v>52.950310559006212</v>
      </c>
      <c r="AD743" s="11">
        <v>13.664596273291924</v>
      </c>
      <c r="AE743" s="11">
        <v>125.54347826086956</v>
      </c>
      <c r="AF743" s="11">
        <v>25.621118012422361</v>
      </c>
      <c r="AG743" s="11">
        <v>54.658385093167695</v>
      </c>
      <c r="AH743" s="11">
        <v>7.6863354037267069</v>
      </c>
      <c r="AI743" s="11">
        <v>82.841614906832305</v>
      </c>
      <c r="AJ743" s="11">
        <v>97.360248447204967</v>
      </c>
      <c r="AK743" s="11">
        <v>204.96894409937889</v>
      </c>
      <c r="AL743" s="11">
        <v>4.2701863354037268</v>
      </c>
      <c r="AM743" s="11">
        <v>47.826086956521742</v>
      </c>
      <c r="AN743" s="11">
        <v>29.891304347826086</v>
      </c>
      <c r="AO743" s="11">
        <v>52.950310559006212</v>
      </c>
      <c r="AP743" s="11">
        <v>173.36956521739131</v>
      </c>
      <c r="AQ743" s="11">
        <v>80.279503105590052</v>
      </c>
      <c r="AR743" s="11">
        <v>191.30434782608697</v>
      </c>
      <c r="AS743" s="11">
        <v>54.658385093167695</v>
      </c>
      <c r="AT743" s="11">
        <v>81.987577639751549</v>
      </c>
      <c r="AU743" s="11">
        <v>112.73291925465838</v>
      </c>
      <c r="AV743" s="11">
        <v>68.322981366459629</v>
      </c>
      <c r="AW743" s="11">
        <v>118.71118012422362</v>
      </c>
      <c r="AX743" s="11">
        <v>74.301242236024848</v>
      </c>
      <c r="AY743" s="11">
        <v>70.031055900621112</v>
      </c>
    </row>
    <row r="744" spans="1:51" x14ac:dyDescent="0.25">
      <c r="A744" s="1" t="s">
        <v>70</v>
      </c>
      <c r="B744" s="1" t="s">
        <v>71</v>
      </c>
      <c r="C744" s="1">
        <v>500</v>
      </c>
      <c r="D744" s="1" t="s">
        <v>288</v>
      </c>
      <c r="E744" s="1">
        <v>4970</v>
      </c>
      <c r="F744" s="1" t="s">
        <v>154</v>
      </c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>
        <v>0.1</v>
      </c>
      <c r="V744" s="11">
        <v>0.1</v>
      </c>
      <c r="W744" s="11">
        <v>1015.9092009103082</v>
      </c>
      <c r="X744" s="11">
        <v>0.1</v>
      </c>
      <c r="Y744" s="11">
        <v>135.45456012137441</v>
      </c>
      <c r="Z744" s="11">
        <v>0.1</v>
      </c>
      <c r="AA744" s="11">
        <v>135.45456012137441</v>
      </c>
      <c r="AB744" s="11">
        <v>0.1</v>
      </c>
      <c r="AC744" s="11">
        <v>0.1</v>
      </c>
      <c r="AD744" s="11">
        <v>67.727280060687207</v>
      </c>
      <c r="AE744" s="11">
        <v>203.18184018206168</v>
      </c>
      <c r="AF744" s="11">
        <v>135.45456012137441</v>
      </c>
      <c r="AG744" s="11">
        <v>135.45456012137441</v>
      </c>
      <c r="AH744" s="11">
        <v>0.1</v>
      </c>
      <c r="AI744" s="11">
        <v>0.1</v>
      </c>
      <c r="AJ744" s="11">
        <v>0.1</v>
      </c>
      <c r="AK744" s="11">
        <v>0.1</v>
      </c>
      <c r="AL744" s="11">
        <v>0.1</v>
      </c>
      <c r="AM744" s="11">
        <v>0.1</v>
      </c>
      <c r="AN744" s="11">
        <v>135.45456012137441</v>
      </c>
      <c r="AO744" s="11">
        <v>67.727280060687207</v>
      </c>
      <c r="AP744" s="11">
        <v>406.36368036412335</v>
      </c>
      <c r="AQ744" s="11">
        <v>52.272397269075434</v>
      </c>
      <c r="AR744" s="11">
        <v>0.1</v>
      </c>
      <c r="AS744" s="11">
        <v>0.1</v>
      </c>
      <c r="AT744" s="11">
        <v>0.1</v>
      </c>
      <c r="AU744" s="11">
        <v>135.45456012137441</v>
      </c>
      <c r="AV744" s="11">
        <v>0.1</v>
      </c>
      <c r="AW744" s="11">
        <v>203.18184018206168</v>
      </c>
      <c r="AX744" s="11">
        <v>0.1</v>
      </c>
      <c r="AY744" s="11">
        <v>270.90912024274883</v>
      </c>
    </row>
    <row r="745" spans="1:51" x14ac:dyDescent="0.25">
      <c r="A745" s="1" t="s">
        <v>70</v>
      </c>
      <c r="B745" s="1" t="s">
        <v>71</v>
      </c>
      <c r="C745" s="1">
        <v>500</v>
      </c>
      <c r="D745" s="1" t="s">
        <v>288</v>
      </c>
      <c r="E745" s="1">
        <v>5120</v>
      </c>
      <c r="F745" s="1" t="s">
        <v>155</v>
      </c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>
        <v>18.757612667478686</v>
      </c>
      <c r="T745" s="11">
        <v>50.411084043848966</v>
      </c>
      <c r="U745" s="11">
        <v>202.8166869671133</v>
      </c>
      <c r="V745" s="11">
        <v>101.15712545676006</v>
      </c>
      <c r="W745" s="11">
        <v>115.5602923264312</v>
      </c>
      <c r="X745" s="11">
        <v>10.55115712545676</v>
      </c>
      <c r="Y745" s="11">
        <v>24.451887941534711</v>
      </c>
      <c r="Z745" s="11">
        <v>100.48721071863579</v>
      </c>
      <c r="AA745" s="11">
        <v>128.62362971985385</v>
      </c>
      <c r="AB745" s="11">
        <v>20.934835566382461</v>
      </c>
      <c r="AC745" s="11">
        <v>37.347746650426302</v>
      </c>
      <c r="AD745" s="11">
        <v>9.0438489646772222</v>
      </c>
      <c r="AE745" s="11">
        <v>49.406211936662601</v>
      </c>
      <c r="AF745" s="11">
        <v>6.699147381242387</v>
      </c>
      <c r="AG745" s="11">
        <v>68.331303288672345</v>
      </c>
      <c r="AH745" s="11">
        <v>61.799634591961031</v>
      </c>
      <c r="AI745" s="11">
        <v>49.57369062119367</v>
      </c>
      <c r="AJ745" s="11">
        <v>161.11449451887944</v>
      </c>
      <c r="AK745" s="11">
        <v>93.955542021924487</v>
      </c>
      <c r="AL745" s="11">
        <v>50.913520097442145</v>
      </c>
      <c r="AM745" s="11">
        <v>139.84470158343484</v>
      </c>
      <c r="AN745" s="11">
        <v>25.289281364190014</v>
      </c>
      <c r="AO745" s="11">
        <v>6.699147381242387</v>
      </c>
      <c r="AP745" s="11">
        <v>116.23020706455543</v>
      </c>
      <c r="AQ745" s="11">
        <v>73.690621193666246</v>
      </c>
      <c r="AR745" s="11">
        <v>71.848355663824606</v>
      </c>
      <c r="AS745" s="11">
        <v>115.5602923264312</v>
      </c>
      <c r="AT745" s="11">
        <v>170.8282582216809</v>
      </c>
      <c r="AU745" s="11">
        <v>117.40255785627282</v>
      </c>
      <c r="AV745" s="11">
        <v>135.82521315468938</v>
      </c>
      <c r="AW745" s="11">
        <v>525.8830694275274</v>
      </c>
      <c r="AX745" s="11">
        <v>171.49817295980509</v>
      </c>
      <c r="AY745" s="11">
        <v>267.46345919610235</v>
      </c>
    </row>
    <row r="746" spans="1:51" x14ac:dyDescent="0.25">
      <c r="A746" s="1" t="s">
        <v>70</v>
      </c>
      <c r="B746" s="1" t="s">
        <v>71</v>
      </c>
      <c r="C746" s="1">
        <v>500</v>
      </c>
      <c r="D746" s="1" t="s">
        <v>288</v>
      </c>
      <c r="E746" s="1">
        <v>5340</v>
      </c>
      <c r="F746" s="1" t="s">
        <v>156</v>
      </c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>
        <v>212.2770450748329</v>
      </c>
      <c r="U746" s="11">
        <v>674.2917902377045</v>
      </c>
      <c r="V746" s="11">
        <v>52.444917018488127</v>
      </c>
      <c r="W746" s="11">
        <v>126.17133556367041</v>
      </c>
      <c r="X746" s="11">
        <v>24.973770008803871</v>
      </c>
      <c r="Y746" s="11">
        <v>102.39245703609588</v>
      </c>
      <c r="Z746" s="11">
        <v>32.465901011445034</v>
      </c>
      <c r="AA746" s="11">
        <v>279.7062240986034</v>
      </c>
      <c r="AB746" s="11">
        <v>242.24556908539756</v>
      </c>
      <c r="AC746" s="11">
        <v>212.2770450748329</v>
      </c>
      <c r="AD746" s="11">
        <v>17.481639006162712</v>
      </c>
      <c r="AE746" s="11">
        <v>154.83737405458399</v>
      </c>
      <c r="AF746" s="11">
        <v>219.76917607747404</v>
      </c>
      <c r="AG746" s="11">
        <v>22.476393007923484</v>
      </c>
      <c r="AH746" s="11">
        <v>74.921310026411618</v>
      </c>
      <c r="AI746" s="11">
        <v>49.947540017607743</v>
      </c>
      <c r="AJ746" s="11">
        <v>9.9895080035215482</v>
      </c>
      <c r="AK746" s="11">
        <v>134.85835804754089</v>
      </c>
      <c r="AL746" s="11">
        <v>87.408195030813545</v>
      </c>
      <c r="AM746" s="11">
        <v>62.434425022009677</v>
      </c>
      <c r="AN746" s="11">
        <v>19.979016007043096</v>
      </c>
      <c r="AO746" s="11">
        <v>7.4921310026411616</v>
      </c>
      <c r="AP746" s="11">
        <v>4.9947540017607741</v>
      </c>
      <c r="AQ746" s="11">
        <v>27.471147009684255</v>
      </c>
      <c r="AR746" s="11">
        <v>154.83737405458399</v>
      </c>
      <c r="AS746" s="11">
        <v>44.952786015846968</v>
      </c>
      <c r="AT746" s="11">
        <v>42.455409014966584</v>
      </c>
      <c r="AU746" s="11">
        <v>23.532395561025286</v>
      </c>
      <c r="AV746" s="11">
        <v>22.476393007923484</v>
      </c>
      <c r="AW746" s="11">
        <v>19.979016007043096</v>
      </c>
      <c r="AX746" s="11">
        <v>17.481639006162712</v>
      </c>
      <c r="AY746" s="11">
        <v>20.977966807395248</v>
      </c>
    </row>
    <row r="747" spans="1:51" x14ac:dyDescent="0.25">
      <c r="A747" s="1" t="s">
        <v>70</v>
      </c>
      <c r="B747" s="1" t="s">
        <v>71</v>
      </c>
      <c r="C747" s="1">
        <v>710</v>
      </c>
      <c r="D747" s="1" t="s">
        <v>289</v>
      </c>
      <c r="E747" s="1">
        <v>4560</v>
      </c>
      <c r="F747" s="1" t="s">
        <v>151</v>
      </c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>
        <v>153.88313731560081</v>
      </c>
      <c r="T747" s="11">
        <v>98.89115726263303</v>
      </c>
      <c r="U747" s="11">
        <v>119.81800517978529</v>
      </c>
      <c r="V747" s="11">
        <v>89.057112188783279</v>
      </c>
      <c r="W747" s="11">
        <v>122.02083127632764</v>
      </c>
      <c r="X747" s="11">
        <v>73.794674234168482</v>
      </c>
      <c r="Y747" s="11">
        <v>95.350901036047119</v>
      </c>
      <c r="Z747" s="11">
        <v>77.570947542526795</v>
      </c>
      <c r="AA747" s="11">
        <v>81.189876129703492</v>
      </c>
      <c r="AB747" s="11">
        <v>61.36444126082241</v>
      </c>
      <c r="AC747" s="11">
        <v>48.619518845113134</v>
      </c>
      <c r="AD747" s="11">
        <v>60.735062376096018</v>
      </c>
      <c r="AE747" s="11">
        <v>108.72520233648277</v>
      </c>
      <c r="AF747" s="11">
        <v>191.17383623563904</v>
      </c>
      <c r="AG747" s="11">
        <v>140.98087017870995</v>
      </c>
      <c r="AH747" s="11">
        <v>146.80262486242898</v>
      </c>
      <c r="AI747" s="11">
        <v>106.12901443698645</v>
      </c>
      <c r="AJ747" s="11">
        <v>37.762733083583022</v>
      </c>
      <c r="AK747" s="11">
        <v>25.647189552600135</v>
      </c>
      <c r="AL747" s="11">
        <v>35.245217544677487</v>
      </c>
      <c r="AM747" s="11">
        <v>41.539006391941321</v>
      </c>
      <c r="AN747" s="11">
        <v>48.698191205703942</v>
      </c>
      <c r="AO747" s="11">
        <v>53.497205201742602</v>
      </c>
      <c r="AP747" s="11">
        <v>72.781096204876505</v>
      </c>
      <c r="AQ747" s="11">
        <v>92.282678973006</v>
      </c>
      <c r="AR747" s="11">
        <v>77.649619903117582</v>
      </c>
      <c r="AS747" s="11">
        <v>66.635489420405875</v>
      </c>
      <c r="AT747" s="11">
        <v>82.212616817383861</v>
      </c>
      <c r="AU747" s="11">
        <v>162.37975225940698</v>
      </c>
      <c r="AV747" s="11">
        <v>146.25191833829339</v>
      </c>
      <c r="AW747" s="11">
        <v>238.45592495070861</v>
      </c>
      <c r="AX747" s="11">
        <v>183.22792781596846</v>
      </c>
      <c r="AY747" s="11">
        <v>159.62621963872908</v>
      </c>
    </row>
    <row r="748" spans="1:51" x14ac:dyDescent="0.25">
      <c r="A748" s="1" t="s">
        <v>70</v>
      </c>
      <c r="B748" s="1" t="s">
        <v>71</v>
      </c>
      <c r="C748" s="1">
        <v>710</v>
      </c>
      <c r="D748" s="1" t="s">
        <v>289</v>
      </c>
      <c r="E748" s="1">
        <v>4700</v>
      </c>
      <c r="F748" s="1" t="s">
        <v>152</v>
      </c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>
        <v>279.73907343581499</v>
      </c>
      <c r="T748" s="11">
        <v>114.43554014336159</v>
      </c>
      <c r="U748" s="11">
        <v>145.27731376736514</v>
      </c>
      <c r="V748" s="11">
        <v>129.57731588184299</v>
      </c>
      <c r="W748" s="11">
        <v>49.542215549869958</v>
      </c>
      <c r="X748" s="11">
        <v>65.451546740532436</v>
      </c>
      <c r="Y748" s="11">
        <v>33.1444399805468</v>
      </c>
      <c r="Z748" s="11">
        <v>74.173767788044728</v>
      </c>
      <c r="AA748" s="11">
        <v>101.66620852980357</v>
      </c>
      <c r="AB748" s="11">
        <v>49.611993318250057</v>
      </c>
      <c r="AC748" s="11">
        <v>135.85731503605186</v>
      </c>
      <c r="AD748" s="11">
        <v>133.833759753029</v>
      </c>
      <c r="AE748" s="11">
        <v>35.516884105470155</v>
      </c>
      <c r="AF748" s="11">
        <v>103.20131943416573</v>
      </c>
      <c r="AG748" s="11">
        <v>54.077770494576363</v>
      </c>
      <c r="AH748" s="11">
        <v>60.148436343644931</v>
      </c>
      <c r="AI748" s="11">
        <v>28.748440572600597</v>
      </c>
      <c r="AJ748" s="11">
        <v>60.078658575264832</v>
      </c>
      <c r="AK748" s="11">
        <v>66.9168798765145</v>
      </c>
      <c r="AL748" s="11">
        <v>63.009324847228974</v>
      </c>
      <c r="AM748" s="11">
        <v>35.028439726809459</v>
      </c>
      <c r="AN748" s="11">
        <v>208.70530522487471</v>
      </c>
      <c r="AO748" s="11">
        <v>36.703106167931828</v>
      </c>
      <c r="AP748" s="11">
        <v>54.845325946757448</v>
      </c>
      <c r="AQ748" s="11">
        <v>95.107098302074306</v>
      </c>
      <c r="AR748" s="11">
        <v>323.55951197851687</v>
      </c>
      <c r="AS748" s="11">
        <v>108.15554098915273</v>
      </c>
      <c r="AT748" s="11">
        <v>112.69109593385913</v>
      </c>
      <c r="AU748" s="11">
        <v>68.312435244116458</v>
      </c>
      <c r="AV748" s="11">
        <v>165.30353329245341</v>
      </c>
      <c r="AW748" s="11">
        <v>98.944875562979718</v>
      </c>
      <c r="AX748" s="11">
        <v>138.36931469773538</v>
      </c>
      <c r="AY748" s="11">
        <v>70.266212758759224</v>
      </c>
    </row>
    <row r="749" spans="1:51" x14ac:dyDescent="0.25">
      <c r="A749" s="1" t="s">
        <v>70</v>
      </c>
      <c r="B749" s="1" t="s">
        <v>71</v>
      </c>
      <c r="C749" s="1">
        <v>710</v>
      </c>
      <c r="D749" s="1" t="s">
        <v>289</v>
      </c>
      <c r="E749" s="1">
        <v>4860</v>
      </c>
      <c r="F749" s="1" t="s">
        <v>153</v>
      </c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>
        <v>113.71519853947969</v>
      </c>
      <c r="T749" s="11">
        <v>106.21576905522592</v>
      </c>
      <c r="U749" s="11">
        <v>175.37368781378368</v>
      </c>
      <c r="V749" s="11">
        <v>147.07040164308535</v>
      </c>
      <c r="W749" s="11">
        <v>166.71325878594249</v>
      </c>
      <c r="X749" s="11">
        <v>138.09618895481518</v>
      </c>
      <c r="Y749" s="11">
        <v>172.70652670013692</v>
      </c>
      <c r="Z749" s="11">
        <v>89.930397078959388</v>
      </c>
      <c r="AA749" s="11">
        <v>122.7521679598357</v>
      </c>
      <c r="AB749" s="11">
        <v>99.281150159744428</v>
      </c>
      <c r="AC749" s="11">
        <v>103.45447284345049</v>
      </c>
      <c r="AD749" s="11">
        <v>110.54598356914651</v>
      </c>
      <c r="AE749" s="11">
        <v>84.752966681880423</v>
      </c>
      <c r="AF749" s="11">
        <v>110.04392971246007</v>
      </c>
      <c r="AG749" s="11">
        <v>110.92252396166134</v>
      </c>
      <c r="AH749" s="11">
        <v>61.093678685531728</v>
      </c>
      <c r="AI749" s="11">
        <v>25.196827932450937</v>
      </c>
      <c r="AJ749" s="11">
        <v>112.61695572797809</v>
      </c>
      <c r="AK749" s="11">
        <v>90.808991328160658</v>
      </c>
      <c r="AL749" s="11">
        <v>39.128822455499773</v>
      </c>
      <c r="AM749" s="11">
        <v>51.931195801004101</v>
      </c>
      <c r="AN749" s="11">
        <v>87.514262893655868</v>
      </c>
      <c r="AO749" s="11">
        <v>49.169899589228663</v>
      </c>
      <c r="AP749" s="11">
        <v>52.213601095390224</v>
      </c>
      <c r="AQ749" s="11">
        <v>93.852692834322227</v>
      </c>
      <c r="AR749" s="11">
        <v>55.853491556366961</v>
      </c>
      <c r="AS749" s="11">
        <v>99.971474212688278</v>
      </c>
      <c r="AT749" s="11">
        <v>49.013007759014151</v>
      </c>
      <c r="AU749" s="11">
        <v>72.57816065723415</v>
      </c>
      <c r="AV749" s="11">
        <v>131.7577590141488</v>
      </c>
      <c r="AW749" s="11">
        <v>124.0073026015518</v>
      </c>
      <c r="AX749" s="11">
        <v>186.23060246462802</v>
      </c>
      <c r="AY749" s="11">
        <v>65.486649931538111</v>
      </c>
    </row>
    <row r="750" spans="1:51" x14ac:dyDescent="0.25">
      <c r="A750" s="1" t="s">
        <v>70</v>
      </c>
      <c r="B750" s="1" t="s">
        <v>71</v>
      </c>
      <c r="C750" s="1">
        <v>710</v>
      </c>
      <c r="D750" s="1" t="s">
        <v>289</v>
      </c>
      <c r="E750" s="1">
        <v>4970</v>
      </c>
      <c r="F750" s="1" t="s">
        <v>154</v>
      </c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>
        <v>29.575354342581424</v>
      </c>
      <c r="T750" s="11">
        <v>27.616103739445112</v>
      </c>
      <c r="U750" s="11">
        <v>38.469730096501806</v>
      </c>
      <c r="V750" s="11">
        <v>26.403234318455972</v>
      </c>
      <c r="W750" s="11">
        <v>15.145318154402895</v>
      </c>
      <c r="X750" s="11">
        <v>15.254165410132689</v>
      </c>
      <c r="Y750" s="11">
        <v>26.372135102533171</v>
      </c>
      <c r="Z750" s="11">
        <v>16.016096200241254</v>
      </c>
      <c r="AA750" s="11">
        <v>41.875094240048249</v>
      </c>
      <c r="AB750" s="11">
        <v>29.062217279855247</v>
      </c>
      <c r="AC750" s="11">
        <v>50.116386459589869</v>
      </c>
      <c r="AD750" s="11">
        <v>62.94481302774426</v>
      </c>
      <c r="AE750" s="11">
        <v>48.779120174909536</v>
      </c>
      <c r="AF750" s="11">
        <v>39.231660886610378</v>
      </c>
      <c r="AG750" s="11">
        <v>50.831668425814236</v>
      </c>
      <c r="AH750" s="11">
        <v>109.82688103136309</v>
      </c>
      <c r="AI750" s="11">
        <v>81.604342581423396</v>
      </c>
      <c r="AJ750" s="11">
        <v>79.225252563329306</v>
      </c>
      <c r="AK750" s="11">
        <v>68.496023069963812</v>
      </c>
      <c r="AL750" s="11">
        <v>66.661169330518703</v>
      </c>
      <c r="AM750" s="11">
        <v>64.717468335343781</v>
      </c>
      <c r="AN750" s="11">
        <v>139.72877714113389</v>
      </c>
      <c r="AO750" s="11">
        <v>19.623605247285887</v>
      </c>
      <c r="AP750" s="11">
        <v>68.978060916767191</v>
      </c>
      <c r="AQ750" s="11">
        <v>103.32714490349819</v>
      </c>
      <c r="AR750" s="11">
        <v>101.39899351628468</v>
      </c>
      <c r="AS750" s="11">
        <v>120.0118742460796</v>
      </c>
      <c r="AT750" s="11">
        <v>171.55882463811821</v>
      </c>
      <c r="AU750" s="11">
        <v>289.40930337756333</v>
      </c>
      <c r="AV750" s="11">
        <v>311.55194511459592</v>
      </c>
      <c r="AW750" s="11">
        <v>470.40674004825087</v>
      </c>
      <c r="AX750" s="11">
        <v>319.45114595898673</v>
      </c>
      <c r="AY750" s="11">
        <v>196.32935012062725</v>
      </c>
    </row>
    <row r="751" spans="1:51" x14ac:dyDescent="0.25">
      <c r="A751" s="1" t="s">
        <v>70</v>
      </c>
      <c r="B751" s="1" t="s">
        <v>71</v>
      </c>
      <c r="C751" s="1">
        <v>710</v>
      </c>
      <c r="D751" s="1" t="s">
        <v>289</v>
      </c>
      <c r="E751" s="1">
        <v>5120</v>
      </c>
      <c r="F751" s="1" t="s">
        <v>155</v>
      </c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>
        <v>131.29241317414625</v>
      </c>
      <c r="T751" s="11">
        <v>90.432900565051099</v>
      </c>
      <c r="U751" s="11">
        <v>107.59873130615026</v>
      </c>
      <c r="V751" s="11">
        <v>233.49156391854234</v>
      </c>
      <c r="W751" s="11">
        <v>180.85572728577054</v>
      </c>
      <c r="X751" s="11">
        <v>94.482585986366757</v>
      </c>
      <c r="Y751" s="11">
        <v>75.362429444931195</v>
      </c>
      <c r="Z751" s="11">
        <v>61.480671955943734</v>
      </c>
      <c r="AA751" s="11">
        <v>127.6255338374326</v>
      </c>
      <c r="AB751" s="11">
        <v>44.667425766451665</v>
      </c>
      <c r="AC751" s="11">
        <v>26.302807549888428</v>
      </c>
      <c r="AD751" s="11">
        <v>50.379295502486421</v>
      </c>
      <c r="AE751" s="11">
        <v>53.592851844276687</v>
      </c>
      <c r="AF751" s="11">
        <v>29.798431532964369</v>
      </c>
      <c r="AG751" s="11">
        <v>53.058938094700245</v>
      </c>
      <c r="AH751" s="11">
        <v>156.37628555990736</v>
      </c>
      <c r="AI751" s="11">
        <v>77.689487485537938</v>
      </c>
      <c r="AJ751" s="11">
        <v>52.33362130282282</v>
      </c>
      <c r="AK751" s="11">
        <v>40.77892185444211</v>
      </c>
      <c r="AL751" s="11">
        <v>44.848754964421019</v>
      </c>
      <c r="AM751" s="11">
        <v>31.067735918749872</v>
      </c>
      <c r="AN751" s="11">
        <v>50.772175431420017</v>
      </c>
      <c r="AO751" s="11">
        <v>33.193317072724</v>
      </c>
      <c r="AP751" s="11">
        <v>59.979669150530725</v>
      </c>
      <c r="AQ751" s="11">
        <v>83.64312948553183</v>
      </c>
      <c r="AR751" s="11">
        <v>154.87528275449435</v>
      </c>
      <c r="AS751" s="11">
        <v>97.121933201254052</v>
      </c>
      <c r="AT751" s="11">
        <v>83.723720240184889</v>
      </c>
      <c r="AU751" s="11">
        <v>181.09749954972972</v>
      </c>
      <c r="AV751" s="11">
        <v>274.6532918575864</v>
      </c>
      <c r="AW751" s="11">
        <v>285.7647421553753</v>
      </c>
      <c r="AX751" s="11">
        <v>144.29774620628183</v>
      </c>
      <c r="AY751" s="11">
        <v>87.360378043903651</v>
      </c>
    </row>
    <row r="752" spans="1:51" x14ac:dyDescent="0.25">
      <c r="A752" s="1" t="s">
        <v>70</v>
      </c>
      <c r="B752" s="1" t="s">
        <v>71</v>
      </c>
      <c r="C752" s="1">
        <v>710</v>
      </c>
      <c r="D752" s="1" t="s">
        <v>289</v>
      </c>
      <c r="E752" s="1">
        <v>5340</v>
      </c>
      <c r="F752" s="1" t="s">
        <v>156</v>
      </c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>
        <v>103.80664905881861</v>
      </c>
      <c r="T752" s="11">
        <v>217.43596193350942</v>
      </c>
      <c r="U752" s="11">
        <v>118.1025447532805</v>
      </c>
      <c r="V752" s="11">
        <v>92.323816710686287</v>
      </c>
      <c r="W752" s="11">
        <v>200.2347713075923</v>
      </c>
      <c r="X752" s="11">
        <v>102.28482790424684</v>
      </c>
      <c r="Y752" s="11">
        <v>99.656227728168361</v>
      </c>
      <c r="Z752" s="11">
        <v>68.343604578040498</v>
      </c>
      <c r="AA752" s="11">
        <v>156.3325367878254</v>
      </c>
      <c r="AB752" s="11">
        <v>77.336184127782658</v>
      </c>
      <c r="AC752" s="11">
        <v>56.768540644782618</v>
      </c>
      <c r="AD752" s="11">
        <v>154.53402087787697</v>
      </c>
      <c r="AE752" s="11">
        <v>64.884920135831976</v>
      </c>
      <c r="AF752" s="11">
        <v>78.212384186475489</v>
      </c>
      <c r="AG752" s="11">
        <v>108.97161782584999</v>
      </c>
      <c r="AH752" s="11">
        <v>208.3050350060789</v>
      </c>
      <c r="AI752" s="11">
        <v>61.38011990106066</v>
      </c>
      <c r="AJ752" s="11">
        <v>106.98863874565043</v>
      </c>
      <c r="AK752" s="11">
        <v>98.641680291787196</v>
      </c>
      <c r="AL752" s="11">
        <v>41.688676476753443</v>
      </c>
      <c r="AM752" s="11">
        <v>30.943696809625621</v>
      </c>
      <c r="AN752" s="11">
        <v>13.050769295266843</v>
      </c>
      <c r="AO752" s="11">
        <v>11.206137592755628</v>
      </c>
      <c r="AP752" s="11">
        <v>42.149834402381252</v>
      </c>
      <c r="AQ752" s="11">
        <v>84.115205634511383</v>
      </c>
      <c r="AR752" s="11">
        <v>120.2238712111684</v>
      </c>
      <c r="AS752" s="11">
        <v>133.73579843206304</v>
      </c>
      <c r="AT752" s="11">
        <v>64.193183247390266</v>
      </c>
      <c r="AU752" s="11">
        <v>110.67790215067286</v>
      </c>
      <c r="AV752" s="11">
        <v>105.97409130926927</v>
      </c>
      <c r="AW752" s="11">
        <v>161.17469500691737</v>
      </c>
      <c r="AX752" s="11">
        <v>82.916195027879098</v>
      </c>
      <c r="AY752" s="11">
        <v>123.40586089800026</v>
      </c>
    </row>
    <row r="753" spans="1:51" x14ac:dyDescent="0.25">
      <c r="A753" s="1" t="s">
        <v>70</v>
      </c>
      <c r="B753" s="1" t="s">
        <v>65</v>
      </c>
      <c r="C753" s="1">
        <v>11</v>
      </c>
      <c r="D753" s="1" t="s">
        <v>50</v>
      </c>
      <c r="E753" s="1">
        <v>1610</v>
      </c>
      <c r="F753" s="1" t="s">
        <v>126</v>
      </c>
      <c r="G753" s="11">
        <v>0.33138075779220022</v>
      </c>
      <c r="H753" s="11">
        <v>0.5094982386938619</v>
      </c>
      <c r="I753" s="11">
        <v>0.69489846017900136</v>
      </c>
      <c r="J753" s="11">
        <v>0.92861398442140375</v>
      </c>
      <c r="K753" s="11">
        <v>0.89395739311384248</v>
      </c>
      <c r="L753" s="11">
        <v>2.2811326582904945</v>
      </c>
      <c r="M753" s="11">
        <v>2.7589374718513415</v>
      </c>
      <c r="N753" s="11">
        <v>1.4745159300211081</v>
      </c>
      <c r="O753" s="11">
        <v>1.5438746932799408</v>
      </c>
      <c r="P753" s="11">
        <v>1.6029580842041313</v>
      </c>
      <c r="Q753" s="11">
        <v>3.2983945194200395</v>
      </c>
      <c r="R753" s="11">
        <v>2.1963608365296992</v>
      </c>
      <c r="S753" s="11">
        <v>2.0884694270159594</v>
      </c>
      <c r="T753" s="11">
        <v>1.4051571667622755</v>
      </c>
      <c r="U753" s="11">
        <v>2.4789335757323507</v>
      </c>
      <c r="V753" s="11">
        <v>3.5886737878736725</v>
      </c>
      <c r="W753" s="11">
        <v>4.8782330158712268</v>
      </c>
      <c r="X753" s="11">
        <v>5.8415491722439015</v>
      </c>
      <c r="Y753" s="11">
        <v>7.5215725489578471</v>
      </c>
      <c r="Z753" s="11">
        <v>25.377600823481757</v>
      </c>
      <c r="AA753" s="11">
        <v>34.635711296994067</v>
      </c>
      <c r="AB753" s="11">
        <v>21.904524974372801</v>
      </c>
      <c r="AC753" s="11">
        <v>33.518264555601768</v>
      </c>
      <c r="AD753" s="11">
        <v>31.511998107262944</v>
      </c>
      <c r="AE753" s="11">
        <v>50.783458920883774</v>
      </c>
      <c r="AF753" s="11">
        <v>57.030885300346021</v>
      </c>
      <c r="AG753" s="11">
        <v>107.68076438087945</v>
      </c>
      <c r="AH753" s="11">
        <v>99.262665595724116</v>
      </c>
      <c r="AI753" s="11">
        <v>129.30271661604959</v>
      </c>
      <c r="AJ753" s="11">
        <v>144.37668783096922</v>
      </c>
      <c r="AK753" s="11">
        <v>162.83125654398603</v>
      </c>
      <c r="AL753" s="11">
        <v>198.0706459656403</v>
      </c>
      <c r="AM753" s="11">
        <v>196.03355340029754</v>
      </c>
      <c r="AN753" s="11">
        <v>171.03871019628122</v>
      </c>
      <c r="AO753" s="11">
        <v>211.54165909635577</v>
      </c>
      <c r="AP753" s="11">
        <v>254.37197983022676</v>
      </c>
      <c r="AQ753" s="11">
        <v>281.55033965535449</v>
      </c>
      <c r="AR753" s="11">
        <v>277.51725601400756</v>
      </c>
      <c r="AS753" s="11">
        <v>288.3474984547201</v>
      </c>
      <c r="AT753" s="11">
        <v>292.42682127157292</v>
      </c>
      <c r="AU753" s="11">
        <v>261.98603073019638</v>
      </c>
      <c r="AV753" s="11">
        <v>277.17303104079707</v>
      </c>
      <c r="AW753" s="11">
        <v>275.99136322231323</v>
      </c>
      <c r="AX753" s="11">
        <v>278.29304662527306</v>
      </c>
      <c r="AY753" s="11">
        <v>291.12441782815711</v>
      </c>
    </row>
    <row r="754" spans="1:51" x14ac:dyDescent="0.25">
      <c r="A754" s="1" t="s">
        <v>70</v>
      </c>
      <c r="B754" s="1" t="s">
        <v>65</v>
      </c>
      <c r="C754" s="1">
        <v>11</v>
      </c>
      <c r="D754" s="1" t="s">
        <v>50</v>
      </c>
      <c r="E754" s="1">
        <v>1670</v>
      </c>
      <c r="F754" s="1" t="s">
        <v>127</v>
      </c>
      <c r="G754" s="11">
        <v>0.12364066345005185</v>
      </c>
      <c r="H754" s="11">
        <v>0.1</v>
      </c>
      <c r="I754" s="11">
        <v>0.24423659338860462</v>
      </c>
      <c r="J754" s="11">
        <v>0.29767901824960713</v>
      </c>
      <c r="K754" s="11">
        <v>0.66765958263028014</v>
      </c>
      <c r="L754" s="11">
        <v>0.35443656855681538</v>
      </c>
      <c r="M754" s="11">
        <v>0.75832940249365144</v>
      </c>
      <c r="N754" s="11">
        <v>0.29673759228012447</v>
      </c>
      <c r="O754" s="11">
        <v>29.739700915185807</v>
      </c>
      <c r="P754" s="11">
        <v>0.46983452111019708</v>
      </c>
      <c r="Q754" s="11">
        <v>3.7586761688815766</v>
      </c>
      <c r="R754" s="11">
        <v>1.4144822270797024</v>
      </c>
      <c r="S754" s="11">
        <v>1.7156311502000174</v>
      </c>
      <c r="T754" s="11">
        <v>2.0805244215606327</v>
      </c>
      <c r="U754" s="11">
        <v>0.42037825573017634</v>
      </c>
      <c r="V754" s="11">
        <v>3.2641135150813692</v>
      </c>
      <c r="W754" s="11">
        <v>3.420725022118102</v>
      </c>
      <c r="X754" s="11">
        <v>2.8602206811445332</v>
      </c>
      <c r="Y754" s="11">
        <v>4.0554137611617014</v>
      </c>
      <c r="Z754" s="11">
        <v>27.82739198715834</v>
      </c>
      <c r="AA754" s="11">
        <v>15.405626665876463</v>
      </c>
      <c r="AB754" s="11">
        <v>8.2344681857734532</v>
      </c>
      <c r="AC754" s="11">
        <v>3.9977147848850101</v>
      </c>
      <c r="AD754" s="11">
        <v>4.8549567181387037</v>
      </c>
      <c r="AE754" s="11">
        <v>18.356517166884366</v>
      </c>
      <c r="AF754" s="11">
        <v>23.93683244393004</v>
      </c>
      <c r="AG754" s="11">
        <v>21.661844236449085</v>
      </c>
      <c r="AH754" s="11">
        <v>24.035744974690083</v>
      </c>
      <c r="AI754" s="11">
        <v>34.957336912777997</v>
      </c>
      <c r="AJ754" s="11">
        <v>41.361923279490689</v>
      </c>
      <c r="AK754" s="11">
        <v>73.492010354710828</v>
      </c>
      <c r="AL754" s="11">
        <v>55.04482336796309</v>
      </c>
      <c r="AM754" s="11">
        <v>84.718582595975533</v>
      </c>
      <c r="AN754" s="11">
        <v>110.35341348461962</v>
      </c>
      <c r="AO754" s="11">
        <v>246.60542460657675</v>
      </c>
      <c r="AP754" s="11">
        <v>200.87486455185092</v>
      </c>
      <c r="AQ754" s="11">
        <v>187.0353529563418</v>
      </c>
      <c r="AR754" s="11">
        <v>259.72782035407562</v>
      </c>
      <c r="AS754" s="11">
        <v>356.61264423353629</v>
      </c>
      <c r="AT754" s="11">
        <v>341.56145413621658</v>
      </c>
      <c r="AU754" s="11">
        <v>329.94747448280839</v>
      </c>
      <c r="AV754" s="11">
        <v>366.19067429546692</v>
      </c>
      <c r="AW754" s="11">
        <v>489.5098720205487</v>
      </c>
      <c r="AX754" s="11">
        <v>526.8493523824643</v>
      </c>
      <c r="AY754" s="11">
        <v>590.8704879169012</v>
      </c>
    </row>
    <row r="755" spans="1:51" x14ac:dyDescent="0.25">
      <c r="A755" s="1" t="s">
        <v>70</v>
      </c>
      <c r="B755" s="1" t="s">
        <v>65</v>
      </c>
      <c r="C755" s="1">
        <v>11</v>
      </c>
      <c r="D755" s="1" t="s">
        <v>50</v>
      </c>
      <c r="E755" s="1">
        <v>1680</v>
      </c>
      <c r="F755" s="1" t="s">
        <v>157</v>
      </c>
      <c r="G755" s="11">
        <v>52.257444204519111</v>
      </c>
      <c r="H755" s="11">
        <v>78.425525259805511</v>
      </c>
      <c r="I755" s="11">
        <v>43.747476289354523</v>
      </c>
      <c r="J755" s="11">
        <v>90.325985842855303</v>
      </c>
      <c r="K755" s="11">
        <v>80.91076200807295</v>
      </c>
      <c r="L755" s="11">
        <v>78.423651023947087</v>
      </c>
      <c r="M755" s="11">
        <v>48.266258944009685</v>
      </c>
      <c r="N755" s="11">
        <v>87.373127247911626</v>
      </c>
      <c r="O755" s="11">
        <v>89.732790193664783</v>
      </c>
      <c r="P755" s="11">
        <v>58.048833007042745</v>
      </c>
      <c r="Q755" s="11">
        <v>73.551574909979394</v>
      </c>
      <c r="R755" s="11">
        <v>46.978658909273854</v>
      </c>
      <c r="S755" s="11">
        <v>69.215530251520349</v>
      </c>
      <c r="T755" s="11">
        <v>87.80982420292392</v>
      </c>
      <c r="U755" s="11">
        <v>78.280271980777812</v>
      </c>
      <c r="V755" s="11">
        <v>87.463090569115877</v>
      </c>
      <c r="W755" s="11">
        <v>123.46622429147114</v>
      </c>
      <c r="X755" s="11">
        <v>129.25292750434875</v>
      </c>
      <c r="Y755" s="11">
        <v>166.09103330163094</v>
      </c>
      <c r="Z755" s="11">
        <v>141.98086321889176</v>
      </c>
      <c r="AA755" s="11">
        <v>111.74006764325459</v>
      </c>
      <c r="AB755" s="11">
        <v>105.95617578416463</v>
      </c>
      <c r="AC755" s="11">
        <v>132.257327585399</v>
      </c>
      <c r="AD755" s="11">
        <v>93.095169323673645</v>
      </c>
      <c r="AE755" s="11">
        <v>118.17525646314616</v>
      </c>
      <c r="AF755" s="11">
        <v>115.6178616343295</v>
      </c>
      <c r="AG755" s="11">
        <v>98.608234101221626</v>
      </c>
      <c r="AH755" s="11">
        <v>94.586123949048257</v>
      </c>
      <c r="AI755" s="11">
        <v>81.265929703243884</v>
      </c>
      <c r="AJ755" s="11">
        <v>87.661759570108586</v>
      </c>
      <c r="AK755" s="11">
        <v>133.74453373905678</v>
      </c>
      <c r="AL755" s="11">
        <v>103.47000191796802</v>
      </c>
      <c r="AM755" s="11">
        <v>122.04742774664578</v>
      </c>
      <c r="AN755" s="11">
        <v>102.74748399454639</v>
      </c>
      <c r="AO755" s="11">
        <v>85.829694018501186</v>
      </c>
      <c r="AP755" s="11">
        <v>101.83754248528254</v>
      </c>
      <c r="AQ755" s="11">
        <v>114.85317340409335</v>
      </c>
      <c r="AR755" s="11">
        <v>114.51862230336505</v>
      </c>
      <c r="AS755" s="11">
        <v>116.82580664508239</v>
      </c>
      <c r="AT755" s="11">
        <v>137.50706222483873</v>
      </c>
      <c r="AU755" s="11">
        <v>132.04835028718495</v>
      </c>
      <c r="AV755" s="11">
        <v>142.19452610675185</v>
      </c>
      <c r="AW755" s="11">
        <v>127.02727242247272</v>
      </c>
      <c r="AX755" s="11">
        <v>108.89966319981622</v>
      </c>
      <c r="AY755" s="11">
        <v>105.88308058568619</v>
      </c>
    </row>
    <row r="756" spans="1:51" x14ac:dyDescent="0.25">
      <c r="A756" s="1" t="s">
        <v>70</v>
      </c>
      <c r="B756" s="1" t="s">
        <v>65</v>
      </c>
      <c r="C756" s="1">
        <v>11</v>
      </c>
      <c r="D756" s="1" t="s">
        <v>50</v>
      </c>
      <c r="E756" s="1">
        <v>1790</v>
      </c>
      <c r="F756" s="1" t="s">
        <v>129</v>
      </c>
      <c r="G756" s="11">
        <v>40.320962381266348</v>
      </c>
      <c r="H756" s="11">
        <v>56.291513568476418</v>
      </c>
      <c r="I756" s="11">
        <v>48.874506980265721</v>
      </c>
      <c r="J756" s="11">
        <v>39.958416873373807</v>
      </c>
      <c r="K756" s="11">
        <v>68.303573686952916</v>
      </c>
      <c r="L756" s="11">
        <v>87.326252173165216</v>
      </c>
      <c r="M756" s="11">
        <v>73.264545241463736</v>
      </c>
      <c r="N756" s="11">
        <v>60.384062162221412</v>
      </c>
      <c r="O756" s="11">
        <v>73.982048095455696</v>
      </c>
      <c r="P756" s="11">
        <v>94.878159415475466</v>
      </c>
      <c r="Q756" s="11">
        <v>89.249429623171878</v>
      </c>
      <c r="R756" s="11">
        <v>90.540260257086928</v>
      </c>
      <c r="S756" s="11">
        <v>84.176321899940802</v>
      </c>
      <c r="T756" s="11">
        <v>84.993313986331188</v>
      </c>
      <c r="U756" s="11">
        <v>81.745580738884598</v>
      </c>
      <c r="V756" s="11">
        <v>152.11144817538431</v>
      </c>
      <c r="W756" s="11">
        <v>169.09965617195786</v>
      </c>
      <c r="X756" s="11">
        <v>147.13445716819916</v>
      </c>
      <c r="Y756" s="11">
        <v>147.64455026651308</v>
      </c>
      <c r="Z756" s="11">
        <v>155.97888130260068</v>
      </c>
      <c r="AA756" s="11">
        <v>188.56244804216996</v>
      </c>
      <c r="AB756" s="11">
        <v>131.69254791924172</v>
      </c>
      <c r="AC756" s="11">
        <v>109.93307241298487</v>
      </c>
      <c r="AD756" s="11">
        <v>123.92395650128407</v>
      </c>
      <c r="AE756" s="11">
        <v>116.35855919356388</v>
      </c>
      <c r="AF756" s="11">
        <v>188.87356267568703</v>
      </c>
      <c r="AG756" s="11">
        <v>125.81593817503021</v>
      </c>
      <c r="AH756" s="11">
        <v>157.230084869374</v>
      </c>
      <c r="AI756" s="11">
        <v>122.03281795662606</v>
      </c>
      <c r="AJ756" s="11">
        <v>89.083333192811821</v>
      </c>
      <c r="AK756" s="11">
        <v>145.58731529149503</v>
      </c>
      <c r="AL756" s="11">
        <v>73.423896639118823</v>
      </c>
      <c r="AM756" s="11">
        <v>81.390623392785173</v>
      </c>
      <c r="AN756" s="11">
        <v>82.538965210807561</v>
      </c>
      <c r="AO756" s="11">
        <v>97.37297838722894</v>
      </c>
      <c r="AP756" s="11">
        <v>67.925008726386054</v>
      </c>
      <c r="AQ756" s="11">
        <v>65.182309802724646</v>
      </c>
      <c r="AR756" s="11">
        <v>93.090725748656453</v>
      </c>
      <c r="AS756" s="11">
        <v>84.821315652354272</v>
      </c>
      <c r="AT756" s="11">
        <v>83.107234216201903</v>
      </c>
      <c r="AU756" s="11">
        <v>78.854491095713684</v>
      </c>
      <c r="AV756" s="11">
        <v>110.00473838547522</v>
      </c>
      <c r="AW756" s="11">
        <v>92.348772151108975</v>
      </c>
      <c r="AX756" s="11">
        <v>72.474533285893258</v>
      </c>
      <c r="AY756" s="11">
        <v>72.112830907088849</v>
      </c>
    </row>
    <row r="757" spans="1:51" x14ac:dyDescent="0.25">
      <c r="A757" s="1" t="s">
        <v>70</v>
      </c>
      <c r="B757" s="1" t="s">
        <v>65</v>
      </c>
      <c r="C757" s="1">
        <v>12</v>
      </c>
      <c r="D757" s="1" t="s">
        <v>51</v>
      </c>
      <c r="E757" s="1">
        <v>1610</v>
      </c>
      <c r="F757" s="1" t="s">
        <v>126</v>
      </c>
      <c r="G757" s="11">
        <v>5.6411783116159411</v>
      </c>
      <c r="H757" s="11">
        <v>1.7175441408844205</v>
      </c>
      <c r="I757" s="11">
        <v>1.4961717849482061</v>
      </c>
      <c r="J757" s="11">
        <v>2.1144876756665978</v>
      </c>
      <c r="K757" s="11">
        <v>2.7175365073549052</v>
      </c>
      <c r="L757" s="11">
        <v>3.1984488668025426</v>
      </c>
      <c r="M757" s="11">
        <v>9.0151983572644472</v>
      </c>
      <c r="N757" s="11">
        <v>3.2175326905901476</v>
      </c>
      <c r="O757" s="11">
        <v>4.9007259486568797</v>
      </c>
      <c r="P757" s="11">
        <v>8.0381065793390878</v>
      </c>
      <c r="Q757" s="11">
        <v>6.633537148571385</v>
      </c>
      <c r="R757" s="11">
        <v>8.5610033511194548</v>
      </c>
      <c r="S757" s="11">
        <v>11.183120739536337</v>
      </c>
      <c r="T757" s="11">
        <v>14.896832848604207</v>
      </c>
      <c r="U757" s="11">
        <v>27.068495660338463</v>
      </c>
      <c r="V757" s="11">
        <v>44.774467370478085</v>
      </c>
      <c r="W757" s="11">
        <v>31.030297478645195</v>
      </c>
      <c r="X757" s="11">
        <v>29.286035984458124</v>
      </c>
      <c r="Y757" s="11">
        <v>59.537713452569065</v>
      </c>
      <c r="Z757" s="11">
        <v>50.415645682094024</v>
      </c>
      <c r="AA757" s="11">
        <v>53.717147197349625</v>
      </c>
      <c r="AB757" s="11">
        <v>55.907970168166656</v>
      </c>
      <c r="AC757" s="11">
        <v>78.900161067472766</v>
      </c>
      <c r="AD757" s="11">
        <v>59.533896687811527</v>
      </c>
      <c r="AE757" s="11">
        <v>159.6896206899184</v>
      </c>
      <c r="AF757" s="11">
        <v>142.94165693391651</v>
      </c>
      <c r="AG757" s="11">
        <v>121.18609781604719</v>
      </c>
      <c r="AH757" s="11">
        <v>158.76978038335582</v>
      </c>
      <c r="AI757" s="11">
        <v>141.32334867672765</v>
      </c>
      <c r="AJ757" s="11">
        <v>151.37289028328024</v>
      </c>
      <c r="AK757" s="11">
        <v>113.73958977412384</v>
      </c>
      <c r="AL757" s="11">
        <v>129.02191586323767</v>
      </c>
      <c r="AM757" s="11">
        <v>135.9035427210479</v>
      </c>
      <c r="AN757" s="11">
        <v>199.94122182273415</v>
      </c>
      <c r="AO757" s="11">
        <v>148.91871054419428</v>
      </c>
      <c r="AP757" s="11">
        <v>189.37260020915869</v>
      </c>
      <c r="AQ757" s="11">
        <v>201.38014213631953</v>
      </c>
      <c r="AR757" s="11">
        <v>241.83784856604146</v>
      </c>
      <c r="AS757" s="11">
        <v>224.00210685414609</v>
      </c>
      <c r="AT757" s="11">
        <v>236.69666643766075</v>
      </c>
      <c r="AU757" s="11">
        <v>220.67007122083035</v>
      </c>
      <c r="AV757" s="11">
        <v>240.97907649559923</v>
      </c>
      <c r="AW757" s="11">
        <v>264.02088533675311</v>
      </c>
      <c r="AX757" s="11">
        <v>213.25028053220962</v>
      </c>
      <c r="AY757" s="11">
        <v>291.47869100235869</v>
      </c>
    </row>
    <row r="758" spans="1:51" x14ac:dyDescent="0.25">
      <c r="A758" s="1" t="s">
        <v>70</v>
      </c>
      <c r="B758" s="1" t="s">
        <v>65</v>
      </c>
      <c r="C758" s="1">
        <v>12</v>
      </c>
      <c r="D758" s="1" t="s">
        <v>51</v>
      </c>
      <c r="E758" s="1">
        <v>1670</v>
      </c>
      <c r="F758" s="1" t="s">
        <v>127</v>
      </c>
      <c r="G758" s="11">
        <v>9.2635913919899693</v>
      </c>
      <c r="H758" s="11">
        <v>18.528690529974732</v>
      </c>
      <c r="I758" s="11">
        <v>22.156327393439554</v>
      </c>
      <c r="J758" s="11">
        <v>24.439657927949582</v>
      </c>
      <c r="K758" s="11">
        <v>16.300241949675058</v>
      </c>
      <c r="L758" s="11">
        <v>15.301511002726139</v>
      </c>
      <c r="M758" s="11">
        <v>9.487943996014728</v>
      </c>
      <c r="N758" s="11">
        <v>28.319088372544339</v>
      </c>
      <c r="O758" s="11">
        <v>18.953874900505522</v>
      </c>
      <c r="P758" s="11">
        <v>15.40283153357603</v>
      </c>
      <c r="Q758" s="11">
        <v>38.913416379535995</v>
      </c>
      <c r="R758" s="11">
        <v>27.76514249405848</v>
      </c>
      <c r="S758" s="11">
        <v>32.184647553987027</v>
      </c>
      <c r="T758" s="11">
        <v>75.72262244874301</v>
      </c>
      <c r="U758" s="11">
        <v>51.551644857065014</v>
      </c>
      <c r="V758" s="11">
        <v>33.838946459470655</v>
      </c>
      <c r="W758" s="11">
        <v>95.599539447258991</v>
      </c>
      <c r="X758" s="11">
        <v>64.945254077983847</v>
      </c>
      <c r="Y758" s="11">
        <v>76.066388535555134</v>
      </c>
      <c r="Z758" s="11">
        <v>89.023656065581733</v>
      </c>
      <c r="AA758" s="11">
        <v>61.143321777521301</v>
      </c>
      <c r="AB758" s="11">
        <v>84.875846833914352</v>
      </c>
      <c r="AC758" s="11">
        <v>137.75340351879771</v>
      </c>
      <c r="AD758" s="11">
        <v>92.543639865018562</v>
      </c>
      <c r="AE758" s="11">
        <v>100.45267225528916</v>
      </c>
      <c r="AF758" s="11">
        <v>135.94290212825385</v>
      </c>
      <c r="AG758" s="11">
        <v>121.46974677506537</v>
      </c>
      <c r="AH758" s="11">
        <v>109.59353312330322</v>
      </c>
      <c r="AI758" s="11">
        <v>107.81801143983847</v>
      </c>
      <c r="AJ758" s="11">
        <v>131.97843480955297</v>
      </c>
      <c r="AK758" s="11">
        <v>146.50134578056949</v>
      </c>
      <c r="AL758" s="11">
        <v>129.65409358398463</v>
      </c>
      <c r="AM758" s="11">
        <v>122.26915370150301</v>
      </c>
      <c r="AN758" s="11">
        <v>109.9312682261362</v>
      </c>
      <c r="AO758" s="11">
        <v>138.04409694659324</v>
      </c>
      <c r="AP758" s="11">
        <v>172.43548153855497</v>
      </c>
      <c r="AQ758" s="11">
        <v>174.85269991740236</v>
      </c>
      <c r="AR758" s="11">
        <v>156.31858150184638</v>
      </c>
      <c r="AS758" s="11">
        <v>237.65605003518749</v>
      </c>
      <c r="AT758" s="11">
        <v>209.71872294852398</v>
      </c>
      <c r="AU758" s="11">
        <v>197.11517262887511</v>
      </c>
      <c r="AV758" s="11">
        <v>208.82794661480202</v>
      </c>
      <c r="AW758" s="11">
        <v>152.7889481280429</v>
      </c>
      <c r="AX758" s="11">
        <v>234.15204834329546</v>
      </c>
      <c r="AY758" s="11">
        <v>262.39786026049296</v>
      </c>
    </row>
    <row r="759" spans="1:51" x14ac:dyDescent="0.25">
      <c r="A759" s="1" t="s">
        <v>70</v>
      </c>
      <c r="B759" s="1" t="s">
        <v>65</v>
      </c>
      <c r="C759" s="1">
        <v>12</v>
      </c>
      <c r="D759" s="1" t="s">
        <v>51</v>
      </c>
      <c r="E759" s="1">
        <v>1680</v>
      </c>
      <c r="F759" s="1" t="s">
        <v>157</v>
      </c>
      <c r="G759" s="11">
        <v>61.006996183077348</v>
      </c>
      <c r="H759" s="11">
        <v>47.931688215731754</v>
      </c>
      <c r="I759" s="11">
        <v>42.361458919448737</v>
      </c>
      <c r="J759" s="11">
        <v>86.759323003714655</v>
      </c>
      <c r="K759" s="11">
        <v>68.760146028763074</v>
      </c>
      <c r="L759" s="11">
        <v>66.195862330312778</v>
      </c>
      <c r="M759" s="11">
        <v>75.089928004702585</v>
      </c>
      <c r="N759" s="11">
        <v>138.62682701981123</v>
      </c>
      <c r="O759" s="11">
        <v>83.351385736982948</v>
      </c>
      <c r="P759" s="11">
        <v>79.41662780943102</v>
      </c>
      <c r="Q759" s="11">
        <v>69.151558969533127</v>
      </c>
      <c r="R759" s="11">
        <v>57.927528424748608</v>
      </c>
      <c r="S759" s="11">
        <v>102.57716623848283</v>
      </c>
      <c r="T759" s="11">
        <v>118.44208481342471</v>
      </c>
      <c r="U759" s="11">
        <v>104.50090794872699</v>
      </c>
      <c r="V759" s="11">
        <v>103.721784622032</v>
      </c>
      <c r="W759" s="11">
        <v>121.76645012793794</v>
      </c>
      <c r="X759" s="11">
        <v>112.91046787481224</v>
      </c>
      <c r="Y759" s="11">
        <v>148.8908379868962</v>
      </c>
      <c r="Z759" s="11">
        <v>164.77638508168948</v>
      </c>
      <c r="AA759" s="11">
        <v>84.845102148786495</v>
      </c>
      <c r="AB759" s="11">
        <v>98.884661185083161</v>
      </c>
      <c r="AC759" s="11">
        <v>96.983134803909749</v>
      </c>
      <c r="AD759" s="11">
        <v>72.814972520578252</v>
      </c>
      <c r="AE759" s="11">
        <v>109.06192658151102</v>
      </c>
      <c r="AF759" s="11">
        <v>105.94543327473107</v>
      </c>
      <c r="AG759" s="11">
        <v>112.09802155451116</v>
      </c>
      <c r="AH759" s="11">
        <v>97.237024279003819</v>
      </c>
      <c r="AI759" s="11">
        <v>106.9572886202623</v>
      </c>
      <c r="AJ759" s="11">
        <v>100.51590106256269</v>
      </c>
      <c r="AK759" s="11">
        <v>130.12681896822369</v>
      </c>
      <c r="AL759" s="11">
        <v>125.38225940240291</v>
      </c>
      <c r="AM759" s="11">
        <v>123.85733574261903</v>
      </c>
      <c r="AN759" s="11">
        <v>106.146958045587</v>
      </c>
      <c r="AO759" s="11">
        <v>76.039368854273178</v>
      </c>
      <c r="AP759" s="11">
        <v>114.80617595551476</v>
      </c>
      <c r="AQ759" s="11">
        <v>120.93020166934679</v>
      </c>
      <c r="AR759" s="11">
        <v>106.35800367175896</v>
      </c>
      <c r="AS759" s="11">
        <v>120.59802960609866</v>
      </c>
      <c r="AT759" s="11">
        <v>105.17847548538435</v>
      </c>
      <c r="AU759" s="11">
        <v>114.30527317861041</v>
      </c>
      <c r="AV759" s="11">
        <v>108.66310853105072</v>
      </c>
      <c r="AW759" s="11">
        <v>109.69876601487204</v>
      </c>
      <c r="AX759" s="11">
        <v>102.40367509716854</v>
      </c>
      <c r="AY759" s="11">
        <v>95.996668405887903</v>
      </c>
    </row>
    <row r="760" spans="1:51" x14ac:dyDescent="0.25">
      <c r="A760" s="1" t="s">
        <v>70</v>
      </c>
      <c r="B760" s="1" t="s">
        <v>65</v>
      </c>
      <c r="C760" s="1">
        <v>12</v>
      </c>
      <c r="D760" s="1" t="s">
        <v>51</v>
      </c>
      <c r="E760" s="1">
        <v>1790</v>
      </c>
      <c r="F760" s="1" t="s">
        <v>129</v>
      </c>
      <c r="G760" s="11">
        <v>224.62389261711303</v>
      </c>
      <c r="H760" s="11">
        <v>171.83579439316782</v>
      </c>
      <c r="I760" s="11">
        <v>138.82824560123993</v>
      </c>
      <c r="J760" s="11">
        <v>94.627282186226083</v>
      </c>
      <c r="K760" s="11">
        <v>51.930936379961082</v>
      </c>
      <c r="L760" s="11">
        <v>104.04853938200756</v>
      </c>
      <c r="M760" s="11">
        <v>96.669800590102653</v>
      </c>
      <c r="N760" s="11">
        <v>130.49736597879865</v>
      </c>
      <c r="O760" s="11">
        <v>70.463123389719556</v>
      </c>
      <c r="P760" s="11">
        <v>152.4281080123186</v>
      </c>
      <c r="Q760" s="11">
        <v>31.752133474628064</v>
      </c>
      <c r="R760" s="11">
        <v>13.140954040410262</v>
      </c>
      <c r="S760" s="11">
        <v>91.78966741472631</v>
      </c>
      <c r="T760" s="11">
        <v>140.32110838492045</v>
      </c>
      <c r="U760" s="11">
        <v>115.07221433110655</v>
      </c>
      <c r="V760" s="11">
        <v>126.50072545555953</v>
      </c>
      <c r="W760" s="11">
        <v>135.58861581240257</v>
      </c>
      <c r="X760" s="11">
        <v>163.18612391487287</v>
      </c>
      <c r="Y760" s="11">
        <v>171.7220076865062</v>
      </c>
      <c r="Z760" s="11">
        <v>112.95869678381716</v>
      </c>
      <c r="AA760" s="11">
        <v>117.90794833059539</v>
      </c>
      <c r="AB760" s="11">
        <v>52.354110082421691</v>
      </c>
      <c r="AC760" s="11">
        <v>83.629467852277457</v>
      </c>
      <c r="AD760" s="11">
        <v>66.615534048347101</v>
      </c>
      <c r="AE760" s="11">
        <v>54.832497399832683</v>
      </c>
      <c r="AF760" s="11">
        <v>83.612540904179028</v>
      </c>
      <c r="AG760" s="11">
        <v>78.76626162499953</v>
      </c>
      <c r="AH760" s="11">
        <v>53.174596872192545</v>
      </c>
      <c r="AI760" s="11">
        <v>89.579760301876419</v>
      </c>
      <c r="AJ760" s="11">
        <v>55.594680257264514</v>
      </c>
      <c r="AK760" s="11">
        <v>177.51478548018926</v>
      </c>
      <c r="AL760" s="11">
        <v>58.943394822736174</v>
      </c>
      <c r="AM760" s="11">
        <v>49.768988953390064</v>
      </c>
      <c r="AN760" s="11">
        <v>88.858014042679713</v>
      </c>
      <c r="AO760" s="11">
        <v>93.173915614775254</v>
      </c>
      <c r="AP760" s="11">
        <v>63.649086394098198</v>
      </c>
      <c r="AQ760" s="11">
        <v>68.264030715932563</v>
      </c>
      <c r="AR760" s="11">
        <v>119.92413592631885</v>
      </c>
      <c r="AS760" s="11">
        <v>135.12406512570138</v>
      </c>
      <c r="AT760" s="11">
        <v>103.20783429311913</v>
      </c>
      <c r="AU760" s="11">
        <v>70.369554982175487</v>
      </c>
      <c r="AV760" s="11">
        <v>98.861370175845892</v>
      </c>
      <c r="AW760" s="11">
        <v>109.40121652513159</v>
      </c>
      <c r="AX760" s="11">
        <v>68.71964773558183</v>
      </c>
      <c r="AY760" s="11">
        <v>120.16722570873233</v>
      </c>
    </row>
    <row r="761" spans="1:51" x14ac:dyDescent="0.25">
      <c r="A761" s="1" t="s">
        <v>70</v>
      </c>
      <c r="B761" s="1" t="s">
        <v>65</v>
      </c>
      <c r="C761" s="1">
        <v>13</v>
      </c>
      <c r="D761" s="1" t="s">
        <v>290</v>
      </c>
      <c r="E761" s="1">
        <v>1610</v>
      </c>
      <c r="F761" s="1" t="s">
        <v>126</v>
      </c>
      <c r="G761" s="11">
        <v>18.793043680083077</v>
      </c>
      <c r="H761" s="11">
        <v>29.712692501677484</v>
      </c>
      <c r="I761" s="11">
        <v>43.933007705274377</v>
      </c>
      <c r="J761" s="11">
        <v>55.937256839007517</v>
      </c>
      <c r="K761" s="11">
        <v>50.239757668451524</v>
      </c>
      <c r="L761" s="11">
        <v>63.007244058874903</v>
      </c>
      <c r="M761" s="11">
        <v>72.494149258261331</v>
      </c>
      <c r="N761" s="11">
        <v>130.67425242175329</v>
      </c>
      <c r="O761" s="11">
        <v>89.205028141584222</v>
      </c>
      <c r="P761" s="11">
        <v>195.85739216856089</v>
      </c>
      <c r="Q761" s="11">
        <v>118.71686873360639</v>
      </c>
      <c r="R761" s="11">
        <v>116.99623737422577</v>
      </c>
      <c r="S761" s="11">
        <v>151.28165835238946</v>
      </c>
      <c r="T761" s="11">
        <v>119.78138385477961</v>
      </c>
      <c r="U761" s="11">
        <v>151.73692268094152</v>
      </c>
      <c r="V761" s="11">
        <v>133.11125559223788</v>
      </c>
      <c r="W761" s="11">
        <v>138.50078183465573</v>
      </c>
      <c r="X761" s="11">
        <v>137.41618152251698</v>
      </c>
      <c r="Y761" s="11">
        <v>146.08628895597175</v>
      </c>
      <c r="Z761" s="11">
        <v>105.41377725076882</v>
      </c>
      <c r="AA761" s="11">
        <v>84.043134063442409</v>
      </c>
      <c r="AB761" s="11">
        <v>54.109504461144077</v>
      </c>
      <c r="AC761" s="11">
        <v>66.180704231429004</v>
      </c>
      <c r="AD761" s="11">
        <v>105.52759333290682</v>
      </c>
      <c r="AE761" s="11">
        <v>166.85437641433219</v>
      </c>
      <c r="AF761" s="11">
        <v>110.28778359173799</v>
      </c>
      <c r="AG761" s="11">
        <v>111.80086797780808</v>
      </c>
      <c r="AH761" s="11">
        <v>75.45336739384976</v>
      </c>
      <c r="AI761" s="11">
        <v>143.9371735226598</v>
      </c>
      <c r="AJ761" s="11">
        <v>101.18919208435184</v>
      </c>
      <c r="AK761" s="11">
        <v>169.41189073060997</v>
      </c>
      <c r="AL761" s="11">
        <v>180.85375451730823</v>
      </c>
      <c r="AM761" s="11">
        <v>144.74727622493629</v>
      </c>
      <c r="AN761" s="11">
        <v>99.602461998074787</v>
      </c>
      <c r="AO761" s="11">
        <v>77.957321200886128</v>
      </c>
      <c r="AP761" s="11">
        <v>78.405890465783017</v>
      </c>
      <c r="AQ761" s="11">
        <v>111.98832976015308</v>
      </c>
      <c r="AR761" s="11">
        <v>81.485619747164634</v>
      </c>
      <c r="AS761" s="11">
        <v>44.964047508171689</v>
      </c>
      <c r="AT761" s="11">
        <v>67.017587188326175</v>
      </c>
      <c r="AU761" s="11">
        <v>60.061416050596826</v>
      </c>
      <c r="AV761" s="11">
        <v>57.095502851353217</v>
      </c>
      <c r="AW761" s="11">
        <v>92.224501850069259</v>
      </c>
      <c r="AX761" s="11">
        <v>84.732725619925702</v>
      </c>
      <c r="AY761" s="11">
        <v>61.172796617356276</v>
      </c>
    </row>
    <row r="762" spans="1:51" x14ac:dyDescent="0.25">
      <c r="A762" s="1" t="s">
        <v>70</v>
      </c>
      <c r="B762" s="1" t="s">
        <v>65</v>
      </c>
      <c r="C762" s="1">
        <v>13</v>
      </c>
      <c r="D762" s="1" t="s">
        <v>290</v>
      </c>
      <c r="E762" s="1">
        <v>1670</v>
      </c>
      <c r="F762" s="1" t="s">
        <v>127</v>
      </c>
      <c r="G762" s="11">
        <v>0.1</v>
      </c>
      <c r="H762" s="11">
        <v>0.23834417258416385</v>
      </c>
      <c r="I762" s="11">
        <v>0.12265290653400711</v>
      </c>
      <c r="J762" s="11">
        <v>0.13655992637523687</v>
      </c>
      <c r="K762" s="11">
        <v>0.4372501007838977</v>
      </c>
      <c r="L762" s="11">
        <v>0.1</v>
      </c>
      <c r="M762" s="11">
        <v>0.12002943943087387</v>
      </c>
      <c r="N762" s="11">
        <v>0.20405004703248555</v>
      </c>
      <c r="O762" s="11">
        <v>3.1824948511957412</v>
      </c>
      <c r="P762" s="11">
        <v>1.5295179996048498</v>
      </c>
      <c r="Q762" s="11">
        <v>3.3299595910679582</v>
      </c>
      <c r="R762" s="11">
        <v>7.3818105249987429</v>
      </c>
      <c r="S762" s="11">
        <v>8.450072535933522</v>
      </c>
      <c r="T762" s="11">
        <v>3.9061009003361526</v>
      </c>
      <c r="U762" s="11">
        <v>18.441666015414977</v>
      </c>
      <c r="V762" s="11">
        <v>16.034218401687166</v>
      </c>
      <c r="W762" s="11">
        <v>58.68753705658699</v>
      </c>
      <c r="X762" s="11">
        <v>31.848954399843588</v>
      </c>
      <c r="Y762" s="11">
        <v>75.618546841450538</v>
      </c>
      <c r="Z762" s="11">
        <v>69.617074869906844</v>
      </c>
      <c r="AA762" s="11">
        <v>76.81884123575928</v>
      </c>
      <c r="AB762" s="11">
        <v>93.787574558729688</v>
      </c>
      <c r="AC762" s="11">
        <v>75.716285099272824</v>
      </c>
      <c r="AD762" s="11">
        <v>111.19870210131673</v>
      </c>
      <c r="AE762" s="11">
        <v>100.79043499638236</v>
      </c>
      <c r="AF762" s="11">
        <v>147.55390459865083</v>
      </c>
      <c r="AG762" s="11">
        <v>141.93824153956351</v>
      </c>
      <c r="AH762" s="11">
        <v>90.058088404984673</v>
      </c>
      <c r="AI762" s="11">
        <v>183.07061572624644</v>
      </c>
      <c r="AJ762" s="11">
        <v>225.20609308531593</v>
      </c>
      <c r="AK762" s="11">
        <v>148.90337843910936</v>
      </c>
      <c r="AL762" s="11">
        <v>312.14341606509788</v>
      </c>
      <c r="AM762" s="11">
        <v>135.90076073619056</v>
      </c>
      <c r="AN762" s="11">
        <v>150.27857287373166</v>
      </c>
      <c r="AO762" s="11">
        <v>180.3991033457707</v>
      </c>
      <c r="AP762" s="11">
        <v>205.4543914738268</v>
      </c>
      <c r="AQ762" s="11">
        <v>189.26584950715707</v>
      </c>
      <c r="AR762" s="11">
        <v>174.97548738977275</v>
      </c>
      <c r="AS762" s="11">
        <v>244.84462408248447</v>
      </c>
      <c r="AT762" s="11">
        <v>244.53597695251938</v>
      </c>
      <c r="AU762" s="11">
        <v>206.02538866426224</v>
      </c>
      <c r="AV762" s="11">
        <v>170.03713331033109</v>
      </c>
      <c r="AW762" s="11">
        <v>131.96893924169066</v>
      </c>
      <c r="AX762" s="11">
        <v>207.56862431408777</v>
      </c>
      <c r="AY762" s="11">
        <v>252.15441694382466</v>
      </c>
    </row>
    <row r="763" spans="1:51" x14ac:dyDescent="0.25">
      <c r="A763" s="1" t="s">
        <v>70</v>
      </c>
      <c r="B763" s="1" t="s">
        <v>65</v>
      </c>
      <c r="C763" s="1">
        <v>13</v>
      </c>
      <c r="D763" s="1" t="s">
        <v>290</v>
      </c>
      <c r="E763" s="1">
        <v>1680</v>
      </c>
      <c r="F763" s="1" t="s">
        <v>157</v>
      </c>
      <c r="G763" s="11"/>
      <c r="H763" s="11">
        <v>3.2825171297818292</v>
      </c>
      <c r="I763" s="11">
        <v>4.3766895063757714</v>
      </c>
      <c r="J763" s="11">
        <v>3.2825171297818292</v>
      </c>
      <c r="K763" s="11">
        <v>7.1121204478606286</v>
      </c>
      <c r="L763" s="11">
        <v>61.273653089260804</v>
      </c>
      <c r="M763" s="11">
        <v>20.242188966987946</v>
      </c>
      <c r="N763" s="11">
        <v>110.59962782833101</v>
      </c>
      <c r="O763" s="11">
        <v>420.16219261207414</v>
      </c>
      <c r="P763" s="11">
        <v>186.59180531408472</v>
      </c>
      <c r="Q763" s="11">
        <v>48.210025932973238</v>
      </c>
      <c r="R763" s="11">
        <v>12.035896142533371</v>
      </c>
      <c r="S763" s="11">
        <v>10.708348286852376</v>
      </c>
      <c r="T763" s="11">
        <v>16.669118554040374</v>
      </c>
      <c r="U763" s="11">
        <v>35.645383461554353</v>
      </c>
      <c r="V763" s="11">
        <v>74.105941116080942</v>
      </c>
      <c r="W763" s="11">
        <v>115.43518573066096</v>
      </c>
      <c r="X763" s="11">
        <v>75.995791499804682</v>
      </c>
      <c r="Y763" s="11">
        <v>41.755620692984067</v>
      </c>
      <c r="Z763" s="11">
        <v>24.071792285066742</v>
      </c>
      <c r="AA763" s="11">
        <v>39.390205557381947</v>
      </c>
      <c r="AB763" s="11">
        <v>31.183912732927372</v>
      </c>
      <c r="AC763" s="11">
        <v>35.560602239303144</v>
      </c>
      <c r="AD763" s="11">
        <v>18.600930402097031</v>
      </c>
      <c r="AE763" s="11">
        <v>44.313981252054688</v>
      </c>
      <c r="AF763" s="11">
        <v>58.53822214777594</v>
      </c>
      <c r="AG763" s="11">
        <v>51.426101699915314</v>
      </c>
      <c r="AH763" s="11">
        <v>99.022600081751847</v>
      </c>
      <c r="AI763" s="11">
        <v>76.044980173279043</v>
      </c>
      <c r="AJ763" s="11">
        <v>80.404483961174094</v>
      </c>
      <c r="AK763" s="11">
        <v>87.410179246728916</v>
      </c>
      <c r="AL763" s="11">
        <v>98.475513893454874</v>
      </c>
      <c r="AM763" s="11">
        <v>150.44870178166715</v>
      </c>
      <c r="AN763" s="11">
        <v>142.78949514550956</v>
      </c>
      <c r="AO763" s="11">
        <v>75.49789398498207</v>
      </c>
      <c r="AP763" s="11">
        <v>294.33236930377069</v>
      </c>
      <c r="AQ763" s="11">
        <v>289.40859360909792</v>
      </c>
      <c r="AR763" s="11">
        <v>204.61023442306731</v>
      </c>
      <c r="AS763" s="11">
        <v>207.10231295514362</v>
      </c>
      <c r="AT763" s="11">
        <v>207.9345739640541</v>
      </c>
      <c r="AU763" s="11">
        <v>200.23354491669156</v>
      </c>
      <c r="AV763" s="11">
        <v>166.86128743057631</v>
      </c>
      <c r="AW763" s="11">
        <v>91.363393445594227</v>
      </c>
      <c r="AX763" s="11">
        <v>174.52049406673387</v>
      </c>
      <c r="AY763" s="11">
        <v>202.96897585817644</v>
      </c>
    </row>
    <row r="764" spans="1:51" x14ac:dyDescent="0.25">
      <c r="A764" s="1" t="s">
        <v>70</v>
      </c>
      <c r="B764" s="1" t="s">
        <v>65</v>
      </c>
      <c r="C764" s="1">
        <v>13</v>
      </c>
      <c r="D764" s="1" t="s">
        <v>290</v>
      </c>
      <c r="E764" s="1">
        <v>1790</v>
      </c>
      <c r="F764" s="1" t="s">
        <v>129</v>
      </c>
      <c r="G764" s="11">
        <v>134.96428177932279</v>
      </c>
      <c r="H764" s="11">
        <v>201.02781231800799</v>
      </c>
      <c r="I764" s="11">
        <v>290.64108416098719</v>
      </c>
      <c r="J764" s="11">
        <v>155.2052813948207</v>
      </c>
      <c r="K764" s="11">
        <v>119.47087115582229</v>
      </c>
      <c r="L764" s="11">
        <v>87.472202297568643</v>
      </c>
      <c r="M764" s="11">
        <v>150.12580638633241</v>
      </c>
      <c r="N764" s="11">
        <v>121.27195990385198</v>
      </c>
      <c r="O764" s="11">
        <v>67.071330759492824</v>
      </c>
      <c r="P764" s="11">
        <v>100.71728752886577</v>
      </c>
      <c r="Q764" s="11">
        <v>83.578612689468471</v>
      </c>
      <c r="R764" s="11">
        <v>65.523203914276266</v>
      </c>
      <c r="S764" s="11">
        <v>94.255628683406371</v>
      </c>
      <c r="T764" s="11">
        <v>89.066874132902811</v>
      </c>
      <c r="U764" s="11">
        <v>126.43643011168548</v>
      </c>
      <c r="V764" s="11">
        <v>114.45210700400916</v>
      </c>
      <c r="W764" s="11">
        <v>113.97856232194292</v>
      </c>
      <c r="X764" s="11">
        <v>154.82482669298969</v>
      </c>
      <c r="Y764" s="11">
        <v>133.85529679738988</v>
      </c>
      <c r="Z764" s="11">
        <v>133.55376620923658</v>
      </c>
      <c r="AA764" s="11">
        <v>147.63261387220589</v>
      </c>
      <c r="AB764" s="11">
        <v>107.76986537929669</v>
      </c>
      <c r="AC764" s="11">
        <v>106.99883749952217</v>
      </c>
      <c r="AD764" s="11">
        <v>76.048442766526293</v>
      </c>
      <c r="AE764" s="11">
        <v>131.2224693129105</v>
      </c>
      <c r="AF764" s="11">
        <v>117.67180610301509</v>
      </c>
      <c r="AG764" s="11">
        <v>92.547629915611907</v>
      </c>
      <c r="AH764" s="11">
        <v>95.767329014617829</v>
      </c>
      <c r="AI764" s="11">
        <v>84.554033786716019</v>
      </c>
      <c r="AJ764" s="11">
        <v>49.357926476904019</v>
      </c>
      <c r="AK764" s="11">
        <v>87.710998333824278</v>
      </c>
      <c r="AL764" s="11">
        <v>111.64726542561682</v>
      </c>
      <c r="AM764" s="11">
        <v>56.090760482179114</v>
      </c>
      <c r="AN764" s="11">
        <v>97.200105232151586</v>
      </c>
      <c r="AO764" s="11">
        <v>49.465182323696801</v>
      </c>
      <c r="AP764" s="11">
        <v>32.12009057160396</v>
      </c>
      <c r="AQ764" s="11">
        <v>64.011503583064822</v>
      </c>
      <c r="AR764" s="11">
        <v>110.47352219656376</v>
      </c>
      <c r="AS764" s="11">
        <v>73.360975511039257</v>
      </c>
      <c r="AT764" s="11">
        <v>70.262698125383665</v>
      </c>
      <c r="AU764" s="11">
        <v>35.766789362558491</v>
      </c>
      <c r="AV764" s="11">
        <v>26.45981503425666</v>
      </c>
      <c r="AW764" s="11">
        <v>61.036671605982043</v>
      </c>
      <c r="AX764" s="11">
        <v>44.391778400876035</v>
      </c>
      <c r="AY764" s="11">
        <v>32.937663441496099</v>
      </c>
    </row>
    <row r="765" spans="1:51" x14ac:dyDescent="0.25">
      <c r="A765" s="1" t="s">
        <v>70</v>
      </c>
      <c r="B765" s="1" t="s">
        <v>65</v>
      </c>
      <c r="C765" s="1">
        <v>40</v>
      </c>
      <c r="D765" s="1" t="s">
        <v>52</v>
      </c>
      <c r="E765" s="1">
        <v>1610</v>
      </c>
      <c r="F765" s="1" t="s">
        <v>126</v>
      </c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>
        <v>4.5675646657361462</v>
      </c>
      <c r="T765" s="11">
        <v>10.213475121022141</v>
      </c>
      <c r="U765" s="11">
        <v>10.895143709416152</v>
      </c>
      <c r="V765" s="11">
        <v>16.082757204143462</v>
      </c>
      <c r="W765" s="11">
        <v>16.437070820709842</v>
      </c>
      <c r="X765" s="11">
        <v>16.078905969180784</v>
      </c>
      <c r="Y765" s="11">
        <v>23.973937642670752</v>
      </c>
      <c r="Z765" s="11">
        <v>33.228455257986063</v>
      </c>
      <c r="AA765" s="11">
        <v>48.70656857298907</v>
      </c>
      <c r="AB765" s="11">
        <v>26.565818772553069</v>
      </c>
      <c r="AC765" s="11">
        <v>41.273685095020475</v>
      </c>
      <c r="AD765" s="11">
        <v>60.402769154642257</v>
      </c>
      <c r="AE765" s="11">
        <v>70.658607860253852</v>
      </c>
      <c r="AF765" s="11">
        <v>79.724414962397944</v>
      </c>
      <c r="AG765" s="11">
        <v>102.40818889257154</v>
      </c>
      <c r="AH765" s="11">
        <v>143.10033750822762</v>
      </c>
      <c r="AI765" s="11">
        <v>147.27507620777064</v>
      </c>
      <c r="AJ765" s="11">
        <v>101.77658635869236</v>
      </c>
      <c r="AK765" s="11">
        <v>168.47997591227588</v>
      </c>
      <c r="AL765" s="11">
        <v>180.76926667818148</v>
      </c>
      <c r="AM765" s="11">
        <v>163.2692550077725</v>
      </c>
      <c r="AN765" s="11">
        <v>151.19948463473952</v>
      </c>
      <c r="AO765" s="11">
        <v>166.32328433317616</v>
      </c>
      <c r="AP765" s="11">
        <v>206.14505384726704</v>
      </c>
      <c r="AQ765" s="11">
        <v>148.27639729806691</v>
      </c>
      <c r="AR765" s="11">
        <v>175.21578586199976</v>
      </c>
      <c r="AS765" s="11">
        <v>153.69123365559224</v>
      </c>
      <c r="AT765" s="11">
        <v>114.92470252127515</v>
      </c>
      <c r="AU765" s="11">
        <v>146.8244817171373</v>
      </c>
      <c r="AV765" s="11">
        <v>147.37905955176294</v>
      </c>
      <c r="AW765" s="11">
        <v>140.99756321860542</v>
      </c>
      <c r="AX765" s="11">
        <v>116.93119593683041</v>
      </c>
      <c r="AY765" s="11">
        <v>166.20389604933317</v>
      </c>
    </row>
    <row r="766" spans="1:51" x14ac:dyDescent="0.25">
      <c r="A766" s="1" t="s">
        <v>70</v>
      </c>
      <c r="B766" s="1" t="s">
        <v>65</v>
      </c>
      <c r="C766" s="1">
        <v>40</v>
      </c>
      <c r="D766" s="1" t="s">
        <v>52</v>
      </c>
      <c r="E766" s="1">
        <v>1670</v>
      </c>
      <c r="F766" s="1" t="s">
        <v>127</v>
      </c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>
        <v>8.9020796659156716</v>
      </c>
      <c r="T766" s="11">
        <v>28.773758652092663</v>
      </c>
      <c r="U766" s="11">
        <v>12.761201112710527</v>
      </c>
      <c r="V766" s="11">
        <v>24.10925533814062</v>
      </c>
      <c r="W766" s="11">
        <v>16.58117205207413</v>
      </c>
      <c r="X766" s="11">
        <v>7.4162246934057681</v>
      </c>
      <c r="Y766" s="11">
        <v>15.177346714182088</v>
      </c>
      <c r="Z766" s="11">
        <v>11.417033690904201</v>
      </c>
      <c r="AA766" s="11">
        <v>37.493135949995825</v>
      </c>
      <c r="AB766" s="11">
        <v>28.028034701021191</v>
      </c>
      <c r="AC766" s="11">
        <v>23.454882571075405</v>
      </c>
      <c r="AD766" s="11">
        <v>46.042861049030229</v>
      </c>
      <c r="AE766" s="11">
        <v>56.978902791493326</v>
      </c>
      <c r="AF766" s="11">
        <v>56.315208475039725</v>
      </c>
      <c r="AG766" s="11">
        <v>72.896380527113848</v>
      </c>
      <c r="AH766" s="11">
        <v>68.556267131877902</v>
      </c>
      <c r="AI766" s="11">
        <v>110.61696228218648</v>
      </c>
      <c r="AJ766" s="11">
        <v>116.01227506818856</v>
      </c>
      <c r="AK766" s="11">
        <v>173.23913107341315</v>
      </c>
      <c r="AL766" s="11">
        <v>131.48604705292155</v>
      </c>
      <c r="AM766" s="11">
        <v>135.76836684194947</v>
      </c>
      <c r="AN766" s="11">
        <v>115.1789285528662</v>
      </c>
      <c r="AO766" s="11">
        <v>202.9580948334889</v>
      </c>
      <c r="AP766" s="11">
        <v>246.34058568707164</v>
      </c>
      <c r="AQ766" s="11">
        <v>149.03852455126631</v>
      </c>
      <c r="AR766" s="11">
        <v>187.14688276089609</v>
      </c>
      <c r="AS766" s="11">
        <v>202.47523857517012</v>
      </c>
      <c r="AT766" s="11">
        <v>175.09784802145879</v>
      </c>
      <c r="AU766" s="11">
        <v>168.54479880141824</v>
      </c>
      <c r="AV766" s="11">
        <v>143.86506464070797</v>
      </c>
      <c r="AW766" s="11">
        <v>181.45328039446537</v>
      </c>
      <c r="AX766" s="11">
        <v>144.69654684615264</v>
      </c>
      <c r="AY766" s="11">
        <v>201.17767890030578</v>
      </c>
    </row>
    <row r="767" spans="1:51" x14ac:dyDescent="0.25">
      <c r="A767" s="1" t="s">
        <v>70</v>
      </c>
      <c r="B767" s="1" t="s">
        <v>65</v>
      </c>
      <c r="C767" s="1">
        <v>40</v>
      </c>
      <c r="D767" s="1" t="s">
        <v>52</v>
      </c>
      <c r="E767" s="1">
        <v>1680</v>
      </c>
      <c r="F767" s="1" t="s">
        <v>157</v>
      </c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>
        <v>74.471882134668405</v>
      </c>
      <c r="T767" s="11">
        <v>114.52941582197302</v>
      </c>
      <c r="U767" s="11">
        <v>107.97233115938948</v>
      </c>
      <c r="V767" s="11">
        <v>124.53632711015494</v>
      </c>
      <c r="W767" s="11">
        <v>133.83855871773309</v>
      </c>
      <c r="X767" s="11">
        <v>102.71194907383862</v>
      </c>
      <c r="Y767" s="11">
        <v>110.25880405452951</v>
      </c>
      <c r="Z767" s="11">
        <v>113.82818481843589</v>
      </c>
      <c r="AA767" s="11">
        <v>102.64987288664025</v>
      </c>
      <c r="AB767" s="11">
        <v>95.097270110838394</v>
      </c>
      <c r="AC767" s="11">
        <v>105.56285544887494</v>
      </c>
      <c r="AD767" s="11">
        <v>85.80308541641557</v>
      </c>
      <c r="AE767" s="11">
        <v>98.19992991173477</v>
      </c>
      <c r="AF767" s="11">
        <v>82.773997392939492</v>
      </c>
      <c r="AG767" s="11">
        <v>82.952179041379253</v>
      </c>
      <c r="AH767" s="11">
        <v>77.627421650585617</v>
      </c>
      <c r="AI767" s="11">
        <v>85.614557736776064</v>
      </c>
      <c r="AJ767" s="11">
        <v>79.100006758013635</v>
      </c>
      <c r="AK767" s="11">
        <v>105.75023356949225</v>
      </c>
      <c r="AL767" s="11">
        <v>104.08337298731377</v>
      </c>
      <c r="AM767" s="11">
        <v>100.91633788117463</v>
      </c>
      <c r="AN767" s="11">
        <v>82.153235520955775</v>
      </c>
      <c r="AO767" s="11">
        <v>92.238316822646738</v>
      </c>
      <c r="AP767" s="11">
        <v>85.226006787275153</v>
      </c>
      <c r="AQ767" s="11">
        <v>94.410983374589733</v>
      </c>
      <c r="AR767" s="11">
        <v>97.560775095395982</v>
      </c>
      <c r="AS767" s="11">
        <v>96.111181168411804</v>
      </c>
      <c r="AT767" s="11">
        <v>122.13604787181791</v>
      </c>
      <c r="AU767" s="11">
        <v>108.73678790914722</v>
      </c>
      <c r="AV767" s="11">
        <v>114.28226063220173</v>
      </c>
      <c r="AW767" s="11">
        <v>108.46319286186552</v>
      </c>
      <c r="AX767" s="11">
        <v>102.30155650291606</v>
      </c>
      <c r="AY767" s="11">
        <v>108.10108176987501</v>
      </c>
    </row>
    <row r="768" spans="1:51" x14ac:dyDescent="0.25">
      <c r="A768" s="1" t="s">
        <v>70</v>
      </c>
      <c r="B768" s="1" t="s">
        <v>65</v>
      </c>
      <c r="C768" s="1">
        <v>40</v>
      </c>
      <c r="D768" s="1" t="s">
        <v>52</v>
      </c>
      <c r="E768" s="1">
        <v>1790</v>
      </c>
      <c r="F768" s="1" t="s">
        <v>129</v>
      </c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>
        <v>53.427296262746928</v>
      </c>
      <c r="T768" s="11">
        <v>70.590672748418655</v>
      </c>
      <c r="U768" s="11">
        <v>66.167213252368981</v>
      </c>
      <c r="V768" s="11">
        <v>65.296863460341442</v>
      </c>
      <c r="W768" s="11">
        <v>67.294935104792927</v>
      </c>
      <c r="X768" s="11">
        <v>41.905476047520054</v>
      </c>
      <c r="Y768" s="11">
        <v>64.811589422800125</v>
      </c>
      <c r="Z768" s="11">
        <v>74.614321448356364</v>
      </c>
      <c r="AA768" s="11">
        <v>123.58082944293504</v>
      </c>
      <c r="AB768" s="11">
        <v>70.297936588120464</v>
      </c>
      <c r="AC768" s="11">
        <v>66.629893559417482</v>
      </c>
      <c r="AD768" s="11">
        <v>126.48854432374941</v>
      </c>
      <c r="AE768" s="11">
        <v>94.944749547455615</v>
      </c>
      <c r="AF768" s="11">
        <v>132.63305668168647</v>
      </c>
      <c r="AG768" s="11">
        <v>153.36624258522286</v>
      </c>
      <c r="AH768" s="11">
        <v>176.41479469621851</v>
      </c>
      <c r="AI768" s="11">
        <v>142.02910155837205</v>
      </c>
      <c r="AJ768" s="11">
        <v>117.62394328169916</v>
      </c>
      <c r="AK768" s="11">
        <v>144.41028428509298</v>
      </c>
      <c r="AL768" s="11">
        <v>116.60329606508898</v>
      </c>
      <c r="AM768" s="11">
        <v>103.22878994945137</v>
      </c>
      <c r="AN768" s="11">
        <v>100.02735657223043</v>
      </c>
      <c r="AO768" s="11">
        <v>202.62941608453332</v>
      </c>
      <c r="AP768" s="11">
        <v>123.07492634711767</v>
      </c>
      <c r="AQ768" s="11">
        <v>78.661546214895253</v>
      </c>
      <c r="AR768" s="11">
        <v>104.13646851359748</v>
      </c>
      <c r="AS768" s="11">
        <v>90.084150483175407</v>
      </c>
      <c r="AT768" s="11">
        <v>86.819847595017947</v>
      </c>
      <c r="AU768" s="11">
        <v>90.25311229381731</v>
      </c>
      <c r="AV768" s="11">
        <v>98.358367524087313</v>
      </c>
      <c r="AW768" s="11">
        <v>84.739259717462261</v>
      </c>
      <c r="AX768" s="11">
        <v>97.427112893340023</v>
      </c>
      <c r="AY768" s="11">
        <v>71.428605448869547</v>
      </c>
    </row>
    <row r="769" spans="1:51" x14ac:dyDescent="0.25">
      <c r="A769" s="1" t="s">
        <v>70</v>
      </c>
      <c r="B769" s="1" t="s">
        <v>65</v>
      </c>
      <c r="C769" s="1">
        <v>60</v>
      </c>
      <c r="D769" s="1" t="s">
        <v>53</v>
      </c>
      <c r="E769" s="1">
        <v>1610</v>
      </c>
      <c r="F769" s="1" t="s">
        <v>126</v>
      </c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>
        <v>15.418080907472721</v>
      </c>
      <c r="T769" s="11">
        <v>39.216851485367442</v>
      </c>
      <c r="U769" s="11">
        <v>40.462304724209226</v>
      </c>
      <c r="V769" s="11">
        <v>77.131864365554065</v>
      </c>
      <c r="W769" s="11">
        <v>57.743590310561757</v>
      </c>
      <c r="X769" s="11">
        <v>77.014118453493126</v>
      </c>
      <c r="Y769" s="11">
        <v>87.30361861380446</v>
      </c>
      <c r="Z769" s="11">
        <v>119.32138553217835</v>
      </c>
      <c r="AA769" s="11">
        <v>106.23998054152064</v>
      </c>
      <c r="AB769" s="11">
        <v>98.016009021658618</v>
      </c>
      <c r="AC769" s="11">
        <v>119.73349622439164</v>
      </c>
      <c r="AD769" s="11">
        <v>147.11688354763459</v>
      </c>
      <c r="AE769" s="11">
        <v>187.95647270837713</v>
      </c>
      <c r="AF769" s="11">
        <v>163.45371424780816</v>
      </c>
      <c r="AG769" s="11">
        <v>186.32295547767251</v>
      </c>
      <c r="AH769" s="11">
        <v>215.30088779312098</v>
      </c>
      <c r="AI769" s="11">
        <v>119.60828754325644</v>
      </c>
      <c r="AJ769" s="11">
        <v>145.00657829273956</v>
      </c>
      <c r="AK769" s="11">
        <v>183.40501276962709</v>
      </c>
      <c r="AL769" s="11">
        <v>105.03598713086933</v>
      </c>
      <c r="AM769" s="11">
        <v>133.15901778903029</v>
      </c>
      <c r="AN769" s="11">
        <v>90.570653075213656</v>
      </c>
      <c r="AO769" s="11">
        <v>84.571415936052375</v>
      </c>
      <c r="AP769" s="11">
        <v>124.77501133235305</v>
      </c>
      <c r="AQ769" s="11">
        <v>86.262976926223615</v>
      </c>
      <c r="AR769" s="11">
        <v>78.906345012106271</v>
      </c>
      <c r="AS769" s="11">
        <v>67.845692047452161</v>
      </c>
      <c r="AT769" s="11">
        <v>52.105882873221375</v>
      </c>
      <c r="AU769" s="11">
        <v>58.332319870866456</v>
      </c>
      <c r="AV769" s="11">
        <v>71.700626872602243</v>
      </c>
      <c r="AW769" s="11">
        <v>52.944200599232715</v>
      </c>
      <c r="AX769" s="11">
        <v>54.532112018927805</v>
      </c>
      <c r="AY769" s="11">
        <v>53.485665955400286</v>
      </c>
    </row>
    <row r="770" spans="1:51" x14ac:dyDescent="0.25">
      <c r="A770" s="1" t="s">
        <v>70</v>
      </c>
      <c r="B770" s="1" t="s">
        <v>65</v>
      </c>
      <c r="C770" s="1">
        <v>60</v>
      </c>
      <c r="D770" s="1" t="s">
        <v>53</v>
      </c>
      <c r="E770" s="1">
        <v>1670</v>
      </c>
      <c r="F770" s="1" t="s">
        <v>127</v>
      </c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>
        <v>1.0907940741500608</v>
      </c>
      <c r="T770" s="11">
        <v>3.1313312645859508</v>
      </c>
      <c r="U770" s="11">
        <v>1.0907940741500608</v>
      </c>
      <c r="V770" s="11">
        <v>1.7584352747074257</v>
      </c>
      <c r="W770" s="11">
        <v>0.68644799493926245</v>
      </c>
      <c r="X770" s="11">
        <v>1.3258790039237811</v>
      </c>
      <c r="Y770" s="11">
        <v>1.9747134100992481</v>
      </c>
      <c r="Z770" s="11">
        <v>1.513946947742757</v>
      </c>
      <c r="AA770" s="11">
        <v>6.7422357859102906</v>
      </c>
      <c r="AB770" s="11">
        <v>2.8868429376212821</v>
      </c>
      <c r="AC770" s="11">
        <v>2.8586327460484355</v>
      </c>
      <c r="AD770" s="11">
        <v>3.9400234230075473</v>
      </c>
      <c r="AE770" s="11">
        <v>3.5920977269424421</v>
      </c>
      <c r="AF770" s="11">
        <v>3.4134331803144145</v>
      </c>
      <c r="AG770" s="11">
        <v>10.879730549927762</v>
      </c>
      <c r="AH770" s="11">
        <v>12.243223142615339</v>
      </c>
      <c r="AI770" s="11">
        <v>11.754246488686002</v>
      </c>
      <c r="AJ770" s="11">
        <v>17.584352747074259</v>
      </c>
      <c r="AK770" s="11">
        <v>24.749741406577247</v>
      </c>
      <c r="AL770" s="11">
        <v>37.773446516041339</v>
      </c>
      <c r="AM770" s="11">
        <v>38.751399823900016</v>
      </c>
      <c r="AN770" s="11">
        <v>50.909992391796813</v>
      </c>
      <c r="AO770" s="11">
        <v>196.53100129082995</v>
      </c>
      <c r="AP770" s="11">
        <v>248.1650552663298</v>
      </c>
      <c r="AQ770" s="11">
        <v>135.40891954966276</v>
      </c>
      <c r="AR770" s="11">
        <v>241.59208062985661</v>
      </c>
      <c r="AS770" s="11">
        <v>232.10405286418924</v>
      </c>
      <c r="AT770" s="11">
        <v>258.74387710614724</v>
      </c>
      <c r="AU770" s="11">
        <v>291.50531291941286</v>
      </c>
      <c r="AV770" s="11">
        <v>389.26303011651657</v>
      </c>
      <c r="AW770" s="11">
        <v>398.45955256926447</v>
      </c>
      <c r="AX770" s="11">
        <v>326.72103539951604</v>
      </c>
      <c r="AY770" s="11">
        <v>340.85434137751213</v>
      </c>
    </row>
    <row r="771" spans="1:51" x14ac:dyDescent="0.25">
      <c r="A771" s="1" t="s">
        <v>70</v>
      </c>
      <c r="B771" s="1" t="s">
        <v>65</v>
      </c>
      <c r="C771" s="1">
        <v>60</v>
      </c>
      <c r="D771" s="1" t="s">
        <v>53</v>
      </c>
      <c r="E771" s="1">
        <v>1680</v>
      </c>
      <c r="F771" s="1" t="s">
        <v>157</v>
      </c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>
        <v>41.608293639674976</v>
      </c>
      <c r="T771" s="11">
        <v>53.166152984029139</v>
      </c>
      <c r="U771" s="11">
        <v>42.995236760997471</v>
      </c>
      <c r="V771" s="11">
        <v>104.94536284673579</v>
      </c>
      <c r="W771" s="11">
        <v>105.8699915942841</v>
      </c>
      <c r="X771" s="11">
        <v>137.76968338470158</v>
      </c>
      <c r="Y771" s="11">
        <v>166.4331745586999</v>
      </c>
      <c r="Z771" s="11">
        <v>112.80470720089659</v>
      </c>
      <c r="AA771" s="11">
        <v>190.47352199495657</v>
      </c>
      <c r="AB771" s="11">
        <v>147.01597086018492</v>
      </c>
      <c r="AC771" s="11">
        <v>70.73409918744747</v>
      </c>
      <c r="AD771" s="11">
        <v>59.176239843093292</v>
      </c>
      <c r="AE771" s="11">
        <v>44.844494256094144</v>
      </c>
      <c r="AF771" s="11">
        <v>102.17147660409078</v>
      </c>
      <c r="AG771" s="11">
        <v>37.909778649481645</v>
      </c>
      <c r="AH771" s="11">
        <v>51.316895488932467</v>
      </c>
      <c r="AI771" s="11">
        <v>60.100868590641632</v>
      </c>
      <c r="AJ771" s="11">
        <v>32.824320537965818</v>
      </c>
      <c r="AK771" s="11">
        <v>106.79462034183244</v>
      </c>
      <c r="AL771" s="11">
        <v>75.357242925189126</v>
      </c>
      <c r="AM771" s="11">
        <v>168.74474642757076</v>
      </c>
      <c r="AN771" s="11">
        <v>233.00644438217986</v>
      </c>
      <c r="AO771" s="11">
        <v>66.110955449705799</v>
      </c>
      <c r="AP771" s="11">
        <v>141.93051274866909</v>
      </c>
      <c r="AQ771" s="11">
        <v>92.462874754833294</v>
      </c>
      <c r="AR771" s="11">
        <v>80.44270103670496</v>
      </c>
      <c r="AS771" s="11">
        <v>70.73409918744747</v>
      </c>
      <c r="AT771" s="11">
        <v>194.63435135892408</v>
      </c>
      <c r="AU771" s="11">
        <v>100.78453348276828</v>
      </c>
      <c r="AV771" s="11">
        <v>116.50322219108993</v>
      </c>
      <c r="AW771" s="11">
        <v>98.935275987671616</v>
      </c>
      <c r="AX771" s="11">
        <v>116.50322219108993</v>
      </c>
      <c r="AY771" s="11">
        <v>74.894928551414964</v>
      </c>
    </row>
    <row r="772" spans="1:51" x14ac:dyDescent="0.25">
      <c r="A772" s="1" t="s">
        <v>70</v>
      </c>
      <c r="B772" s="1" t="s">
        <v>65</v>
      </c>
      <c r="C772" s="1">
        <v>60</v>
      </c>
      <c r="D772" s="1" t="s">
        <v>53</v>
      </c>
      <c r="E772" s="1">
        <v>1790</v>
      </c>
      <c r="F772" s="1" t="s">
        <v>129</v>
      </c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>
        <v>54.052917945142752</v>
      </c>
      <c r="T772" s="11">
        <v>58.589358078191331</v>
      </c>
      <c r="U772" s="11">
        <v>55.415589902821047</v>
      </c>
      <c r="V772" s="11">
        <v>116.80463383718254</v>
      </c>
      <c r="W772" s="11">
        <v>85.1816284815431</v>
      </c>
      <c r="X772" s="11">
        <v>110.20322766728077</v>
      </c>
      <c r="Y772" s="11">
        <v>105.11317733668442</v>
      </c>
      <c r="Z772" s="11">
        <v>98.374950360817266</v>
      </c>
      <c r="AA772" s="11">
        <v>129.99558310132434</v>
      </c>
      <c r="AB772" s="11">
        <v>172.41398730914531</v>
      </c>
      <c r="AC772" s="11">
        <v>140.63676196990329</v>
      </c>
      <c r="AD772" s="11">
        <v>165.38630128713174</v>
      </c>
      <c r="AE772" s="11">
        <v>138.19929535727152</v>
      </c>
      <c r="AF772" s="11">
        <v>195.73916667525444</v>
      </c>
      <c r="AG772" s="11">
        <v>182.83451297041591</v>
      </c>
      <c r="AH772" s="11">
        <v>151.89877513144648</v>
      </c>
      <c r="AI772" s="11">
        <v>119.55924000583811</v>
      </c>
      <c r="AJ772" s="11">
        <v>113.89422594150282</v>
      </c>
      <c r="AK772" s="11">
        <v>135.44943441888066</v>
      </c>
      <c r="AL772" s="11">
        <v>104.64260866876882</v>
      </c>
      <c r="AM772" s="11">
        <v>93.232702497309262</v>
      </c>
      <c r="AN772" s="11">
        <v>73.261610056628825</v>
      </c>
      <c r="AO772" s="11">
        <v>98.031712038337631</v>
      </c>
      <c r="AP772" s="11">
        <v>72.38690594450334</v>
      </c>
      <c r="AQ772" s="11">
        <v>56.489593686063721</v>
      </c>
      <c r="AR772" s="11">
        <v>67.833857505528314</v>
      </c>
      <c r="AS772" s="11">
        <v>56.408924771563903</v>
      </c>
      <c r="AT772" s="11">
        <v>64.210874198433558</v>
      </c>
      <c r="AU772" s="11">
        <v>62.725617125583966</v>
      </c>
      <c r="AV772" s="11">
        <v>84.313251343103886</v>
      </c>
      <c r="AW772" s="11">
        <v>52.626185378891066</v>
      </c>
      <c r="AX772" s="11">
        <v>42.918235129035523</v>
      </c>
      <c r="AY772" s="11">
        <v>41.175153878470823</v>
      </c>
    </row>
    <row r="773" spans="1:51" x14ac:dyDescent="0.25">
      <c r="A773" s="1" t="s">
        <v>70</v>
      </c>
      <c r="B773" s="1" t="s">
        <v>65</v>
      </c>
      <c r="C773" s="1">
        <v>300</v>
      </c>
      <c r="D773" s="1" t="s">
        <v>287</v>
      </c>
      <c r="E773" s="1">
        <v>1610</v>
      </c>
      <c r="F773" s="1" t="s">
        <v>126</v>
      </c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>
        <v>17.454009123858089</v>
      </c>
      <c r="T773" s="11">
        <v>16.314555869339035</v>
      </c>
      <c r="U773" s="11">
        <v>5.7274504647679585</v>
      </c>
      <c r="V773" s="11">
        <v>13.816813967048924</v>
      </c>
      <c r="W773" s="11">
        <v>9.4401061020088495</v>
      </c>
      <c r="X773" s="11">
        <v>39.533745698180944</v>
      </c>
      <c r="Y773" s="11">
        <v>18.08033111144141</v>
      </c>
      <c r="Z773" s="11">
        <v>13.492333901192504</v>
      </c>
      <c r="AA773" s="11">
        <v>20.849730743285733</v>
      </c>
      <c r="AB773" s="11">
        <v>18.955672684449425</v>
      </c>
      <c r="AC773" s="11">
        <v>35.141945737054527</v>
      </c>
      <c r="AD773" s="11">
        <v>32.712118267152967</v>
      </c>
      <c r="AE773" s="11">
        <v>42.755908212615623</v>
      </c>
      <c r="AF773" s="11">
        <v>48.936121559973927</v>
      </c>
      <c r="AG773" s="11">
        <v>100.95103072156226</v>
      </c>
      <c r="AH773" s="11">
        <v>90.379017413077534</v>
      </c>
      <c r="AI773" s="11">
        <v>81.18793089649337</v>
      </c>
      <c r="AJ773" s="11">
        <v>102.47533242628313</v>
      </c>
      <c r="AK773" s="11">
        <v>83.617758366394938</v>
      </c>
      <c r="AL773" s="11">
        <v>83.549843934006375</v>
      </c>
      <c r="AM773" s="11">
        <v>117.19767215851273</v>
      </c>
      <c r="AN773" s="11">
        <v>151.80384848450203</v>
      </c>
      <c r="AO773" s="11">
        <v>161.29677692281308</v>
      </c>
      <c r="AP773" s="11">
        <v>209.33491876564946</v>
      </c>
      <c r="AQ773" s="11">
        <v>198.10639927740874</v>
      </c>
      <c r="AR773" s="11">
        <v>193.35993505825323</v>
      </c>
      <c r="AS773" s="11">
        <v>214.89635617346764</v>
      </c>
      <c r="AT773" s="11">
        <v>168.05048992145248</v>
      </c>
      <c r="AU773" s="11">
        <v>192.77134331088575</v>
      </c>
      <c r="AV773" s="11">
        <v>161.52315836410824</v>
      </c>
      <c r="AW773" s="11">
        <v>165.23581400134915</v>
      </c>
      <c r="AX773" s="11">
        <v>259.68969735773987</v>
      </c>
      <c r="AY773" s="11">
        <v>231.36183300367011</v>
      </c>
    </row>
    <row r="774" spans="1:51" x14ac:dyDescent="0.25">
      <c r="A774" s="1" t="s">
        <v>70</v>
      </c>
      <c r="B774" s="1" t="s">
        <v>65</v>
      </c>
      <c r="C774" s="1">
        <v>300</v>
      </c>
      <c r="D774" s="1" t="s">
        <v>287</v>
      </c>
      <c r="E774" s="1">
        <v>1670</v>
      </c>
      <c r="F774" s="1" t="s">
        <v>127</v>
      </c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>
        <v>33.890538610362704</v>
      </c>
      <c r="T774" s="11">
        <v>52.102729792135108</v>
      </c>
      <c r="U774" s="11">
        <v>45.076384091853562</v>
      </c>
      <c r="V774" s="11">
        <v>103.20342579418265</v>
      </c>
      <c r="W774" s="11">
        <v>19.298989159541065</v>
      </c>
      <c r="X774" s="11">
        <v>44.549635211263734</v>
      </c>
      <c r="Y774" s="11">
        <v>93.743136990486065</v>
      </c>
      <c r="Z774" s="11">
        <v>114.13195142021297</v>
      </c>
      <c r="AA774" s="11">
        <v>117.28033553408319</v>
      </c>
      <c r="AB774" s="11">
        <v>130.66096801803167</v>
      </c>
      <c r="AC774" s="11">
        <v>110.16619835370336</v>
      </c>
      <c r="AD774" s="11">
        <v>48.684916653135595</v>
      </c>
      <c r="AE774" s="11">
        <v>85.814658149884011</v>
      </c>
      <c r="AF774" s="11">
        <v>45.963380770088158</v>
      </c>
      <c r="AG774" s="11">
        <v>82.959921400480525</v>
      </c>
      <c r="AH774" s="11">
        <v>64.653884153775451</v>
      </c>
      <c r="AI774" s="11">
        <v>139.81550028759278</v>
      </c>
      <c r="AJ774" s="11">
        <v>90.46155201025978</v>
      </c>
      <c r="AK774" s="11">
        <v>133.26443949680896</v>
      </c>
      <c r="AL774" s="11">
        <v>156.82585637974358</v>
      </c>
      <c r="AM774" s="11">
        <v>71.062662200951692</v>
      </c>
      <c r="AN774" s="11">
        <v>87.870189701151219</v>
      </c>
      <c r="AO774" s="11">
        <v>85.817685442301212</v>
      </c>
      <c r="AP774" s="11">
        <v>233.61615583400535</v>
      </c>
      <c r="AQ774" s="11">
        <v>176.31253766915</v>
      </c>
      <c r="AR774" s="11">
        <v>89.072024790772815</v>
      </c>
      <c r="AS774" s="11">
        <v>158.33647529591786</v>
      </c>
      <c r="AT774" s="11">
        <v>140.51480483596205</v>
      </c>
      <c r="AU774" s="11">
        <v>128.16345177385577</v>
      </c>
      <c r="AV774" s="11">
        <v>116.93825149094152</v>
      </c>
      <c r="AW774" s="11">
        <v>110.19949857029236</v>
      </c>
      <c r="AX774" s="11">
        <v>100.58784514573662</v>
      </c>
      <c r="AY774" s="11">
        <v>88.96001497133706</v>
      </c>
    </row>
    <row r="775" spans="1:51" x14ac:dyDescent="0.25">
      <c r="A775" s="1" t="s">
        <v>70</v>
      </c>
      <c r="B775" s="1" t="s">
        <v>65</v>
      </c>
      <c r="C775" s="1">
        <v>300</v>
      </c>
      <c r="D775" s="1" t="s">
        <v>287</v>
      </c>
      <c r="E775" s="1">
        <v>1680</v>
      </c>
      <c r="F775" s="1" t="s">
        <v>157</v>
      </c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>
        <v>68.636981505128318</v>
      </c>
      <c r="T775" s="11">
        <v>89.59920912798124</v>
      </c>
      <c r="U775" s="11">
        <v>92.326069942744184</v>
      </c>
      <c r="V775" s="11">
        <v>71.071384437945397</v>
      </c>
      <c r="W775" s="11">
        <v>89.409729373481099</v>
      </c>
      <c r="X775" s="11">
        <v>81.064381925279093</v>
      </c>
      <c r="Y775" s="11">
        <v>79.289039008114699</v>
      </c>
      <c r="Z775" s="11">
        <v>94.229105737941282</v>
      </c>
      <c r="AA775" s="11">
        <v>76.533344317666945</v>
      </c>
      <c r="AB775" s="11">
        <v>53.490958520410281</v>
      </c>
      <c r="AC775" s="11">
        <v>71.829303455945976</v>
      </c>
      <c r="AD775" s="11">
        <v>79.62268814103885</v>
      </c>
      <c r="AE775" s="11">
        <v>81.09733492606172</v>
      </c>
      <c r="AF775" s="11">
        <v>97.376117312682808</v>
      </c>
      <c r="AG775" s="11">
        <v>96.774725048399745</v>
      </c>
      <c r="AH775" s="11">
        <v>79.886312147299947</v>
      </c>
      <c r="AI775" s="11">
        <v>81.496890060551166</v>
      </c>
      <c r="AJ775" s="11">
        <v>110.91980063434531</v>
      </c>
      <c r="AK775" s="11">
        <v>118.08295917947032</v>
      </c>
      <c r="AL775" s="11">
        <v>139.74955719405202</v>
      </c>
      <c r="AM775" s="11">
        <v>114.1780285867282</v>
      </c>
      <c r="AN775" s="11">
        <v>112.53861679779217</v>
      </c>
      <c r="AO775" s="11">
        <v>125.55505210693252</v>
      </c>
      <c r="AP775" s="11">
        <v>123.46253655723527</v>
      </c>
      <c r="AQ775" s="11">
        <v>133.31960291634059</v>
      </c>
      <c r="AR775" s="11">
        <v>87.48197882769702</v>
      </c>
      <c r="AS775" s="11">
        <v>93.182847963092669</v>
      </c>
      <c r="AT775" s="11">
        <v>123.77970918976813</v>
      </c>
      <c r="AU775" s="11">
        <v>107.8757671870495</v>
      </c>
      <c r="AV775" s="11">
        <v>145.76347983688268</v>
      </c>
      <c r="AW775" s="11">
        <v>121.85607776908188</v>
      </c>
      <c r="AX775" s="11">
        <v>133.90451868023234</v>
      </c>
      <c r="AY775" s="11">
        <v>124.61589158462746</v>
      </c>
    </row>
    <row r="776" spans="1:51" x14ac:dyDescent="0.25">
      <c r="A776" s="1" t="s">
        <v>70</v>
      </c>
      <c r="B776" s="1" t="s">
        <v>65</v>
      </c>
      <c r="C776" s="1">
        <v>300</v>
      </c>
      <c r="D776" s="1" t="s">
        <v>287</v>
      </c>
      <c r="E776" s="1">
        <v>1790</v>
      </c>
      <c r="F776" s="1" t="s">
        <v>129</v>
      </c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>
        <v>86.576565979136745</v>
      </c>
      <c r="T776" s="11">
        <v>125.30540708531908</v>
      </c>
      <c r="U776" s="11">
        <v>108.39297857782719</v>
      </c>
      <c r="V776" s="11">
        <v>69.546993120988603</v>
      </c>
      <c r="W776" s="11">
        <v>52.50134162647587</v>
      </c>
      <c r="X776" s="11">
        <v>88.698945979262035</v>
      </c>
      <c r="Y776" s="11">
        <v>120.62652390322468</v>
      </c>
      <c r="Z776" s="11">
        <v>123.92264435796474</v>
      </c>
      <c r="AA776" s="11">
        <v>98.431114875940438</v>
      </c>
      <c r="AB776" s="11">
        <v>61.647788769872946</v>
      </c>
      <c r="AC776" s="11">
        <v>57.125098055320244</v>
      </c>
      <c r="AD776" s="11">
        <v>127.93541260495485</v>
      </c>
      <c r="AE776" s="11">
        <v>100.4570230578782</v>
      </c>
      <c r="AF776" s="11">
        <v>179.63741630930562</v>
      </c>
      <c r="AG776" s="11">
        <v>133.28500461825766</v>
      </c>
      <c r="AH776" s="11">
        <v>117.01342461729712</v>
      </c>
      <c r="AI776" s="11">
        <v>97.505444810950721</v>
      </c>
      <c r="AJ776" s="11">
        <v>79.037982472198223</v>
      </c>
      <c r="AK776" s="11">
        <v>107.05845175956661</v>
      </c>
      <c r="AL776" s="11">
        <v>118.73383870830779</v>
      </c>
      <c r="AM776" s="11">
        <v>92.606054615856308</v>
      </c>
      <c r="AN776" s="11">
        <v>119.00717552650573</v>
      </c>
      <c r="AO776" s="11">
        <v>174.9493453350029</v>
      </c>
      <c r="AP776" s="11">
        <v>122.84767266958958</v>
      </c>
      <c r="AQ776" s="11">
        <v>116.79291760429709</v>
      </c>
      <c r="AR776" s="11">
        <v>98.003882538252881</v>
      </c>
      <c r="AS776" s="11">
        <v>80.413854355396325</v>
      </c>
      <c r="AT776" s="11">
        <v>67.445285653332064</v>
      </c>
      <c r="AU776" s="11">
        <v>69.200153965123974</v>
      </c>
      <c r="AV776" s="11">
        <v>71.455756952270093</v>
      </c>
      <c r="AW776" s="11">
        <v>91.04642688849151</v>
      </c>
      <c r="AX776" s="11">
        <v>64.574100588227509</v>
      </c>
      <c r="AY776" s="11">
        <v>78.217972017604353</v>
      </c>
    </row>
    <row r="777" spans="1:51" x14ac:dyDescent="0.25">
      <c r="A777" s="1" t="s">
        <v>70</v>
      </c>
      <c r="B777" s="1" t="s">
        <v>65</v>
      </c>
      <c r="C777" s="1">
        <v>500</v>
      </c>
      <c r="D777" s="1" t="s">
        <v>288</v>
      </c>
      <c r="E777" s="1">
        <v>1610</v>
      </c>
      <c r="F777" s="1" t="s">
        <v>126</v>
      </c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>
        <v>12.502673156377508</v>
      </c>
      <c r="X777" s="11">
        <v>7.6157155932696323</v>
      </c>
      <c r="Y777" s="11">
        <v>4.6140817600916995</v>
      </c>
      <c r="Z777" s="11">
        <v>11.287135488396361</v>
      </c>
      <c r="AA777" s="11">
        <v>5.2590609308572063</v>
      </c>
      <c r="AB777" s="11">
        <v>3.6466130039434401</v>
      </c>
      <c r="AC777" s="11">
        <v>7.4172604638033226</v>
      </c>
      <c r="AD777" s="11">
        <v>18.233065019717198</v>
      </c>
      <c r="AE777" s="11">
        <v>32.497027450108206</v>
      </c>
      <c r="AF777" s="11">
        <v>36.044412889318487</v>
      </c>
      <c r="AG777" s="11">
        <v>41.923646099757917</v>
      </c>
      <c r="AH777" s="11">
        <v>66.978606194879504</v>
      </c>
      <c r="AI777" s="11">
        <v>70.798867437105969</v>
      </c>
      <c r="AJ777" s="11">
        <v>108.23246623268861</v>
      </c>
      <c r="AK777" s="11">
        <v>104.85872903176137</v>
      </c>
      <c r="AL777" s="11">
        <v>126.21746234057294</v>
      </c>
      <c r="AM777" s="11">
        <v>146.16220285193705</v>
      </c>
      <c r="AN777" s="11">
        <v>156.72993849601804</v>
      </c>
      <c r="AO777" s="11">
        <v>211.72681624936911</v>
      </c>
      <c r="AP777" s="11">
        <v>226.56133717697577</v>
      </c>
      <c r="AQ777" s="11">
        <v>309.44116062034334</v>
      </c>
      <c r="AR777" s="11">
        <v>138.05034943500166</v>
      </c>
      <c r="AS777" s="11">
        <v>136.189832596255</v>
      </c>
      <c r="AT777" s="11">
        <v>104.33778431691229</v>
      </c>
      <c r="AU777" s="11">
        <v>142.81327254219306</v>
      </c>
      <c r="AV777" s="11">
        <v>154.24924937768915</v>
      </c>
      <c r="AW777" s="11">
        <v>179.55227838464361</v>
      </c>
      <c r="AX777" s="11">
        <v>174.46686569206949</v>
      </c>
      <c r="AY777" s="11">
        <v>161.59208916794262</v>
      </c>
    </row>
    <row r="778" spans="1:51" x14ac:dyDescent="0.25">
      <c r="A778" s="1" t="s">
        <v>70</v>
      </c>
      <c r="B778" s="1" t="s">
        <v>65</v>
      </c>
      <c r="C778" s="1">
        <v>500</v>
      </c>
      <c r="D778" s="1" t="s">
        <v>288</v>
      </c>
      <c r="E778" s="1">
        <v>1670</v>
      </c>
      <c r="F778" s="1" t="s">
        <v>127</v>
      </c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>
        <v>44.355055105356371</v>
      </c>
      <c r="T778" s="11">
        <v>95.616940933107614</v>
      </c>
      <c r="U778" s="11">
        <v>48.895209566231323</v>
      </c>
      <c r="V778" s="11">
        <v>34.695151997111786</v>
      </c>
      <c r="W778" s="11">
        <v>40.507193700572273</v>
      </c>
      <c r="X778" s="11">
        <v>15.649043035356222</v>
      </c>
      <c r="Y778" s="11">
        <v>77.955418083533772</v>
      </c>
      <c r="Z778" s="11">
        <v>82.817569314683553</v>
      </c>
      <c r="AA778" s="11">
        <v>126.09393523961927</v>
      </c>
      <c r="AB778" s="11">
        <v>145.89673661152065</v>
      </c>
      <c r="AC778" s="11">
        <v>94.811949007420566</v>
      </c>
      <c r="AD778" s="11">
        <v>141.00238570334341</v>
      </c>
      <c r="AE778" s="11">
        <v>70.485093013157964</v>
      </c>
      <c r="AF778" s="11">
        <v>147.18472369261994</v>
      </c>
      <c r="AG778" s="11">
        <v>100.84938845007343</v>
      </c>
      <c r="AH778" s="11">
        <v>151.46728073727505</v>
      </c>
      <c r="AI778" s="11">
        <v>108.75440916032024</v>
      </c>
      <c r="AJ778" s="11">
        <v>56.494333344717063</v>
      </c>
      <c r="AK778" s="11">
        <v>94.039156758760996</v>
      </c>
      <c r="AL778" s="11">
        <v>107.27322401705608</v>
      </c>
      <c r="AM778" s="11">
        <v>175.15014319098802</v>
      </c>
      <c r="AN778" s="11">
        <v>117.20682438003425</v>
      </c>
      <c r="AO778" s="11">
        <v>221.30838020988338</v>
      </c>
      <c r="AP778" s="11">
        <v>202.02077367042168</v>
      </c>
      <c r="AQ778" s="11">
        <v>135.02934561474549</v>
      </c>
      <c r="AR778" s="11">
        <v>80.547492084246073</v>
      </c>
      <c r="AS778" s="11">
        <v>105.77593903527816</v>
      </c>
      <c r="AT778" s="11">
        <v>131.87377726605229</v>
      </c>
      <c r="AU778" s="11">
        <v>69.551302379360976</v>
      </c>
      <c r="AV778" s="11">
        <v>80.161095959916281</v>
      </c>
      <c r="AW778" s="11">
        <v>81.642281103180451</v>
      </c>
      <c r="AX778" s="11">
        <v>55.013148201452886</v>
      </c>
      <c r="AY778" s="11">
        <v>59.875299432602667</v>
      </c>
    </row>
    <row r="779" spans="1:51" x14ac:dyDescent="0.25">
      <c r="A779" s="1" t="s">
        <v>70</v>
      </c>
      <c r="B779" s="1" t="s">
        <v>65</v>
      </c>
      <c r="C779" s="1">
        <v>500</v>
      </c>
      <c r="D779" s="1" t="s">
        <v>288</v>
      </c>
      <c r="E779" s="1">
        <v>1680</v>
      </c>
      <c r="F779" s="1" t="s">
        <v>157</v>
      </c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>
        <v>199.73316122071517</v>
      </c>
      <c r="T779" s="11">
        <v>161.9037068434032</v>
      </c>
      <c r="U779" s="11">
        <v>147.31234586929719</v>
      </c>
      <c r="V779" s="11">
        <v>155.80013101109742</v>
      </c>
      <c r="W779" s="11">
        <v>163.62033754623923</v>
      </c>
      <c r="X779" s="11">
        <v>120.19593865598026</v>
      </c>
      <c r="Y779" s="11">
        <v>129.98709155363747</v>
      </c>
      <c r="Z779" s="11">
        <v>87.452797472256478</v>
      </c>
      <c r="AA779" s="11">
        <v>126.7127774352651</v>
      </c>
      <c r="AB779" s="11">
        <v>91.64900585696671</v>
      </c>
      <c r="AC779" s="11">
        <v>127.44393495684338</v>
      </c>
      <c r="AD779" s="11">
        <v>92.570900123304554</v>
      </c>
      <c r="AE779" s="11">
        <v>96.322056103575832</v>
      </c>
      <c r="AF779" s="11">
        <v>91.521848027126993</v>
      </c>
      <c r="AG779" s="11">
        <v>65.359124537607897</v>
      </c>
      <c r="AH779" s="11">
        <v>124.23319975339089</v>
      </c>
      <c r="AI779" s="11">
        <v>25.113671393341551</v>
      </c>
      <c r="AJ779" s="11">
        <v>39.705032367447593</v>
      </c>
      <c r="AK779" s="11">
        <v>104.90520961775584</v>
      </c>
      <c r="AL779" s="11">
        <v>36.303560419235517</v>
      </c>
      <c r="AM779" s="11">
        <v>87.516376387176322</v>
      </c>
      <c r="AN779" s="11">
        <v>67.584386559802709</v>
      </c>
      <c r="AO779" s="11">
        <v>59.668811652281128</v>
      </c>
      <c r="AP779" s="11">
        <v>50.831342478421703</v>
      </c>
      <c r="AQ779" s="11">
        <v>129.82814426633783</v>
      </c>
      <c r="AR779" s="11">
        <v>88.406481196054258</v>
      </c>
      <c r="AS779" s="11">
        <v>187.81211467324289</v>
      </c>
      <c r="AT779" s="11">
        <v>94.700793773119614</v>
      </c>
      <c r="AU779" s="11">
        <v>138.60203452527742</v>
      </c>
      <c r="AV779" s="11">
        <v>31.694089087546235</v>
      </c>
      <c r="AW779" s="11">
        <v>66.026703144266335</v>
      </c>
      <c r="AX779" s="11">
        <v>31.725878545006164</v>
      </c>
      <c r="AY779" s="11">
        <v>77.757012946979046</v>
      </c>
    </row>
    <row r="780" spans="1:51" x14ac:dyDescent="0.25">
      <c r="A780" s="1" t="s">
        <v>70</v>
      </c>
      <c r="B780" s="1" t="s">
        <v>65</v>
      </c>
      <c r="C780" s="1">
        <v>500</v>
      </c>
      <c r="D780" s="1" t="s">
        <v>288</v>
      </c>
      <c r="E780" s="1">
        <v>1790</v>
      </c>
      <c r="F780" s="1" t="s">
        <v>129</v>
      </c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>
        <v>81.786987971413964</v>
      </c>
      <c r="T780" s="11">
        <v>65.416774926098483</v>
      </c>
      <c r="U780" s="11">
        <v>55.130849823440819</v>
      </c>
      <c r="V780" s="11">
        <v>45.809134846099006</v>
      </c>
      <c r="W780" s="11">
        <v>70.722981913200755</v>
      </c>
      <c r="X780" s="11">
        <v>51.393009938909316</v>
      </c>
      <c r="Y780" s="11">
        <v>114.50300367912551</v>
      </c>
      <c r="Z780" s="11">
        <v>133.2867933355956</v>
      </c>
      <c r="AA780" s="11">
        <v>203.01505214483123</v>
      </c>
      <c r="AB780" s="11">
        <v>83.452996605662292</v>
      </c>
      <c r="AC780" s="11">
        <v>83.590305009583844</v>
      </c>
      <c r="AD780" s="11">
        <v>164.9104444076645</v>
      </c>
      <c r="AE780" s="11">
        <v>103.64648587572711</v>
      </c>
      <c r="AF780" s="11">
        <v>184.1610826374679</v>
      </c>
      <c r="AG780" s="11">
        <v>164.63582759982137</v>
      </c>
      <c r="AH780" s="11">
        <v>179.65431569097566</v>
      </c>
      <c r="AI780" s="11">
        <v>99.731670715030049</v>
      </c>
      <c r="AJ780" s="11">
        <v>58.496431368451617</v>
      </c>
      <c r="AK780" s="11">
        <v>116.95014456679431</v>
      </c>
      <c r="AL780" s="11">
        <v>49.220485859083666</v>
      </c>
      <c r="AM780" s="11">
        <v>44.738129295510802</v>
      </c>
      <c r="AN780" s="11">
        <v>118.31102341455025</v>
      </c>
      <c r="AO780" s="11">
        <v>280.07252842561354</v>
      </c>
      <c r="AP780" s="11">
        <v>124.39531135720804</v>
      </c>
      <c r="AQ780" s="11">
        <v>242.83448928208512</v>
      </c>
      <c r="AR780" s="11">
        <v>119.58341462422342</v>
      </c>
      <c r="AS780" s="11">
        <v>59.039562388408029</v>
      </c>
      <c r="AT780" s="11">
        <v>47.34088637429069</v>
      </c>
      <c r="AU780" s="11">
        <v>22.225653648103989</v>
      </c>
      <c r="AV780" s="11">
        <v>43.087377150587095</v>
      </c>
      <c r="AW780" s="11">
        <v>28.660840845228002</v>
      </c>
      <c r="AX780" s="11">
        <v>35.163156595380343</v>
      </c>
      <c r="AY780" s="11">
        <v>25.032847683833758</v>
      </c>
    </row>
    <row r="781" spans="1:51" x14ac:dyDescent="0.25">
      <c r="A781" s="1" t="s">
        <v>70</v>
      </c>
      <c r="B781" s="1" t="s">
        <v>65</v>
      </c>
      <c r="C781" s="1">
        <v>710</v>
      </c>
      <c r="D781" s="1" t="s">
        <v>289</v>
      </c>
      <c r="E781" s="1">
        <v>1610</v>
      </c>
      <c r="F781" s="1" t="s">
        <v>126</v>
      </c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>
        <v>11.441798941798941</v>
      </c>
      <c r="U781" s="11">
        <v>9.2592592592592595</v>
      </c>
      <c r="V781" s="11">
        <v>14.021164021164022</v>
      </c>
      <c r="W781" s="11">
        <v>300.79365079365078</v>
      </c>
      <c r="X781" s="11">
        <v>36.441798941798943</v>
      </c>
      <c r="Y781" s="11">
        <v>28.902116402116402</v>
      </c>
      <c r="Z781" s="11">
        <v>60.317460317460316</v>
      </c>
      <c r="AA781" s="11">
        <v>40.542328042328045</v>
      </c>
      <c r="AB781" s="11">
        <v>16.335978835978835</v>
      </c>
      <c r="AC781" s="11">
        <v>30.158730158730158</v>
      </c>
      <c r="AD781" s="11">
        <v>112.6984126984127</v>
      </c>
      <c r="AE781" s="11">
        <v>19.047619047619047</v>
      </c>
      <c r="AF781" s="11">
        <v>27.18253968253968</v>
      </c>
      <c r="AG781" s="11">
        <v>71.957671957671963</v>
      </c>
      <c r="AH781" s="11">
        <v>162.89682539682539</v>
      </c>
      <c r="AI781" s="11">
        <v>101.45502645502644</v>
      </c>
      <c r="AJ781" s="11">
        <v>30.092592592592592</v>
      </c>
      <c r="AK781" s="11">
        <v>40.013227513227513</v>
      </c>
      <c r="AL781" s="11">
        <v>57.407407407407405</v>
      </c>
      <c r="AM781" s="11">
        <v>87.433862433862444</v>
      </c>
      <c r="AN781" s="11">
        <v>70.568783068783063</v>
      </c>
      <c r="AO781" s="11">
        <v>81.150793650793645</v>
      </c>
      <c r="AP781" s="11">
        <v>61.044973544973544</v>
      </c>
      <c r="AQ781" s="11">
        <v>102.64550264550265</v>
      </c>
      <c r="AR781" s="11">
        <v>273.47883597883595</v>
      </c>
      <c r="AS781" s="11">
        <v>391.66666666666663</v>
      </c>
      <c r="AT781" s="11">
        <v>73.941798941798936</v>
      </c>
      <c r="AU781" s="11">
        <v>54.4973544973545</v>
      </c>
      <c r="AV781" s="11">
        <v>47.023809523809526</v>
      </c>
      <c r="AW781" s="11">
        <v>255.22486772486772</v>
      </c>
      <c r="AX781" s="11">
        <v>239.35185185185182</v>
      </c>
      <c r="AY781" s="11">
        <v>291.00529100529104</v>
      </c>
    </row>
    <row r="782" spans="1:51" x14ac:dyDescent="0.25">
      <c r="A782" s="1" t="s">
        <v>70</v>
      </c>
      <c r="B782" s="1" t="s">
        <v>65</v>
      </c>
      <c r="C782" s="1">
        <v>710</v>
      </c>
      <c r="D782" s="1" t="s">
        <v>289</v>
      </c>
      <c r="E782" s="1">
        <v>1670</v>
      </c>
      <c r="F782" s="1" t="s">
        <v>127</v>
      </c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>
        <v>0.1</v>
      </c>
      <c r="U782" s="11">
        <v>0.1</v>
      </c>
      <c r="V782" s="11">
        <v>0.1</v>
      </c>
      <c r="W782" s="11">
        <v>2.7253923835016427</v>
      </c>
      <c r="X782" s="11">
        <v>0.1</v>
      </c>
      <c r="Y782" s="11">
        <v>0.1</v>
      </c>
      <c r="Z782" s="11">
        <v>0.90846412783388097</v>
      </c>
      <c r="AA782" s="11">
        <v>23.360506144299791</v>
      </c>
      <c r="AB782" s="11">
        <v>0.1</v>
      </c>
      <c r="AC782" s="11">
        <v>0.1</v>
      </c>
      <c r="AD782" s="11">
        <v>41.789349880358515</v>
      </c>
      <c r="AE782" s="11">
        <v>6.3592488948371644</v>
      </c>
      <c r="AF782" s="11">
        <v>0.1</v>
      </c>
      <c r="AG782" s="11">
        <v>0.1</v>
      </c>
      <c r="AH782" s="11">
        <v>0.25956117938110879</v>
      </c>
      <c r="AI782" s="11">
        <v>0.12978058969055439</v>
      </c>
      <c r="AJ782" s="11">
        <v>0.1</v>
      </c>
      <c r="AK782" s="11">
        <v>0.1</v>
      </c>
      <c r="AL782" s="11">
        <v>3.3742953319544142</v>
      </c>
      <c r="AM782" s="11">
        <v>9.9931054061726901</v>
      </c>
      <c r="AN782" s="11">
        <v>28.681510321612524</v>
      </c>
      <c r="AO782" s="11">
        <v>1170.2315772397289</v>
      </c>
      <c r="AP782" s="11">
        <v>54.378067080342298</v>
      </c>
      <c r="AQ782" s="11">
        <v>82.540455043192608</v>
      </c>
      <c r="AR782" s="11">
        <v>110.31350123697123</v>
      </c>
      <c r="AS782" s="11">
        <v>376.88283246137001</v>
      </c>
      <c r="AT782" s="11">
        <v>151.97307052763921</v>
      </c>
      <c r="AU782" s="11">
        <v>153.40065701423532</v>
      </c>
      <c r="AV782" s="11">
        <v>91.365535142150307</v>
      </c>
      <c r="AW782" s="11">
        <v>284.47905260169523</v>
      </c>
      <c r="AX782" s="11">
        <v>257.87403171513159</v>
      </c>
      <c r="AY782" s="11">
        <v>348.98000567790081</v>
      </c>
    </row>
    <row r="783" spans="1:51" x14ac:dyDescent="0.25">
      <c r="A783" s="1" t="s">
        <v>70</v>
      </c>
      <c r="B783" s="1" t="s">
        <v>65</v>
      </c>
      <c r="C783" s="1">
        <v>710</v>
      </c>
      <c r="D783" s="1" t="s">
        <v>289</v>
      </c>
      <c r="E783" s="1">
        <v>1680</v>
      </c>
      <c r="F783" s="1" t="s">
        <v>157</v>
      </c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>
        <v>19.662778904665313</v>
      </c>
      <c r="T783" s="11">
        <v>18.198529411764707</v>
      </c>
      <c r="U783" s="11">
        <v>34.305273833671393</v>
      </c>
      <c r="V783" s="11">
        <v>165.04183569979716</v>
      </c>
      <c r="W783" s="11">
        <v>97.477180527383368</v>
      </c>
      <c r="X783" s="11">
        <v>26.356490872210951</v>
      </c>
      <c r="Y783" s="11">
        <v>94.548681541582141</v>
      </c>
      <c r="Z783" s="11">
        <v>114.83899594320486</v>
      </c>
      <c r="AA783" s="11">
        <v>115.04817444219067</v>
      </c>
      <c r="AB783" s="11">
        <v>123.20613590263692</v>
      </c>
      <c r="AC783" s="11">
        <v>52.712981744421903</v>
      </c>
      <c r="AD783" s="11">
        <v>143.70562880324542</v>
      </c>
      <c r="AE783" s="11">
        <v>44.136663286004051</v>
      </c>
      <c r="AF783" s="11">
        <v>58.988336713995935</v>
      </c>
      <c r="AG783" s="11">
        <v>43.090770791075052</v>
      </c>
      <c r="AH783" s="11">
        <v>72.166582150101405</v>
      </c>
      <c r="AI783" s="11">
        <v>45.391734279918857</v>
      </c>
      <c r="AJ783" s="11">
        <v>78.651115618661251</v>
      </c>
      <c r="AK783" s="11">
        <v>102.49746450304261</v>
      </c>
      <c r="AL783" s="11">
        <v>113.37474645030426</v>
      </c>
      <c r="AM783" s="11">
        <v>63.171906693711968</v>
      </c>
      <c r="AN783" s="11">
        <v>90.783468559837715</v>
      </c>
      <c r="AO783" s="11">
        <v>135.75684584178498</v>
      </c>
      <c r="AP783" s="11">
        <v>147.26166328600405</v>
      </c>
      <c r="AQ783" s="11">
        <v>90.365111561866115</v>
      </c>
      <c r="AR783" s="11">
        <v>201.22971602434077</v>
      </c>
      <c r="AS783" s="11">
        <v>116.51242393509126</v>
      </c>
      <c r="AT783" s="11">
        <v>136.3843813387424</v>
      </c>
      <c r="AU783" s="11">
        <v>142.86891480730222</v>
      </c>
      <c r="AV783" s="11">
        <v>139.10370182555781</v>
      </c>
      <c r="AW783" s="11">
        <v>131.15491886409737</v>
      </c>
      <c r="AX783" s="11">
        <v>173.61815415821502</v>
      </c>
      <c r="AY783" s="11">
        <v>168.38869168356996</v>
      </c>
    </row>
    <row r="784" spans="1:51" x14ac:dyDescent="0.25">
      <c r="A784" s="1" t="s">
        <v>70</v>
      </c>
      <c r="B784" s="1" t="s">
        <v>65</v>
      </c>
      <c r="C784" s="1">
        <v>710</v>
      </c>
      <c r="D784" s="1" t="s">
        <v>289</v>
      </c>
      <c r="E784" s="1">
        <v>1790</v>
      </c>
      <c r="F784" s="1" t="s">
        <v>129</v>
      </c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>
        <v>52.491640349247625</v>
      </c>
      <c r="T784" s="11">
        <v>41.124837451235372</v>
      </c>
      <c r="U784" s="11">
        <v>39.23462753111648</v>
      </c>
      <c r="V784" s="11">
        <v>99.976778747910089</v>
      </c>
      <c r="W784" s="11">
        <v>58.928571428571431</v>
      </c>
      <c r="X784" s="11">
        <v>54.203046628274201</v>
      </c>
      <c r="Y784" s="11">
        <v>157.5515511796396</v>
      </c>
      <c r="Z784" s="11">
        <v>80.51272524614528</v>
      </c>
      <c r="AA784" s="11">
        <v>104.77893368010402</v>
      </c>
      <c r="AB784" s="11">
        <v>105.41751811257663</v>
      </c>
      <c r="AC784" s="11">
        <v>55.045978079138024</v>
      </c>
      <c r="AD784" s="11">
        <v>87.588240757941676</v>
      </c>
      <c r="AE784" s="11">
        <v>130.4244844882036</v>
      </c>
      <c r="AF784" s="11">
        <v>116.40117035110534</v>
      </c>
      <c r="AG784" s="11">
        <v>78.188277911945008</v>
      </c>
      <c r="AH784" s="11">
        <v>147.05322310979008</v>
      </c>
      <c r="AI784" s="11">
        <v>113.89791937581273</v>
      </c>
      <c r="AJ784" s="11">
        <v>162.78794352591493</v>
      </c>
      <c r="AK784" s="11">
        <v>166.38955972506037</v>
      </c>
      <c r="AL784" s="11">
        <v>122.12288686605983</v>
      </c>
      <c r="AM784" s="11">
        <v>115.25171837265464</v>
      </c>
      <c r="AN784" s="11">
        <v>53.257941668214748</v>
      </c>
      <c r="AO784" s="11">
        <v>52.057402935166266</v>
      </c>
      <c r="AP784" s="11">
        <v>63.296488946684008</v>
      </c>
      <c r="AQ784" s="11">
        <v>80.538268623444182</v>
      </c>
      <c r="AR784" s="11">
        <v>196.22422441018017</v>
      </c>
      <c r="AS784" s="11">
        <v>76.655675274010775</v>
      </c>
      <c r="AT784" s="11">
        <v>51.648708898383802</v>
      </c>
      <c r="AU784" s="11">
        <v>70.474177967676013</v>
      </c>
      <c r="AV784" s="11">
        <v>31.775961359836526</v>
      </c>
      <c r="AW784" s="11">
        <v>256.27670443990343</v>
      </c>
      <c r="AX784" s="11">
        <v>150.68038268623442</v>
      </c>
      <c r="AY784" s="11">
        <v>127.7424298718187</v>
      </c>
    </row>
    <row r="785" spans="1:51" x14ac:dyDescent="0.25">
      <c r="A785" s="1" t="s">
        <v>70</v>
      </c>
      <c r="B785" s="1" t="s">
        <v>66</v>
      </c>
      <c r="C785" s="1">
        <v>11</v>
      </c>
      <c r="D785" s="1" t="s">
        <v>50</v>
      </c>
      <c r="E785" s="1">
        <v>1840</v>
      </c>
      <c r="F785" s="1" t="s">
        <v>133</v>
      </c>
      <c r="G785" s="11">
        <v>126.24239112599392</v>
      </c>
      <c r="H785" s="11">
        <v>84.01821828487499</v>
      </c>
      <c r="I785" s="11">
        <v>135.21771615096517</v>
      </c>
      <c r="J785" s="11">
        <v>50.525631610221758</v>
      </c>
      <c r="K785" s="11">
        <v>61.544061772666538</v>
      </c>
      <c r="L785" s="11">
        <v>83.322845659138395</v>
      </c>
      <c r="M785" s="11">
        <v>73.953237186584502</v>
      </c>
      <c r="N785" s="11">
        <v>187.90115353795721</v>
      </c>
      <c r="O785" s="11">
        <v>78.326199059773387</v>
      </c>
      <c r="P785" s="11">
        <v>42.202666471250772</v>
      </c>
      <c r="Q785" s="11">
        <v>50.009478733386345</v>
      </c>
      <c r="R785" s="11">
        <v>46.668822613868279</v>
      </c>
      <c r="S785" s="11">
        <v>81.265402941752811</v>
      </c>
      <c r="T785" s="11">
        <v>73.523109789221664</v>
      </c>
      <c r="U785" s="11">
        <v>172.33054175342235</v>
      </c>
      <c r="V785" s="11">
        <v>126.29974144564228</v>
      </c>
      <c r="W785" s="11">
        <v>111.01588125934934</v>
      </c>
      <c r="X785" s="11">
        <v>179.54951323916202</v>
      </c>
      <c r="Y785" s="11">
        <v>97.753619840661727</v>
      </c>
      <c r="Z785" s="11">
        <v>83.631103627248436</v>
      </c>
      <c r="AA785" s="11">
        <v>42.740325717954327</v>
      </c>
      <c r="AB785" s="11">
        <v>87.552431733206333</v>
      </c>
      <c r="AC785" s="11">
        <v>56.138794145806834</v>
      </c>
      <c r="AD785" s="11">
        <v>68.1823612719664</v>
      </c>
      <c r="AE785" s="11">
        <v>104.20553080110433</v>
      </c>
      <c r="AF785" s="11">
        <v>167.69950344181578</v>
      </c>
      <c r="AG785" s="11">
        <v>186.5247458663961</v>
      </c>
      <c r="AH785" s="11">
        <v>168.17264357891491</v>
      </c>
      <c r="AI785" s="11">
        <v>96.721314086990901</v>
      </c>
      <c r="AJ785" s="11">
        <v>82.061138626874069</v>
      </c>
      <c r="AK785" s="11">
        <v>142.88115261397982</v>
      </c>
      <c r="AL785" s="11">
        <v>112.80090995840513</v>
      </c>
      <c r="AM785" s="11">
        <v>77.379918785575143</v>
      </c>
      <c r="AN785" s="11">
        <v>105.20916139495098</v>
      </c>
      <c r="AO785" s="11">
        <v>58.991972548313676</v>
      </c>
      <c r="AP785" s="11">
        <v>74.254326364738503</v>
      </c>
      <c r="AQ785" s="11">
        <v>99.8397377178715</v>
      </c>
      <c r="AR785" s="11">
        <v>125.7262382491585</v>
      </c>
      <c r="AS785" s="11">
        <v>97.997358699167336</v>
      </c>
      <c r="AT785" s="11">
        <v>118.45708523372649</v>
      </c>
      <c r="AU785" s="11">
        <v>108.98711370178793</v>
      </c>
      <c r="AV785" s="11">
        <v>105.40271872376425</v>
      </c>
      <c r="AW785" s="11">
        <v>99.302078471167945</v>
      </c>
      <c r="AX785" s="11">
        <v>86.885734267293941</v>
      </c>
      <c r="AY785" s="11">
        <v>80.58436789592831</v>
      </c>
    </row>
    <row r="786" spans="1:51" x14ac:dyDescent="0.25">
      <c r="A786" s="1" t="s">
        <v>70</v>
      </c>
      <c r="B786" s="1" t="s">
        <v>66</v>
      </c>
      <c r="C786" s="1">
        <v>11</v>
      </c>
      <c r="D786" s="1" t="s">
        <v>50</v>
      </c>
      <c r="E786" s="1">
        <v>1860</v>
      </c>
      <c r="F786" s="1" t="s">
        <v>134</v>
      </c>
      <c r="G786" s="11">
        <v>31.203364760360415</v>
      </c>
      <c r="H786" s="11">
        <v>44.699598990519149</v>
      </c>
      <c r="I786" s="11">
        <v>45.128404145808936</v>
      </c>
      <c r="J786" s="11">
        <v>43.741093349283162</v>
      </c>
      <c r="K786" s="11">
        <v>79.968452074388239</v>
      </c>
      <c r="L786" s="11">
        <v>96.301625601827496</v>
      </c>
      <c r="M786" s="11">
        <v>88.24483669793986</v>
      </c>
      <c r="N786" s="11">
        <v>82.3424598545393</v>
      </c>
      <c r="O786" s="11">
        <v>94.075993307935875</v>
      </c>
      <c r="P786" s="11">
        <v>71.101533015524055</v>
      </c>
      <c r="Q786" s="11">
        <v>67.009337104488679</v>
      </c>
      <c r="R786" s="11">
        <v>92.650104884982639</v>
      </c>
      <c r="S786" s="11">
        <v>117.8739375490876</v>
      </c>
      <c r="T786" s="11">
        <v>106.50689154675183</v>
      </c>
      <c r="U786" s="11">
        <v>111.24452082301579</v>
      </c>
      <c r="V786" s="11">
        <v>84.130384463965555</v>
      </c>
      <c r="W786" s="11">
        <v>111.83208774860319</v>
      </c>
      <c r="X786" s="11">
        <v>78.972852561587402</v>
      </c>
      <c r="Y786" s="11">
        <v>135.67009337104494</v>
      </c>
      <c r="Z786" s="11">
        <v>128.88043111981293</v>
      </c>
      <c r="AA786" s="11">
        <v>108.80671158377318</v>
      </c>
      <c r="AB786" s="11">
        <v>105.96235351217969</v>
      </c>
      <c r="AC786" s="11">
        <v>83.553203822416336</v>
      </c>
      <c r="AD786" s="11">
        <v>104.37176829947849</v>
      </c>
      <c r="AE786" s="11">
        <v>130.48288637141491</v>
      </c>
      <c r="AF786" s="11">
        <v>211.98554097372573</v>
      </c>
      <c r="AG786" s="11">
        <v>184.21558496540879</v>
      </c>
      <c r="AH786" s="11">
        <v>159.73659724232624</v>
      </c>
      <c r="AI786" s="11">
        <v>134.73532780761047</v>
      </c>
      <c r="AJ786" s="11">
        <v>128.02875582868373</v>
      </c>
      <c r="AK786" s="11">
        <v>138.69843704560012</v>
      </c>
      <c r="AL786" s="11">
        <v>98.316564705230689</v>
      </c>
      <c r="AM786" s="11">
        <v>96.233372878148131</v>
      </c>
      <c r="AN786" s="11">
        <v>125.24374795159403</v>
      </c>
      <c r="AO786" s="11">
        <v>98.344756047619995</v>
      </c>
      <c r="AP786" s="11">
        <v>90.76276869976256</v>
      </c>
      <c r="AQ786" s="11">
        <v>103.73375370856289</v>
      </c>
      <c r="AR786" s="11">
        <v>138.92693529443966</v>
      </c>
      <c r="AS786" s="11">
        <v>89.279013837168151</v>
      </c>
      <c r="AT786" s="11">
        <v>74.405855094521812</v>
      </c>
      <c r="AU786" s="11">
        <v>95.668062275499679</v>
      </c>
      <c r="AV786" s="11">
        <v>70.361139339089448</v>
      </c>
      <c r="AW786" s="11">
        <v>78.003960636313238</v>
      </c>
      <c r="AX786" s="11">
        <v>67.355051987473175</v>
      </c>
      <c r="AY786" s="11">
        <v>71.209847120493436</v>
      </c>
    </row>
    <row r="787" spans="1:51" x14ac:dyDescent="0.25">
      <c r="A787" s="1" t="s">
        <v>70</v>
      </c>
      <c r="B787" s="1" t="s">
        <v>66</v>
      </c>
      <c r="C787" s="1">
        <v>11</v>
      </c>
      <c r="D787" s="1" t="s">
        <v>50</v>
      </c>
      <c r="E787" s="1">
        <v>1890</v>
      </c>
      <c r="F787" s="1" t="s">
        <v>135</v>
      </c>
      <c r="G787" s="11">
        <v>57.015103251558742</v>
      </c>
      <c r="H787" s="11">
        <v>44.659092402805953</v>
      </c>
      <c r="I787" s="11">
        <v>81.963729412125545</v>
      </c>
      <c r="J787" s="11">
        <v>25.888471666615548</v>
      </c>
      <c r="K787" s="11">
        <v>71.231088073820587</v>
      </c>
      <c r="L787" s="11">
        <v>94.457759530997393</v>
      </c>
      <c r="M787" s="11">
        <v>49.148004854773056</v>
      </c>
      <c r="N787" s="11">
        <v>36.364791503270837</v>
      </c>
      <c r="O787" s="11">
        <v>49.266307086303669</v>
      </c>
      <c r="P787" s="11">
        <v>63.712324025430597</v>
      </c>
      <c r="Q787" s="11">
        <v>55.148556931853534</v>
      </c>
      <c r="R787" s="11">
        <v>14.978376981014682</v>
      </c>
      <c r="S787" s="11">
        <v>49.161149547165351</v>
      </c>
      <c r="T787" s="11">
        <v>48.050423040016824</v>
      </c>
      <c r="U787" s="11">
        <v>51.868956179977118</v>
      </c>
      <c r="V787" s="11">
        <v>52.144994720215223</v>
      </c>
      <c r="W787" s="11">
        <v>72.27609111900766</v>
      </c>
      <c r="X787" s="11">
        <v>55.496891280249216</v>
      </c>
      <c r="Y787" s="11">
        <v>59.098536995736737</v>
      </c>
      <c r="Z787" s="11">
        <v>42.733394967335443</v>
      </c>
      <c r="AA787" s="11">
        <v>72.059203694534872</v>
      </c>
      <c r="AB787" s="11">
        <v>60.281559311042862</v>
      </c>
      <c r="AC787" s="11">
        <v>46.367902413803677</v>
      </c>
      <c r="AD787" s="11">
        <v>51.868956179977118</v>
      </c>
      <c r="AE787" s="11">
        <v>77.783717231377253</v>
      </c>
      <c r="AF787" s="11">
        <v>153.44456664139966</v>
      </c>
      <c r="AG787" s="11">
        <v>120.48425046773197</v>
      </c>
      <c r="AH787" s="11">
        <v>135.81753414333849</v>
      </c>
      <c r="AI787" s="11">
        <v>159.87889356742571</v>
      </c>
      <c r="AJ787" s="11">
        <v>138.0784212348124</v>
      </c>
      <c r="AK787" s="11">
        <v>266.18659329007272</v>
      </c>
      <c r="AL787" s="11">
        <v>134.39790736497116</v>
      </c>
      <c r="AM787" s="11">
        <v>140.45761055781693</v>
      </c>
      <c r="AN787" s="11">
        <v>141.78522448943824</v>
      </c>
      <c r="AO787" s="11">
        <v>105.33499248561751</v>
      </c>
      <c r="AP787" s="11">
        <v>101.59532750001097</v>
      </c>
      <c r="AQ787" s="11">
        <v>96.265154734937269</v>
      </c>
      <c r="AR787" s="11">
        <v>240.63331127946057</v>
      </c>
      <c r="AS787" s="11">
        <v>158.46583913525453</v>
      </c>
      <c r="AT787" s="11">
        <v>101.03667807333862</v>
      </c>
      <c r="AU787" s="11">
        <v>161.21307984524316</v>
      </c>
      <c r="AV787" s="11">
        <v>207.36409483457402</v>
      </c>
      <c r="AW787" s="11">
        <v>279.09468121930166</v>
      </c>
      <c r="AX787" s="11">
        <v>153.76661160501078</v>
      </c>
      <c r="AY787" s="11">
        <v>121.67384512923422</v>
      </c>
    </row>
    <row r="788" spans="1:51" x14ac:dyDescent="0.25">
      <c r="A788" s="1" t="s">
        <v>70</v>
      </c>
      <c r="B788" s="1" t="s">
        <v>66</v>
      </c>
      <c r="C788" s="1">
        <v>12</v>
      </c>
      <c r="D788" s="1" t="s">
        <v>51</v>
      </c>
      <c r="E788" s="1">
        <v>1840</v>
      </c>
      <c r="F788" s="1" t="s">
        <v>133</v>
      </c>
      <c r="G788" s="11">
        <v>161.42432912906219</v>
      </c>
      <c r="H788" s="11">
        <v>87.088706821436617</v>
      </c>
      <c r="I788" s="11">
        <v>51.364957903552423</v>
      </c>
      <c r="J788" s="11">
        <v>55.134631996179927</v>
      </c>
      <c r="K788" s="11">
        <v>85.560687478768031</v>
      </c>
      <c r="L788" s="11">
        <v>106.89418830141051</v>
      </c>
      <c r="M788" s="11">
        <v>148.01218132734186</v>
      </c>
      <c r="N788" s="11">
        <v>428.90747334747152</v>
      </c>
      <c r="O788" s="11">
        <v>79.658502874943665</v>
      </c>
      <c r="P788" s="11">
        <v>44.224405975312585</v>
      </c>
      <c r="Q788" s="11">
        <v>92.331828137351721</v>
      </c>
      <c r="R788" s="11">
        <v>84.164111911754631</v>
      </c>
      <c r="S788" s="11">
        <v>65.637666049358103</v>
      </c>
      <c r="T788" s="11">
        <v>164.75742626664152</v>
      </c>
      <c r="U788" s="11">
        <v>156.3659134479752</v>
      </c>
      <c r="V788" s="11">
        <v>106.78924191798546</v>
      </c>
      <c r="W788" s="11">
        <v>66.870352520526836</v>
      </c>
      <c r="X788" s="11">
        <v>11.548300032091593</v>
      </c>
      <c r="Y788" s="11">
        <v>158.98117732292724</v>
      </c>
      <c r="Z788" s="11">
        <v>53.585623376826305</v>
      </c>
      <c r="AA788" s="11">
        <v>39.988769940277905</v>
      </c>
      <c r="AB788" s="11">
        <v>42.276601098943814</v>
      </c>
      <c r="AC788" s="11">
        <v>24.242614571184639</v>
      </c>
      <c r="AD788" s="11">
        <v>40.769571032960215</v>
      </c>
      <c r="AE788" s="11">
        <v>47.523920270195894</v>
      </c>
      <c r="AF788" s="11">
        <v>101.25646858381727</v>
      </c>
      <c r="AG788" s="11">
        <v>114.29500726054445</v>
      </c>
      <c r="AH788" s="11">
        <v>65.662853181380115</v>
      </c>
      <c r="AI788" s="11">
        <v>49.761377164817787</v>
      </c>
      <c r="AJ788" s="11">
        <v>47.230070396605782</v>
      </c>
      <c r="AK788" s="11">
        <v>98.653798274876237</v>
      </c>
      <c r="AL788" s="11">
        <v>67.598064491737887</v>
      </c>
      <c r="AM788" s="11">
        <v>46.050473046908309</v>
      </c>
      <c r="AN788" s="11">
        <v>128.69365106646018</v>
      </c>
      <c r="AO788" s="11">
        <v>117.77922719025584</v>
      </c>
      <c r="AP788" s="11">
        <v>108.4515926314381</v>
      </c>
      <c r="AQ788" s="11">
        <v>81.807804807488523</v>
      </c>
      <c r="AR788" s="11">
        <v>196.26233057083905</v>
      </c>
      <c r="AS788" s="11">
        <v>187.06063167213139</v>
      </c>
      <c r="AT788" s="11">
        <v>142.08480959149551</v>
      </c>
      <c r="AU788" s="11">
        <v>131.8000640158414</v>
      </c>
      <c r="AV788" s="11">
        <v>104.20756088572942</v>
      </c>
      <c r="AW788" s="11">
        <v>117.92195427171389</v>
      </c>
      <c r="AX788" s="11">
        <v>72.643886606813879</v>
      </c>
      <c r="AY788" s="11">
        <v>116.6751912366244</v>
      </c>
    </row>
    <row r="789" spans="1:51" x14ac:dyDescent="0.25">
      <c r="A789" s="1" t="s">
        <v>70</v>
      </c>
      <c r="B789" s="1" t="s">
        <v>66</v>
      </c>
      <c r="C789" s="1">
        <v>12</v>
      </c>
      <c r="D789" s="1" t="s">
        <v>51</v>
      </c>
      <c r="E789" s="1">
        <v>1860</v>
      </c>
      <c r="F789" s="1" t="s">
        <v>134</v>
      </c>
      <c r="G789" s="11">
        <v>76.652727238185278</v>
      </c>
      <c r="H789" s="11">
        <v>117.70424538024487</v>
      </c>
      <c r="I789" s="11">
        <v>102.55387543825853</v>
      </c>
      <c r="J789" s="11">
        <v>84.257788249656258</v>
      </c>
      <c r="K789" s="11">
        <v>77.441454706799092</v>
      </c>
      <c r="L789" s="11">
        <v>88.674845926450402</v>
      </c>
      <c r="M789" s="11">
        <v>79.211035565868542</v>
      </c>
      <c r="N789" s="11">
        <v>91.903296823620224</v>
      </c>
      <c r="O789" s="11">
        <v>121.57526096338331</v>
      </c>
      <c r="P789" s="11">
        <v>79.893128551546226</v>
      </c>
      <c r="Q789" s="11">
        <v>155.90696815489864</v>
      </c>
      <c r="R789" s="11">
        <v>36.650087932592292</v>
      </c>
      <c r="S789" s="11">
        <v>120.11455239971507</v>
      </c>
      <c r="T789" s="11">
        <v>149.99151214029501</v>
      </c>
      <c r="U789" s="11">
        <v>104.41538257572121</v>
      </c>
      <c r="V789" s="11">
        <v>86.034723210997157</v>
      </c>
      <c r="W789" s="11">
        <v>145.55423068225437</v>
      </c>
      <c r="X789" s="11">
        <v>96.605325963433359</v>
      </c>
      <c r="Y789" s="11">
        <v>163.48904759677129</v>
      </c>
      <c r="Z789" s="11">
        <v>137.18893934847148</v>
      </c>
      <c r="AA789" s="11">
        <v>113.62731493350564</v>
      </c>
      <c r="AB789" s="11">
        <v>91.803097180171605</v>
      </c>
      <c r="AC789" s="11">
        <v>84.92885008192674</v>
      </c>
      <c r="AD789" s="11">
        <v>146.64723413234972</v>
      </c>
      <c r="AE789" s="11">
        <v>119.8387735645354</v>
      </c>
      <c r="AF789" s="11">
        <v>141.00571842735792</v>
      </c>
      <c r="AG789" s="11">
        <v>188.75958152706707</v>
      </c>
      <c r="AH789" s="11">
        <v>90.228400031295791</v>
      </c>
      <c r="AI789" s="11">
        <v>121.78301435255196</v>
      </c>
      <c r="AJ789" s="11">
        <v>93.279433211166705</v>
      </c>
      <c r="AK789" s="11">
        <v>102.30199743546112</v>
      </c>
      <c r="AL789" s="11">
        <v>69.788592030563649</v>
      </c>
      <c r="AM789" s="11">
        <v>71.450619143913045</v>
      </c>
      <c r="AN789" s="11">
        <v>77.537058036328048</v>
      </c>
      <c r="AO789" s="11">
        <v>79.795686696449422</v>
      </c>
      <c r="AP789" s="11">
        <v>76.176549116108404</v>
      </c>
      <c r="AQ789" s="11">
        <v>65.453348741539457</v>
      </c>
      <c r="AR789" s="11">
        <v>115.82986856380715</v>
      </c>
      <c r="AS789" s="11">
        <v>109.80134322677988</v>
      </c>
      <c r="AT789" s="11">
        <v>72.345981095462989</v>
      </c>
      <c r="AU789" s="11">
        <v>71.354096551600165</v>
      </c>
      <c r="AV789" s="11">
        <v>74.658846259836366</v>
      </c>
      <c r="AW789" s="11">
        <v>66.737558850692722</v>
      </c>
      <c r="AX789" s="11">
        <v>64.454110095405184</v>
      </c>
      <c r="AY789" s="11">
        <v>74.594497864961113</v>
      </c>
    </row>
    <row r="790" spans="1:51" x14ac:dyDescent="0.25">
      <c r="A790" s="1" t="s">
        <v>70</v>
      </c>
      <c r="B790" s="1" t="s">
        <v>66</v>
      </c>
      <c r="C790" s="1">
        <v>12</v>
      </c>
      <c r="D790" s="1" t="s">
        <v>51</v>
      </c>
      <c r="E790" s="1">
        <v>1890</v>
      </c>
      <c r="F790" s="1" t="s">
        <v>135</v>
      </c>
      <c r="G790" s="11">
        <v>54.988314858727094</v>
      </c>
      <c r="H790" s="11">
        <v>88.579615873206592</v>
      </c>
      <c r="I790" s="11">
        <v>144.22509320159426</v>
      </c>
      <c r="J790" s="11">
        <v>66.317011164070209</v>
      </c>
      <c r="K790" s="11">
        <v>60.127913875177128</v>
      </c>
      <c r="L790" s="11">
        <v>86.625293155596523</v>
      </c>
      <c r="M790" s="11">
        <v>76.233298579396504</v>
      </c>
      <c r="N790" s="11">
        <v>96.114915385396912</v>
      </c>
      <c r="O790" s="11">
        <v>76.780116604524537</v>
      </c>
      <c r="P790" s="11">
        <v>142.9083161635057</v>
      </c>
      <c r="Q790" s="11">
        <v>70.848489686207444</v>
      </c>
      <c r="R790" s="11">
        <v>11.902487416912432</v>
      </c>
      <c r="S790" s="11">
        <v>65.211114619977181</v>
      </c>
      <c r="T790" s="11">
        <v>64.031655112862467</v>
      </c>
      <c r="U790" s="11">
        <v>77.21904228388739</v>
      </c>
      <c r="V790" s="11">
        <v>105.18522872597357</v>
      </c>
      <c r="W790" s="11">
        <v>58.741547811348518</v>
      </c>
      <c r="X790" s="11">
        <v>31.090160271741397</v>
      </c>
      <c r="Y790" s="11">
        <v>46.710029420017499</v>
      </c>
      <c r="Z790" s="11">
        <v>75.095524751327417</v>
      </c>
      <c r="AA790" s="11">
        <v>45.888576332941753</v>
      </c>
      <c r="AB790" s="11">
        <v>44.897928430916082</v>
      </c>
      <c r="AC790" s="11">
        <v>41.403687687384924</v>
      </c>
      <c r="AD790" s="11">
        <v>62.629054617915216</v>
      </c>
      <c r="AE790" s="11">
        <v>47.710485717112739</v>
      </c>
      <c r="AF790" s="11">
        <v>126.60921565666247</v>
      </c>
      <c r="AG790" s="11">
        <v>172.80920853306279</v>
      </c>
      <c r="AH790" s="11">
        <v>75.622725986316325</v>
      </c>
      <c r="AI790" s="11">
        <v>113.75286181923524</v>
      </c>
      <c r="AJ790" s="11">
        <v>104.45450329329127</v>
      </c>
      <c r="AK790" s="11">
        <v>109.40774280341962</v>
      </c>
      <c r="AL790" s="11">
        <v>113.03930107792466</v>
      </c>
      <c r="AM790" s="11">
        <v>86.983299575635513</v>
      </c>
      <c r="AN790" s="11">
        <v>91.019454146759912</v>
      </c>
      <c r="AO790" s="11">
        <v>112.96573811490293</v>
      </c>
      <c r="AP790" s="11">
        <v>115.37860330201499</v>
      </c>
      <c r="AQ790" s="11">
        <v>124.11788330899394</v>
      </c>
      <c r="AR790" s="11">
        <v>230.31337672713232</v>
      </c>
      <c r="AS790" s="11">
        <v>264.86099626089401</v>
      </c>
      <c r="AT790" s="11">
        <v>192.73005891934145</v>
      </c>
      <c r="AU790" s="11">
        <v>177.58099273440428</v>
      </c>
      <c r="AV790" s="11">
        <v>157.90535222486463</v>
      </c>
      <c r="AW790" s="11">
        <v>133.98267665020504</v>
      </c>
      <c r="AX790" s="11">
        <v>107.87763317256811</v>
      </c>
      <c r="AY790" s="11">
        <v>147.12347394464959</v>
      </c>
    </row>
    <row r="791" spans="1:51" x14ac:dyDescent="0.25">
      <c r="A791" s="1" t="s">
        <v>70</v>
      </c>
      <c r="B791" s="1" t="s">
        <v>66</v>
      </c>
      <c r="C791" s="1">
        <v>13</v>
      </c>
      <c r="D791" s="1" t="s">
        <v>290</v>
      </c>
      <c r="E791" s="1">
        <v>1840</v>
      </c>
      <c r="F791" s="1" t="s">
        <v>133</v>
      </c>
      <c r="G791" s="11">
        <v>179.91778423188796</v>
      </c>
      <c r="H791" s="11">
        <v>184.03345480899318</v>
      </c>
      <c r="I791" s="11">
        <v>130.08057752834102</v>
      </c>
      <c r="J791" s="11">
        <v>134.69911177026452</v>
      </c>
      <c r="K791" s="11">
        <v>262.03102674236561</v>
      </c>
      <c r="L791" s="11">
        <v>112.79769040740094</v>
      </c>
      <c r="M791" s="11">
        <v>190.59021113764359</v>
      </c>
      <c r="N791" s="11">
        <v>152.59715250059398</v>
      </c>
      <c r="O791" s="11">
        <v>114.1939914572848</v>
      </c>
      <c r="P791" s="11">
        <v>100.3920926180482</v>
      </c>
      <c r="Q791" s="11">
        <v>69.268249285846792</v>
      </c>
      <c r="R791" s="11">
        <v>95.856555291677211</v>
      </c>
      <c r="S791" s="11">
        <v>147.45622590783978</v>
      </c>
      <c r="T791" s="11">
        <v>144.01429499816103</v>
      </c>
      <c r="U791" s="11">
        <v>118.77835049868671</v>
      </c>
      <c r="V791" s="11">
        <v>104.94715863043153</v>
      </c>
      <c r="W791" s="11">
        <v>86.839184525469207</v>
      </c>
      <c r="X791" s="11">
        <v>50.877109233705212</v>
      </c>
      <c r="Y791" s="11">
        <v>60.431518865253153</v>
      </c>
      <c r="Z791" s="11">
        <v>88.816463984220817</v>
      </c>
      <c r="AA791" s="11">
        <v>64.996349220642685</v>
      </c>
      <c r="AB791" s="11">
        <v>83.167791555145214</v>
      </c>
      <c r="AC791" s="11">
        <v>58.620233237606612</v>
      </c>
      <c r="AD791" s="11">
        <v>49.139056178605024</v>
      </c>
      <c r="AE791" s="11">
        <v>126.36036284298613</v>
      </c>
      <c r="AF791" s="11">
        <v>64.078500978061697</v>
      </c>
      <c r="AG791" s="11">
        <v>133.23446031933742</v>
      </c>
      <c r="AH791" s="11">
        <v>113.95964722513645</v>
      </c>
      <c r="AI791" s="11">
        <v>59.108450387915646</v>
      </c>
      <c r="AJ791" s="11">
        <v>43.529441121554136</v>
      </c>
      <c r="AK791" s="11">
        <v>62.106103690813164</v>
      </c>
      <c r="AL791" s="11">
        <v>98.117000697608063</v>
      </c>
      <c r="AM791" s="11">
        <v>29.498080221672286</v>
      </c>
      <c r="AN791" s="11">
        <v>70.088454098365986</v>
      </c>
      <c r="AO791" s="11">
        <v>53.337723671262779</v>
      </c>
      <c r="AP791" s="11">
        <v>76.401101851861895</v>
      </c>
      <c r="AQ791" s="11">
        <v>104.64446399723994</v>
      </c>
      <c r="AR791" s="11">
        <v>110.30778294082482</v>
      </c>
      <c r="AS791" s="11">
        <v>92.917488046816771</v>
      </c>
      <c r="AT791" s="11">
        <v>60.626805725376762</v>
      </c>
      <c r="AU791" s="11">
        <v>74.897393028910059</v>
      </c>
      <c r="AV791" s="11">
        <v>60.031180801999739</v>
      </c>
      <c r="AW791" s="11">
        <v>49.583333785386252</v>
      </c>
      <c r="AX791" s="11">
        <v>75.341670635691287</v>
      </c>
      <c r="AY791" s="11">
        <v>157.28891931506388</v>
      </c>
    </row>
    <row r="792" spans="1:51" x14ac:dyDescent="0.25">
      <c r="A792" s="1" t="s">
        <v>70</v>
      </c>
      <c r="B792" s="1" t="s">
        <v>66</v>
      </c>
      <c r="C792" s="1">
        <v>13</v>
      </c>
      <c r="D792" s="1" t="s">
        <v>290</v>
      </c>
      <c r="E792" s="1">
        <v>1860</v>
      </c>
      <c r="F792" s="1" t="s">
        <v>134</v>
      </c>
      <c r="G792" s="11">
        <v>84.921820421745963</v>
      </c>
      <c r="H792" s="11">
        <v>115.37970717629136</v>
      </c>
      <c r="I792" s="11">
        <v>171.72348463158167</v>
      </c>
      <c r="J792" s="11">
        <v>152.86369414663432</v>
      </c>
      <c r="K792" s="11">
        <v>139.69742531752016</v>
      </c>
      <c r="L792" s="11">
        <v>114.69746621925619</v>
      </c>
      <c r="M792" s="11">
        <v>132.85783701803439</v>
      </c>
      <c r="N792" s="11">
        <v>117.9319755047683</v>
      </c>
      <c r="O792" s="11">
        <v>77.743565747904583</v>
      </c>
      <c r="P792" s="11">
        <v>145.55046374388311</v>
      </c>
      <c r="Q792" s="11">
        <v>93.089079072872153</v>
      </c>
      <c r="R792" s="11">
        <v>81.733939115311799</v>
      </c>
      <c r="S792" s="11">
        <v>145.84741034748475</v>
      </c>
      <c r="T792" s="11">
        <v>116.44478838259809</v>
      </c>
      <c r="U792" s="11">
        <v>115.48032544693325</v>
      </c>
      <c r="V792" s="11">
        <v>96.478196920590094</v>
      </c>
      <c r="W792" s="11">
        <v>64.668098772784305</v>
      </c>
      <c r="X792" s="11">
        <v>99.295508498562697</v>
      </c>
      <c r="Y792" s="11">
        <v>105.24425698724356</v>
      </c>
      <c r="Z792" s="11">
        <v>151.76180137789765</v>
      </c>
      <c r="AA792" s="11">
        <v>82.384276718241011</v>
      </c>
      <c r="AB792" s="11">
        <v>70.292905512081532</v>
      </c>
      <c r="AC792" s="11">
        <v>90.703689827411011</v>
      </c>
      <c r="AD792" s="11">
        <v>155.90678330751066</v>
      </c>
      <c r="AE792" s="11">
        <v>152.34342406429096</v>
      </c>
      <c r="AF792" s="11">
        <v>153.57293024945147</v>
      </c>
      <c r="AG792" s="11">
        <v>139.91093237961388</v>
      </c>
      <c r="AH792" s="11">
        <v>103.57792026124754</v>
      </c>
      <c r="AI792" s="11">
        <v>78.600048100441555</v>
      </c>
      <c r="AJ792" s="11">
        <v>87.569798812540796</v>
      </c>
      <c r="AK792" s="11">
        <v>85.194225983727634</v>
      </c>
      <c r="AL792" s="11">
        <v>72.76664250737457</v>
      </c>
      <c r="AM792" s="11">
        <v>69.986142491831899</v>
      </c>
      <c r="AN792" s="11">
        <v>91.204327076458412</v>
      </c>
      <c r="AO792" s="11">
        <v>62.879056838688442</v>
      </c>
      <c r="AP792" s="11">
        <v>90.333120098949465</v>
      </c>
      <c r="AQ792" s="11">
        <v>68.265815474271989</v>
      </c>
      <c r="AR792" s="11">
        <v>109.27635012540469</v>
      </c>
      <c r="AS792" s="11">
        <v>66.076754561770613</v>
      </c>
      <c r="AT792" s="11">
        <v>87.277760417263124</v>
      </c>
      <c r="AU792" s="11">
        <v>40.10987842367981</v>
      </c>
      <c r="AV792" s="11">
        <v>47.683243867602712</v>
      </c>
      <c r="AW792" s="11">
        <v>52.144805234113342</v>
      </c>
      <c r="AX792" s="11">
        <v>53.150987940532133</v>
      </c>
      <c r="AY792" s="11">
        <v>65.377334875601449</v>
      </c>
    </row>
    <row r="793" spans="1:51" x14ac:dyDescent="0.25">
      <c r="A793" s="1" t="s">
        <v>70</v>
      </c>
      <c r="B793" s="1" t="s">
        <v>66</v>
      </c>
      <c r="C793" s="1">
        <v>13</v>
      </c>
      <c r="D793" s="1" t="s">
        <v>290</v>
      </c>
      <c r="E793" s="1">
        <v>1890</v>
      </c>
      <c r="F793" s="1" t="s">
        <v>135</v>
      </c>
      <c r="G793" s="11">
        <v>17.200902934537247</v>
      </c>
      <c r="H793" s="11">
        <v>95.553047404063179</v>
      </c>
      <c r="I793" s="11">
        <v>252.392776523702</v>
      </c>
      <c r="J793" s="11">
        <v>108.14898419864558</v>
      </c>
      <c r="K793" s="11">
        <v>95.620767494356656</v>
      </c>
      <c r="L793" s="11">
        <v>33.995485327313766</v>
      </c>
      <c r="M793" s="11">
        <v>92.776523702031596</v>
      </c>
      <c r="N793" s="11">
        <v>50.722347629796829</v>
      </c>
      <c r="O793" s="11">
        <v>73.882618510158011</v>
      </c>
      <c r="P793" s="11">
        <v>83.227990970654616</v>
      </c>
      <c r="Q793" s="11">
        <v>24.446952595936793</v>
      </c>
      <c r="R793" s="11">
        <v>16.726862302483067</v>
      </c>
      <c r="S793" s="11">
        <v>171.73814898419863</v>
      </c>
      <c r="T793" s="11">
        <v>77.4040632054176</v>
      </c>
      <c r="U793" s="11">
        <v>102.46049661399547</v>
      </c>
      <c r="V793" s="11">
        <v>105.71106094808125</v>
      </c>
      <c r="W793" s="11">
        <v>29.119638826185103</v>
      </c>
      <c r="X793" s="11">
        <v>32.167042889390515</v>
      </c>
      <c r="Y793" s="11">
        <v>245.21444695259592</v>
      </c>
      <c r="Z793" s="11">
        <v>105.03386004514672</v>
      </c>
      <c r="AA793" s="11">
        <v>46.862302483069968</v>
      </c>
      <c r="AB793" s="11">
        <v>54.379232505643337</v>
      </c>
      <c r="AC793" s="11">
        <v>75.643340857787805</v>
      </c>
      <c r="AD793" s="11">
        <v>74.695259593679452</v>
      </c>
      <c r="AE793" s="11">
        <v>59.05191873589164</v>
      </c>
      <c r="AF793" s="11">
        <v>27.562076749435661</v>
      </c>
      <c r="AG793" s="11">
        <v>155.01128668171555</v>
      </c>
      <c r="AH793" s="11">
        <v>90.135440180586897</v>
      </c>
      <c r="AI793" s="11">
        <v>79.300225733634306</v>
      </c>
      <c r="AJ793" s="11">
        <v>58.916478555304728</v>
      </c>
      <c r="AK793" s="11">
        <v>114.37923250564333</v>
      </c>
      <c r="AL793" s="11">
        <v>135.98194130925506</v>
      </c>
      <c r="AM793" s="11">
        <v>126.36568848758462</v>
      </c>
      <c r="AN793" s="11">
        <v>181.55756207674941</v>
      </c>
      <c r="AO793" s="11">
        <v>62.167042889390508</v>
      </c>
      <c r="AP793" s="11">
        <v>73.747178329571099</v>
      </c>
      <c r="AQ793" s="11">
        <v>172.55079006772007</v>
      </c>
      <c r="AR793" s="11">
        <v>136.93002257336343</v>
      </c>
      <c r="AS793" s="11">
        <v>100.69977426636567</v>
      </c>
      <c r="AT793" s="11">
        <v>156.63656884875846</v>
      </c>
      <c r="AU793" s="11">
        <v>75.981941309255077</v>
      </c>
      <c r="AV793" s="11">
        <v>85.936794582392764</v>
      </c>
      <c r="AW793" s="11">
        <v>133.74717832957111</v>
      </c>
      <c r="AX793" s="11">
        <v>115.25959367945823</v>
      </c>
      <c r="AY793" s="11">
        <v>292.95711060948076</v>
      </c>
    </row>
    <row r="794" spans="1:51" x14ac:dyDescent="0.25">
      <c r="A794" s="1" t="s">
        <v>70</v>
      </c>
      <c r="B794" s="1" t="s">
        <v>66</v>
      </c>
      <c r="C794" s="1">
        <v>40</v>
      </c>
      <c r="D794" s="1" t="s">
        <v>52</v>
      </c>
      <c r="E794" s="1">
        <v>1840</v>
      </c>
      <c r="F794" s="1" t="s">
        <v>133</v>
      </c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>
        <v>17.419332145202137</v>
      </c>
      <c r="T794" s="11">
        <v>40.719913704155324</v>
      </c>
      <c r="U794" s="11">
        <v>40.371681830972697</v>
      </c>
      <c r="V794" s="11">
        <v>29.328862208048019</v>
      </c>
      <c r="W794" s="11">
        <v>28.454413282056091</v>
      </c>
      <c r="X794" s="11">
        <v>20.932604821311319</v>
      </c>
      <c r="Y794" s="11">
        <v>27.525794953569083</v>
      </c>
      <c r="Z794" s="11">
        <v>45.494559609792695</v>
      </c>
      <c r="AA794" s="11">
        <v>35.968483256730124</v>
      </c>
      <c r="AB794" s="11">
        <v>23.850014069974669</v>
      </c>
      <c r="AC794" s="11">
        <v>32.153409623862672</v>
      </c>
      <c r="AD794" s="11">
        <v>60.321498921301931</v>
      </c>
      <c r="AE794" s="11">
        <v>53.364599943720094</v>
      </c>
      <c r="AF794" s="11">
        <v>81.919613544695608</v>
      </c>
      <c r="AG794" s="11">
        <v>126.57067817277927</v>
      </c>
      <c r="AH794" s="11">
        <v>112.81164993903008</v>
      </c>
      <c r="AI794" s="11">
        <v>104.05942219304004</v>
      </c>
      <c r="AJ794" s="11">
        <v>133.57400806678547</v>
      </c>
      <c r="AK794" s="11">
        <v>144.27633430259823</v>
      </c>
      <c r="AL794" s="11">
        <v>126.36173904886969</v>
      </c>
      <c r="AM794" s="11">
        <v>92.44395460088171</v>
      </c>
      <c r="AN794" s="11">
        <v>83.103601913516528</v>
      </c>
      <c r="AO794" s="11">
        <v>120.27155051120906</v>
      </c>
      <c r="AP794" s="11">
        <v>167.07391426695432</v>
      </c>
      <c r="AQ794" s="11">
        <v>149.62362817746927</v>
      </c>
      <c r="AR794" s="11">
        <v>202.36914923553132</v>
      </c>
      <c r="AS794" s="11">
        <v>120.65073632867458</v>
      </c>
      <c r="AT794" s="11">
        <v>135.12944376700119</v>
      </c>
      <c r="AU794" s="11">
        <v>210.64932933120716</v>
      </c>
      <c r="AV794" s="11">
        <v>133.14065284682485</v>
      </c>
      <c r="AW794" s="11">
        <v>225.51496107307</v>
      </c>
      <c r="AX794" s="11">
        <v>186.85348466372758</v>
      </c>
      <c r="AY794" s="11">
        <v>187.69697964543661</v>
      </c>
    </row>
    <row r="795" spans="1:51" x14ac:dyDescent="0.25">
      <c r="A795" s="1" t="s">
        <v>70</v>
      </c>
      <c r="B795" s="1" t="s">
        <v>66</v>
      </c>
      <c r="C795" s="1">
        <v>40</v>
      </c>
      <c r="D795" s="1" t="s">
        <v>52</v>
      </c>
      <c r="E795" s="1">
        <v>1860</v>
      </c>
      <c r="F795" s="1" t="s">
        <v>134</v>
      </c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>
        <v>95.536834941697563</v>
      </c>
      <c r="T795" s="11">
        <v>93.165334901773321</v>
      </c>
      <c r="U795" s="11">
        <v>105.49989066498134</v>
      </c>
      <c r="V795" s="11">
        <v>84.890056984681095</v>
      </c>
      <c r="W795" s="11">
        <v>75.758834608734588</v>
      </c>
      <c r="X795" s="11">
        <v>71.408501202163336</v>
      </c>
      <c r="Y795" s="11">
        <v>77.830667976947282</v>
      </c>
      <c r="Z795" s="11">
        <v>84.812556983376382</v>
      </c>
      <c r="AA795" s="11">
        <v>70.99000119511787</v>
      </c>
      <c r="AB795" s="11">
        <v>80.782556915531273</v>
      </c>
      <c r="AC795" s="11">
        <v>78.517834655182412</v>
      </c>
      <c r="AD795" s="11">
        <v>117.14555752770299</v>
      </c>
      <c r="AE795" s="11">
        <v>95.440390495629472</v>
      </c>
      <c r="AF795" s="11">
        <v>131.50889110284331</v>
      </c>
      <c r="AG795" s="11">
        <v>121.66811315939587</v>
      </c>
      <c r="AH795" s="11">
        <v>109.89500185008423</v>
      </c>
      <c r="AI795" s="11">
        <v>103.67433507869252</v>
      </c>
      <c r="AJ795" s="11">
        <v>115.73850194845964</v>
      </c>
      <c r="AK795" s="11">
        <v>115.59039083485507</v>
      </c>
      <c r="AL795" s="11">
        <v>91.844390435090745</v>
      </c>
      <c r="AM795" s="11">
        <v>97.636223865929708</v>
      </c>
      <c r="AN795" s="11">
        <v>112.38189078083991</v>
      </c>
      <c r="AO795" s="11">
        <v>106.77777957538351</v>
      </c>
      <c r="AP795" s="11">
        <v>115.13572416053408</v>
      </c>
      <c r="AQ795" s="11">
        <v>102.3688906122709</v>
      </c>
      <c r="AR795" s="11">
        <v>133.88383558726997</v>
      </c>
      <c r="AS795" s="11">
        <v>110.94039075657224</v>
      </c>
      <c r="AT795" s="11">
        <v>98.016834983448405</v>
      </c>
      <c r="AU795" s="11">
        <v>103.73977952423874</v>
      </c>
      <c r="AV795" s="11">
        <v>101.11166836888333</v>
      </c>
      <c r="AW795" s="11">
        <v>102.58589061592409</v>
      </c>
      <c r="AX795" s="11">
        <v>85.999168114464126</v>
      </c>
      <c r="AY795" s="11">
        <v>107.72327959130101</v>
      </c>
    </row>
    <row r="796" spans="1:51" x14ac:dyDescent="0.25">
      <c r="A796" s="1" t="s">
        <v>70</v>
      </c>
      <c r="B796" s="1" t="s">
        <v>66</v>
      </c>
      <c r="C796" s="1">
        <v>40</v>
      </c>
      <c r="D796" s="1" t="s">
        <v>52</v>
      </c>
      <c r="E796" s="1">
        <v>1890</v>
      </c>
      <c r="F796" s="1" t="s">
        <v>135</v>
      </c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>
        <v>70.830221530874255</v>
      </c>
      <c r="T796" s="11">
        <v>112.61086486749248</v>
      </c>
      <c r="U796" s="11">
        <v>114.62333564601022</v>
      </c>
      <c r="V796" s="11">
        <v>90.196606993711598</v>
      </c>
      <c r="W796" s="11">
        <v>86.711240935264215</v>
      </c>
      <c r="X796" s="11">
        <v>65.069888505406809</v>
      </c>
      <c r="Y796" s="11">
        <v>75.555152923915898</v>
      </c>
      <c r="Z796" s="11">
        <v>88.329967431028479</v>
      </c>
      <c r="AA796" s="11">
        <v>138.93339932564112</v>
      </c>
      <c r="AB796" s="11">
        <v>44.420188343224822</v>
      </c>
      <c r="AC796" s="11">
        <v>42.713963117959786</v>
      </c>
      <c r="AD796" s="11">
        <v>160.31225556699621</v>
      </c>
      <c r="AE796" s="11">
        <v>99.894382846713739</v>
      </c>
      <c r="AF796" s="11">
        <v>153.80818334077222</v>
      </c>
      <c r="AG796" s="11">
        <v>152.5102855198441</v>
      </c>
      <c r="AH796" s="11">
        <v>152.68528297884566</v>
      </c>
      <c r="AI796" s="11">
        <v>73.148937862644686</v>
      </c>
      <c r="AJ796" s="11">
        <v>108.80467013420893</v>
      </c>
      <c r="AK796" s="11">
        <v>135.56469823986143</v>
      </c>
      <c r="AL796" s="11">
        <v>89.83202895412505</v>
      </c>
      <c r="AM796" s="11">
        <v>85.457092479086498</v>
      </c>
      <c r="AN796" s="11">
        <v>68.555254563854191</v>
      </c>
      <c r="AO796" s="11">
        <v>70.217730424368852</v>
      </c>
      <c r="AP796" s="11">
        <v>53.942966737225419</v>
      </c>
      <c r="AQ796" s="11">
        <v>51.813830986039974</v>
      </c>
      <c r="AR796" s="11">
        <v>65.886543314080683</v>
      </c>
      <c r="AS796" s="11">
        <v>73.11977161947776</v>
      </c>
      <c r="AT796" s="11">
        <v>115.36707484676676</v>
      </c>
      <c r="AU796" s="11">
        <v>133.37723000234217</v>
      </c>
      <c r="AV796" s="11">
        <v>138.33549134071919</v>
      </c>
      <c r="AW796" s="11">
        <v>176.20785809296964</v>
      </c>
      <c r="AX796" s="11">
        <v>87.732059446106533</v>
      </c>
      <c r="AY796" s="11">
        <v>123.43154108242118</v>
      </c>
    </row>
    <row r="797" spans="1:51" x14ac:dyDescent="0.25">
      <c r="A797" s="1" t="s">
        <v>70</v>
      </c>
      <c r="B797" s="1" t="s">
        <v>66</v>
      </c>
      <c r="C797" s="1">
        <v>60</v>
      </c>
      <c r="D797" s="1" t="s">
        <v>53</v>
      </c>
      <c r="E797" s="1">
        <v>1840</v>
      </c>
      <c r="F797" s="1" t="s">
        <v>133</v>
      </c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>
        <v>33.39868260855993</v>
      </c>
      <c r="T797" s="11">
        <v>70.464833140823544</v>
      </c>
      <c r="U797" s="11">
        <v>46.698404770080863</v>
      </c>
      <c r="V797" s="11">
        <v>125.06477694877161</v>
      </c>
      <c r="W797" s="11">
        <v>90.306246683108071</v>
      </c>
      <c r="X797" s="11">
        <v>59.719976274466966</v>
      </c>
      <c r="Y797" s="11">
        <v>65.447819436206416</v>
      </c>
      <c r="Z797" s="11">
        <v>100.55661349233604</v>
      </c>
      <c r="AA797" s="11">
        <v>61.10042768395094</v>
      </c>
      <c r="AB797" s="11">
        <v>49.438703836668452</v>
      </c>
      <c r="AC797" s="11">
        <v>101.19532981612716</v>
      </c>
      <c r="AD797" s="11">
        <v>67.075515874254705</v>
      </c>
      <c r="AE797" s="11">
        <v>73.163924702650419</v>
      </c>
      <c r="AF797" s="11">
        <v>152.79742765273318</v>
      </c>
      <c r="AG797" s="11">
        <v>139.54921487216311</v>
      </c>
      <c r="AH797" s="11">
        <v>162.62541753816379</v>
      </c>
      <c r="AI797" s="11">
        <v>124.3333437392689</v>
      </c>
      <c r="AJ797" s="11">
        <v>90.594699216433085</v>
      </c>
      <c r="AK797" s="11">
        <v>82.868292073798926</v>
      </c>
      <c r="AL797" s="11">
        <v>57.08269596978117</v>
      </c>
      <c r="AM797" s="11">
        <v>76.882902007304978</v>
      </c>
      <c r="AN797" s="11">
        <v>53.817001217494465</v>
      </c>
      <c r="AO797" s="11">
        <v>78.057315892985372</v>
      </c>
      <c r="AP797" s="11">
        <v>100.30936846377176</v>
      </c>
      <c r="AQ797" s="11">
        <v>88.421003340305333</v>
      </c>
      <c r="AR797" s="11">
        <v>147.12109387194459</v>
      </c>
      <c r="AS797" s="11">
        <v>110.47732026347832</v>
      </c>
      <c r="AT797" s="11">
        <v>146.68841507195708</v>
      </c>
      <c r="AU797" s="11">
        <v>134.21284300565046</v>
      </c>
      <c r="AV797" s="11">
        <v>215.44313676521094</v>
      </c>
      <c r="AW797" s="11">
        <v>140.92966628164709</v>
      </c>
      <c r="AX797" s="11">
        <v>148.82090344332411</v>
      </c>
      <c r="AY797" s="11">
        <v>105.33668404457906</v>
      </c>
    </row>
    <row r="798" spans="1:51" x14ac:dyDescent="0.25">
      <c r="A798" s="1" t="s">
        <v>70</v>
      </c>
      <c r="B798" s="1" t="s">
        <v>66</v>
      </c>
      <c r="C798" s="1">
        <v>60</v>
      </c>
      <c r="D798" s="1" t="s">
        <v>53</v>
      </c>
      <c r="E798" s="1">
        <v>1860</v>
      </c>
      <c r="F798" s="1" t="s">
        <v>134</v>
      </c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>
        <v>90.726687560626544</v>
      </c>
      <c r="T798" s="11">
        <v>95.66692078806372</v>
      </c>
      <c r="U798" s="11">
        <v>84.996307740906943</v>
      </c>
      <c r="V798" s="11">
        <v>92.635083666559595</v>
      </c>
      <c r="W798" s="11">
        <v>82.74942570976485</v>
      </c>
      <c r="X798" s="11">
        <v>89.610514647744026</v>
      </c>
      <c r="Y798" s="11">
        <v>111.76161504163741</v>
      </c>
      <c r="Z798" s="11">
        <v>104.05950279255609</v>
      </c>
      <c r="AA798" s="11">
        <v>85.162435802359212</v>
      </c>
      <c r="AB798" s="11">
        <v>89.091364455705644</v>
      </c>
      <c r="AC798" s="11">
        <v>90.646738431052626</v>
      </c>
      <c r="AD798" s="11">
        <v>107.33949370585457</v>
      </c>
      <c r="AE798" s="11">
        <v>117.54806308209717</v>
      </c>
      <c r="AF798" s="11">
        <v>164.99112253171617</v>
      </c>
      <c r="AG798" s="11">
        <v>153.47948617345722</v>
      </c>
      <c r="AH798" s="11">
        <v>162.17109868856372</v>
      </c>
      <c r="AI798" s="11">
        <v>131.12072570274847</v>
      </c>
      <c r="AJ798" s="11">
        <v>126.04655172576538</v>
      </c>
      <c r="AK798" s="11">
        <v>105.03550515358823</v>
      </c>
      <c r="AL798" s="11">
        <v>93.400311049624165</v>
      </c>
      <c r="AM798" s="11">
        <v>110.06814711520825</v>
      </c>
      <c r="AN798" s="11">
        <v>107.97804844206176</v>
      </c>
      <c r="AO798" s="11">
        <v>97.851504796161194</v>
      </c>
      <c r="AP798" s="11">
        <v>94.856008188099779</v>
      </c>
      <c r="AQ798" s="11">
        <v>81.613525089584883</v>
      </c>
      <c r="AR798" s="11">
        <v>113.86521161977694</v>
      </c>
      <c r="AS798" s="11">
        <v>85.280802046143961</v>
      </c>
      <c r="AT798" s="11">
        <v>69.41868707860344</v>
      </c>
      <c r="AU798" s="11">
        <v>68.808166452766301</v>
      </c>
      <c r="AV798" s="11">
        <v>85.59956026405554</v>
      </c>
      <c r="AW798" s="11">
        <v>66.310015728677655</v>
      </c>
      <c r="AX798" s="11">
        <v>82.839757843179527</v>
      </c>
      <c r="AY798" s="11">
        <v>57.271610885289526</v>
      </c>
    </row>
    <row r="799" spans="1:51" x14ac:dyDescent="0.25">
      <c r="A799" s="1" t="s">
        <v>70</v>
      </c>
      <c r="B799" s="1" t="s">
        <v>66</v>
      </c>
      <c r="C799" s="1">
        <v>60</v>
      </c>
      <c r="D799" s="1" t="s">
        <v>53</v>
      </c>
      <c r="E799" s="1">
        <v>1890</v>
      </c>
      <c r="F799" s="1" t="s">
        <v>135</v>
      </c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>
        <v>115.84913316710357</v>
      </c>
      <c r="T799" s="11">
        <v>52.629864755914582</v>
      </c>
      <c r="U799" s="11">
        <v>51.378870314110117</v>
      </c>
      <c r="V799" s="11">
        <v>37.300777933803538</v>
      </c>
      <c r="W799" s="11">
        <v>63.228078231201714</v>
      </c>
      <c r="X799" s="11">
        <v>93.886251875423795</v>
      </c>
      <c r="Y799" s="11">
        <v>117.02083922879369</v>
      </c>
      <c r="Z799" s="11">
        <v>52.268662135393583</v>
      </c>
      <c r="AA799" s="11">
        <v>62.391145329994494</v>
      </c>
      <c r="AB799" s="11">
        <v>92.538349413479551</v>
      </c>
      <c r="AC799" s="11">
        <v>247.22997901661051</v>
      </c>
      <c r="AD799" s="11">
        <v>137.26580561799551</v>
      </c>
      <c r="AE799" s="11">
        <v>103.15418252879208</v>
      </c>
      <c r="AF799" s="11">
        <v>142.34026194531504</v>
      </c>
      <c r="AG799" s="11">
        <v>196.71447106374569</v>
      </c>
      <c r="AH799" s="11">
        <v>187.71964483077136</v>
      </c>
      <c r="AI799" s="11">
        <v>120.10427623324129</v>
      </c>
      <c r="AJ799" s="11">
        <v>75.218243268496607</v>
      </c>
      <c r="AK799" s="11">
        <v>72.42553032446834</v>
      </c>
      <c r="AL799" s="11">
        <v>72.372671404392079</v>
      </c>
      <c r="AM799" s="11">
        <v>62.849255970655285</v>
      </c>
      <c r="AN799" s="11">
        <v>79.341239034443717</v>
      </c>
      <c r="AO799" s="11">
        <v>52.110085375164836</v>
      </c>
      <c r="AP799" s="11">
        <v>86.785536945181548</v>
      </c>
      <c r="AQ799" s="11">
        <v>85.825266563796433</v>
      </c>
      <c r="AR799" s="11">
        <v>94.670325856554754</v>
      </c>
      <c r="AS799" s="11">
        <v>161.29018479264886</v>
      </c>
      <c r="AT799" s="11">
        <v>89.692777549375009</v>
      </c>
      <c r="AU799" s="11">
        <v>85.640260343529576</v>
      </c>
      <c r="AV799" s="11">
        <v>84.028063281204098</v>
      </c>
      <c r="AW799" s="11">
        <v>112.14019894175374</v>
      </c>
      <c r="AX799" s="11">
        <v>150.40124725694238</v>
      </c>
      <c r="AY799" s="11">
        <v>62.188519469702221</v>
      </c>
    </row>
    <row r="800" spans="1:51" x14ac:dyDescent="0.25">
      <c r="A800" s="1" t="s">
        <v>70</v>
      </c>
      <c r="B800" s="1" t="s">
        <v>66</v>
      </c>
      <c r="C800" s="1">
        <v>300</v>
      </c>
      <c r="D800" s="1" t="s">
        <v>287</v>
      </c>
      <c r="E800" s="1">
        <v>1840</v>
      </c>
      <c r="F800" s="1" t="s">
        <v>133</v>
      </c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>
        <v>33.905647982102579</v>
      </c>
      <c r="T800" s="11">
        <v>83.103993181939231</v>
      </c>
      <c r="U800" s="11">
        <v>254.87828696223431</v>
      </c>
      <c r="V800" s="11">
        <v>64.23714067576924</v>
      </c>
      <c r="W800" s="11">
        <v>39.960227978906623</v>
      </c>
      <c r="X800" s="11">
        <v>32.460361144155812</v>
      </c>
      <c r="Y800" s="11">
        <v>180.48507661440669</v>
      </c>
      <c r="Z800" s="11">
        <v>103.45519433248698</v>
      </c>
      <c r="AA800" s="11">
        <v>33.456437208146156</v>
      </c>
      <c r="AB800" s="11">
        <v>55.643543260950615</v>
      </c>
      <c r="AC800" s="11">
        <v>34.393920562490003</v>
      </c>
      <c r="AD800" s="11">
        <v>86.58049395429768</v>
      </c>
      <c r="AE800" s="11">
        <v>88.221089824399414</v>
      </c>
      <c r="AF800" s="11">
        <v>178.9226043571669</v>
      </c>
      <c r="AG800" s="11">
        <v>174.13753306937019</v>
      </c>
      <c r="AH800" s="11">
        <v>85.662541503169322</v>
      </c>
      <c r="AI800" s="11">
        <v>73.807283251362719</v>
      </c>
      <c r="AJ800" s="11">
        <v>91.033539887430976</v>
      </c>
      <c r="AK800" s="11">
        <v>104.35361588039984</v>
      </c>
      <c r="AL800" s="11">
        <v>119.60725129170288</v>
      </c>
      <c r="AM800" s="11">
        <v>72.283872800553965</v>
      </c>
      <c r="AN800" s="11">
        <v>68.280037641377092</v>
      </c>
      <c r="AO800" s="11">
        <v>58.690364162568123</v>
      </c>
      <c r="AP800" s="11">
        <v>72.850268993803354</v>
      </c>
      <c r="AQ800" s="11">
        <v>51.85454803714422</v>
      </c>
      <c r="AR800" s="11">
        <v>134.78276309014399</v>
      </c>
      <c r="AS800" s="11">
        <v>67.655048738481199</v>
      </c>
      <c r="AT800" s="11">
        <v>109.82226878073895</v>
      </c>
      <c r="AU800" s="11">
        <v>162.9072637204595</v>
      </c>
      <c r="AV800" s="11">
        <v>131.95078212389691</v>
      </c>
      <c r="AW800" s="11">
        <v>148.94266792137921</v>
      </c>
      <c r="AX800" s="11">
        <v>168.88372010440153</v>
      </c>
      <c r="AY800" s="11">
        <v>132.7906109621633</v>
      </c>
    </row>
    <row r="801" spans="1:51" x14ac:dyDescent="0.25">
      <c r="A801" s="1" t="s">
        <v>70</v>
      </c>
      <c r="B801" s="1" t="s">
        <v>66</v>
      </c>
      <c r="C801" s="1">
        <v>300</v>
      </c>
      <c r="D801" s="1" t="s">
        <v>287</v>
      </c>
      <c r="E801" s="1">
        <v>1860</v>
      </c>
      <c r="F801" s="1" t="s">
        <v>134</v>
      </c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>
        <v>133.32965040936637</v>
      </c>
      <c r="T801" s="11">
        <v>152.91041505928885</v>
      </c>
      <c r="U801" s="11">
        <v>113.6809077221552</v>
      </c>
      <c r="V801" s="11">
        <v>77.087094285350446</v>
      </c>
      <c r="W801" s="11">
        <v>67.483651562933062</v>
      </c>
      <c r="X801" s="11">
        <v>87.493913812088465</v>
      </c>
      <c r="Y801" s="11">
        <v>108.16541696941549</v>
      </c>
      <c r="Z801" s="11">
        <v>130.99676776605068</v>
      </c>
      <c r="AA801" s="11">
        <v>92.02681293492833</v>
      </c>
      <c r="AB801" s="11">
        <v>82.27196458400438</v>
      </c>
      <c r="AC801" s="11">
        <v>75.752252825863863</v>
      </c>
      <c r="AD801" s="11">
        <v>115.57502303388038</v>
      </c>
      <c r="AE801" s="11">
        <v>92.688053843099937</v>
      </c>
      <c r="AF801" s="11">
        <v>142.17297507846502</v>
      </c>
      <c r="AG801" s="11">
        <v>125.52762567509868</v>
      </c>
      <c r="AH801" s="11">
        <v>83.575906935632474</v>
      </c>
      <c r="AI801" s="11">
        <v>102.84150068539839</v>
      </c>
      <c r="AJ801" s="11">
        <v>120.74444377860507</v>
      </c>
      <c r="AK801" s="11">
        <v>93.859130030936555</v>
      </c>
      <c r="AL801" s="11">
        <v>84.116641323155989</v>
      </c>
      <c r="AM801" s="11">
        <v>77.544401081656048</v>
      </c>
      <c r="AN801" s="11">
        <v>116.7893579727189</v>
      </c>
      <c r="AO801" s="11">
        <v>79.898913100472654</v>
      </c>
      <c r="AP801" s="11">
        <v>112.61488850103744</v>
      </c>
      <c r="AQ801" s="11">
        <v>93.840590566221465</v>
      </c>
      <c r="AR801" s="11">
        <v>109.38593172982569</v>
      </c>
      <c r="AS801" s="11">
        <v>118.03459201941587</v>
      </c>
      <c r="AT801" s="11">
        <v>81.910445022060088</v>
      </c>
      <c r="AU801" s="11">
        <v>80.207904179057508</v>
      </c>
      <c r="AV801" s="11">
        <v>88.33745945662514</v>
      </c>
      <c r="AW801" s="11">
        <v>101.86508887707024</v>
      </c>
      <c r="AX801" s="11">
        <v>74.945786110757368</v>
      </c>
      <c r="AY801" s="11">
        <v>82.32449306736379</v>
      </c>
    </row>
    <row r="802" spans="1:51" x14ac:dyDescent="0.25">
      <c r="A802" s="1" t="s">
        <v>70</v>
      </c>
      <c r="B802" s="1" t="s">
        <v>66</v>
      </c>
      <c r="C802" s="1">
        <v>300</v>
      </c>
      <c r="D802" s="1" t="s">
        <v>287</v>
      </c>
      <c r="E802" s="1">
        <v>1890</v>
      </c>
      <c r="F802" s="1" t="s">
        <v>135</v>
      </c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>
        <v>19.479059308535557</v>
      </c>
      <c r="T802" s="11">
        <v>87.088915956151041</v>
      </c>
      <c r="U802" s="11">
        <v>15.356507073924854</v>
      </c>
      <c r="V802" s="11">
        <v>41.12245854024173</v>
      </c>
      <c r="W802" s="11">
        <v>7.2144664105687246</v>
      </c>
      <c r="X802" s="11">
        <v>5.565445516724445</v>
      </c>
      <c r="Y802" s="11">
        <v>12.882975733158435</v>
      </c>
      <c r="Z802" s="11">
        <v>75.133514475780004</v>
      </c>
      <c r="AA802" s="11">
        <v>96.570786095755636</v>
      </c>
      <c r="AB802" s="11">
        <v>93.684999531528163</v>
      </c>
      <c r="AC802" s="11">
        <v>38.133608170148968</v>
      </c>
      <c r="AD802" s="11">
        <v>72.04160029982198</v>
      </c>
      <c r="AE802" s="11">
        <v>27.724163777756957</v>
      </c>
      <c r="AF802" s="11">
        <v>164.18064274337112</v>
      </c>
      <c r="AG802" s="11">
        <v>78.534620069333826</v>
      </c>
      <c r="AH802" s="11">
        <v>68.022111871076547</v>
      </c>
      <c r="AI802" s="11">
        <v>59.570879790124607</v>
      </c>
      <c r="AJ802" s="11">
        <v>92.963552890471291</v>
      </c>
      <c r="AK802" s="11">
        <v>67.712920453480734</v>
      </c>
      <c r="AL802" s="11">
        <v>129.55120397264125</v>
      </c>
      <c r="AM802" s="11">
        <v>73.896748805396797</v>
      </c>
      <c r="AN802" s="11">
        <v>59.880071207720405</v>
      </c>
      <c r="AO802" s="11">
        <v>92.860489084606002</v>
      </c>
      <c r="AP802" s="11">
        <v>94.818701396046094</v>
      </c>
      <c r="AQ802" s="11">
        <v>113.06099503419844</v>
      </c>
      <c r="AR802" s="11">
        <v>96.158530872294563</v>
      </c>
      <c r="AS802" s="11">
        <v>77.710109622411693</v>
      </c>
      <c r="AT802" s="11">
        <v>115.32839876323433</v>
      </c>
      <c r="AU802" s="11">
        <v>140.4759673943596</v>
      </c>
      <c r="AV802" s="11">
        <v>240.96317811299542</v>
      </c>
      <c r="AW802" s="11">
        <v>280.5396795652581</v>
      </c>
      <c r="AX802" s="11">
        <v>316.0966925887754</v>
      </c>
      <c r="AY802" s="11">
        <v>345.67600487210717</v>
      </c>
    </row>
    <row r="803" spans="1:51" x14ac:dyDescent="0.25">
      <c r="A803" s="1" t="s">
        <v>70</v>
      </c>
      <c r="B803" s="1" t="s">
        <v>66</v>
      </c>
      <c r="C803" s="1">
        <v>500</v>
      </c>
      <c r="D803" s="1" t="s">
        <v>288</v>
      </c>
      <c r="E803" s="1">
        <v>1840</v>
      </c>
      <c r="F803" s="1" t="s">
        <v>133</v>
      </c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>
        <v>25.390132579873942</v>
      </c>
      <c r="T803" s="11">
        <v>89.080634644642458</v>
      </c>
      <c r="U803" s="11">
        <v>90.084764181699626</v>
      </c>
      <c r="V803" s="11">
        <v>68.424255596609427</v>
      </c>
      <c r="W803" s="11">
        <v>104.28602477722235</v>
      </c>
      <c r="X803" s="11">
        <v>107.58530754183873</v>
      </c>
      <c r="Y803" s="11">
        <v>196.52249510975875</v>
      </c>
      <c r="Z803" s="11">
        <v>183.46881112801563</v>
      </c>
      <c r="AA803" s="11">
        <v>88.506846337752648</v>
      </c>
      <c r="AB803" s="11">
        <v>56.518148228645948</v>
      </c>
      <c r="AC803" s="11">
        <v>158.36557270158659</v>
      </c>
      <c r="AD803" s="11">
        <v>223.06020430341232</v>
      </c>
      <c r="AE803" s="11">
        <v>200.25211910454246</v>
      </c>
      <c r="AF803" s="11">
        <v>228.36774614214301</v>
      </c>
      <c r="AG803" s="11">
        <v>178.16126928928492</v>
      </c>
      <c r="AH803" s="11">
        <v>124.79895674853292</v>
      </c>
      <c r="AI803" s="11">
        <v>29.980439034992397</v>
      </c>
      <c r="AJ803" s="11">
        <v>69.14149098022169</v>
      </c>
      <c r="AK803" s="11">
        <v>57.952618995870452</v>
      </c>
      <c r="AL803" s="11">
        <v>28.832862421212781</v>
      </c>
      <c r="AM803" s="11">
        <v>45.185829167572265</v>
      </c>
      <c r="AN803" s="11">
        <v>37.009345794392523</v>
      </c>
      <c r="AO803" s="11">
        <v>33.996957183221035</v>
      </c>
      <c r="AP803" s="11">
        <v>50.780265159747884</v>
      </c>
      <c r="AQ803" s="11">
        <v>30.5542273418822</v>
      </c>
      <c r="AR803" s="11">
        <v>143.73397087589655</v>
      </c>
      <c r="AS803" s="11">
        <v>95.679200173875245</v>
      </c>
      <c r="AT803" s="11">
        <v>88.937187567920006</v>
      </c>
      <c r="AU803" s="11">
        <v>57.091936535535751</v>
      </c>
      <c r="AV803" s="11">
        <v>60.821560530319495</v>
      </c>
      <c r="AW803" s="11">
        <v>84.777222342968912</v>
      </c>
      <c r="AX803" s="11">
        <v>121.35622690719407</v>
      </c>
      <c r="AY803" s="11">
        <v>141.29537057161485</v>
      </c>
    </row>
    <row r="804" spans="1:51" x14ac:dyDescent="0.25">
      <c r="A804" s="1" t="s">
        <v>70</v>
      </c>
      <c r="B804" s="1" t="s">
        <v>66</v>
      </c>
      <c r="C804" s="1">
        <v>500</v>
      </c>
      <c r="D804" s="1" t="s">
        <v>288</v>
      </c>
      <c r="E804" s="1">
        <v>1860</v>
      </c>
      <c r="F804" s="1" t="s">
        <v>134</v>
      </c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>
        <v>155.22270507210456</v>
      </c>
      <c r="T804" s="11">
        <v>145.90585517690843</v>
      </c>
      <c r="U804" s="11">
        <v>148.57552294990805</v>
      </c>
      <c r="V804" s="11">
        <v>92.595537594770121</v>
      </c>
      <c r="W804" s="11">
        <v>98.237961394935695</v>
      </c>
      <c r="X804" s="11">
        <v>107.10640674972134</v>
      </c>
      <c r="Y804" s="11">
        <v>148.55891537433729</v>
      </c>
      <c r="Z804" s="11">
        <v>145.73562752730817</v>
      </c>
      <c r="AA804" s="11">
        <v>100.96990757632565</v>
      </c>
      <c r="AB804" s="11">
        <v>91.702880407841803</v>
      </c>
      <c r="AC804" s="11">
        <v>91.233716397967839</v>
      </c>
      <c r="AD804" s="11">
        <v>138.6068257135596</v>
      </c>
      <c r="AE804" s="11">
        <v>138.35356018610548</v>
      </c>
      <c r="AF804" s="11">
        <v>192.66448419638209</v>
      </c>
      <c r="AG804" s="11">
        <v>205.64745639882341</v>
      </c>
      <c r="AH804" s="11">
        <v>148.74575059950831</v>
      </c>
      <c r="AI804" s="11">
        <v>106.88220447951609</v>
      </c>
      <c r="AJ804" s="11">
        <v>106.02691433762197</v>
      </c>
      <c r="AK804" s="11">
        <v>74.331356360827272</v>
      </c>
      <c r="AL804" s="11">
        <v>70.274956027669234</v>
      </c>
      <c r="AM804" s="11">
        <v>57.495426625969728</v>
      </c>
      <c r="AN804" s="11">
        <v>70.731664355865135</v>
      </c>
      <c r="AO804" s="11">
        <v>64.935620481670014</v>
      </c>
      <c r="AP804" s="11">
        <v>74.086394621158561</v>
      </c>
      <c r="AQ804" s="11">
        <v>58.168033436585489</v>
      </c>
      <c r="AR804" s="11">
        <v>79.982083948778211</v>
      </c>
      <c r="AS804" s="11">
        <v>78.557984343585588</v>
      </c>
      <c r="AT804" s="11">
        <v>65.504429944968535</v>
      </c>
      <c r="AU804" s="11">
        <v>48.672652104003689</v>
      </c>
      <c r="AV804" s="11">
        <v>53.974620604968685</v>
      </c>
      <c r="AW804" s="11">
        <v>52.301407366214661</v>
      </c>
      <c r="AX804" s="11">
        <v>43.125721863369989</v>
      </c>
      <c r="AY804" s="11">
        <v>45.085415780719615</v>
      </c>
    </row>
    <row r="805" spans="1:51" x14ac:dyDescent="0.25">
      <c r="A805" s="1" t="s">
        <v>70</v>
      </c>
      <c r="B805" s="1" t="s">
        <v>66</v>
      </c>
      <c r="C805" s="1">
        <v>500</v>
      </c>
      <c r="D805" s="1" t="s">
        <v>288</v>
      </c>
      <c r="E805" s="1">
        <v>1890</v>
      </c>
      <c r="F805" s="1" t="s">
        <v>135</v>
      </c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>
        <v>80.469404861693235</v>
      </c>
      <c r="T805" s="11">
        <v>56.580050293378058</v>
      </c>
      <c r="U805" s="11">
        <v>112.40569991617775</v>
      </c>
      <c r="V805" s="11">
        <v>61.357921207041088</v>
      </c>
      <c r="W805" s="11">
        <v>114.92036881810566</v>
      </c>
      <c r="X805" s="11">
        <v>174.2665549036044</v>
      </c>
      <c r="Y805" s="11">
        <v>263.28583403185257</v>
      </c>
      <c r="Z805" s="11">
        <v>213.24392288348707</v>
      </c>
      <c r="AA805" s="11">
        <v>216.26152556580061</v>
      </c>
      <c r="AB805" s="11">
        <v>158.42414082145854</v>
      </c>
      <c r="AC805" s="11">
        <v>179.29589270746021</v>
      </c>
      <c r="AD805" s="11">
        <v>218.52472757753571</v>
      </c>
      <c r="AE805" s="11">
        <v>124.47611064543172</v>
      </c>
      <c r="AF805" s="11">
        <v>216.26152556580061</v>
      </c>
      <c r="AG805" s="11">
        <v>259.26236378876791</v>
      </c>
      <c r="AH805" s="11">
        <v>94.30008382229677</v>
      </c>
      <c r="AI805" s="11">
        <v>36.211232187761958</v>
      </c>
      <c r="AJ805" s="11">
        <v>62.112321877619458</v>
      </c>
      <c r="AK805" s="11">
        <v>35.959765297569163</v>
      </c>
      <c r="AL805" s="11">
        <v>12.321877619446777</v>
      </c>
      <c r="AM805" s="11">
        <v>44.258172673931277</v>
      </c>
      <c r="AN805" s="11">
        <v>36.71416596814754</v>
      </c>
      <c r="AO805" s="11">
        <v>25.14668901927914</v>
      </c>
      <c r="AP805" s="11">
        <v>61.357921207041088</v>
      </c>
      <c r="AQ805" s="11">
        <v>27.91282481139984</v>
      </c>
      <c r="AR805" s="11">
        <v>59.09471919530597</v>
      </c>
      <c r="AS805" s="11">
        <v>39.98323554065383</v>
      </c>
      <c r="AT805" s="11">
        <v>35.959765297569163</v>
      </c>
      <c r="AU805" s="11">
        <v>48.281642917015944</v>
      </c>
      <c r="AV805" s="11">
        <v>94.551550712489558</v>
      </c>
      <c r="AW805" s="11">
        <v>71.919530595138326</v>
      </c>
      <c r="AX805" s="11">
        <v>30.176026823134965</v>
      </c>
      <c r="AY805" s="11">
        <v>34.70243084660521</v>
      </c>
    </row>
    <row r="806" spans="1:51" x14ac:dyDescent="0.25">
      <c r="A806" s="1" t="s">
        <v>70</v>
      </c>
      <c r="B806" s="1" t="s">
        <v>66</v>
      </c>
      <c r="C806" s="1">
        <v>710</v>
      </c>
      <c r="D806" s="1" t="s">
        <v>289</v>
      </c>
      <c r="E806" s="1">
        <v>1840</v>
      </c>
      <c r="F806" s="1" t="s">
        <v>133</v>
      </c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>
        <v>76.951820698200777</v>
      </c>
      <c r="T806" s="11">
        <v>198.16796303695955</v>
      </c>
      <c r="U806" s="11">
        <v>139.87525638416318</v>
      </c>
      <c r="V806" s="11">
        <v>198.07716442846606</v>
      </c>
      <c r="W806" s="11">
        <v>70.096525756945127</v>
      </c>
      <c r="X806" s="11">
        <v>53.843574836617179</v>
      </c>
      <c r="Y806" s="11">
        <v>81.128556688899579</v>
      </c>
      <c r="Z806" s="11">
        <v>16.1621523118345</v>
      </c>
      <c r="AA806" s="11">
        <v>45.353904942479396</v>
      </c>
      <c r="AB806" s="11">
        <v>32.369703927915722</v>
      </c>
      <c r="AC806" s="11">
        <v>26.195398550360977</v>
      </c>
      <c r="AD806" s="11">
        <v>35.956248963407091</v>
      </c>
      <c r="AE806" s="11">
        <v>65.511196028025793</v>
      </c>
      <c r="AF806" s="11">
        <v>130.20520457961052</v>
      </c>
      <c r="AG806" s="11">
        <v>92.977775097295094</v>
      </c>
      <c r="AH806" s="11">
        <v>165.66206119630363</v>
      </c>
      <c r="AI806" s="11">
        <v>114.6786425272302</v>
      </c>
      <c r="AJ806" s="11">
        <v>82.853730250275177</v>
      </c>
      <c r="AK806" s="11">
        <v>95.883330569085572</v>
      </c>
      <c r="AL806" s="11">
        <v>44.627516074531783</v>
      </c>
      <c r="AM806" s="11">
        <v>59.927081605678481</v>
      </c>
      <c r="AN806" s="11">
        <v>69.415536193244236</v>
      </c>
      <c r="AO806" s="11">
        <v>30.32673523681305</v>
      </c>
      <c r="AP806" s="11">
        <v>50.257029801125817</v>
      </c>
      <c r="AQ806" s="11">
        <v>62.303218340480527</v>
      </c>
      <c r="AR806" s="11">
        <v>86.939667632480536</v>
      </c>
      <c r="AS806" s="11">
        <v>103.51041368253556</v>
      </c>
      <c r="AT806" s="11">
        <v>143.55260002814799</v>
      </c>
      <c r="AU806" s="11">
        <v>132.11197535797302</v>
      </c>
      <c r="AV806" s="11">
        <v>348.80285452759676</v>
      </c>
      <c r="AW806" s="11">
        <v>146.866749238159</v>
      </c>
      <c r="AX806" s="11">
        <v>148.59192279953459</v>
      </c>
      <c r="AY806" s="11">
        <v>150.81648870762416</v>
      </c>
    </row>
    <row r="807" spans="1:51" x14ac:dyDescent="0.25">
      <c r="A807" s="1" t="s">
        <v>70</v>
      </c>
      <c r="B807" s="1" t="s">
        <v>66</v>
      </c>
      <c r="C807" s="1">
        <v>710</v>
      </c>
      <c r="D807" s="1" t="s">
        <v>289</v>
      </c>
      <c r="E807" s="1">
        <v>1860</v>
      </c>
      <c r="F807" s="1" t="s">
        <v>134</v>
      </c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>
        <v>78.019684489738935</v>
      </c>
      <c r="T807" s="11">
        <v>70.740611475638701</v>
      </c>
      <c r="U807" s="11">
        <v>57.887058495043973</v>
      </c>
      <c r="V807" s="11">
        <v>65.857182744660065</v>
      </c>
      <c r="W807" s="11">
        <v>33.999720787379594</v>
      </c>
      <c r="X807" s="11">
        <v>43.259807343291925</v>
      </c>
      <c r="Y807" s="11">
        <v>62.471031690632429</v>
      </c>
      <c r="Z807" s="11">
        <v>59.84503699567221</v>
      </c>
      <c r="AA807" s="11">
        <v>27.595979338266091</v>
      </c>
      <c r="AB807" s="11">
        <v>46.047047326539165</v>
      </c>
      <c r="AC807" s="11">
        <v>41.393969007399143</v>
      </c>
      <c r="AD807" s="11">
        <v>32.871003769370382</v>
      </c>
      <c r="AE807" s="11">
        <v>50.377635069105132</v>
      </c>
      <c r="AF807" s="11">
        <v>104.46391176881195</v>
      </c>
      <c r="AG807" s="11">
        <v>79.885522825631725</v>
      </c>
      <c r="AH807" s="11">
        <v>111.7429847829122</v>
      </c>
      <c r="AI807" s="11">
        <v>66.663409186095208</v>
      </c>
      <c r="AJ807" s="11">
        <v>34.460421611056823</v>
      </c>
      <c r="AK807" s="11">
        <v>42.131090325282706</v>
      </c>
      <c r="AL807" s="11">
        <v>24.900879519754294</v>
      </c>
      <c r="AM807" s="11">
        <v>31.166410721764628</v>
      </c>
      <c r="AN807" s="11">
        <v>44.457629484852724</v>
      </c>
      <c r="AO807" s="11">
        <v>39.113499930196852</v>
      </c>
      <c r="AP807" s="11">
        <v>37.063381264833176</v>
      </c>
      <c r="AQ807" s="11">
        <v>55.399274047186928</v>
      </c>
      <c r="AR807" s="11">
        <v>184.57978500628229</v>
      </c>
      <c r="AS807" s="11">
        <v>121.87840290381126</v>
      </c>
      <c r="AT807" s="11">
        <v>178.65977942202991</v>
      </c>
      <c r="AU807" s="11">
        <v>207.70696635487926</v>
      </c>
      <c r="AV807" s="11">
        <v>316.50146586625721</v>
      </c>
      <c r="AW807" s="11">
        <v>328.47968728186515</v>
      </c>
      <c r="AX807" s="11">
        <v>321.52310484433906</v>
      </c>
      <c r="AY807" s="11">
        <v>298.85662431941927</v>
      </c>
    </row>
    <row r="808" spans="1:51" x14ac:dyDescent="0.25">
      <c r="A808" s="1" t="s">
        <v>70</v>
      </c>
      <c r="B808" s="1" t="s">
        <v>66</v>
      </c>
      <c r="C808" s="1">
        <v>710</v>
      </c>
      <c r="D808" s="1" t="s">
        <v>289</v>
      </c>
      <c r="E808" s="1">
        <v>1890</v>
      </c>
      <c r="F808" s="1" t="s">
        <v>135</v>
      </c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>
        <v>74.308747529114768</v>
      </c>
      <c r="T808" s="11">
        <v>73.719307437662238</v>
      </c>
      <c r="U808" s="11">
        <v>71.715211126723659</v>
      </c>
      <c r="V808" s="11">
        <v>64.131081950034527</v>
      </c>
      <c r="W808" s="11">
        <v>52.381576127080898</v>
      </c>
      <c r="X808" s="11">
        <v>88.101645669103817</v>
      </c>
      <c r="Y808" s="11">
        <v>93.799566553144871</v>
      </c>
      <c r="Z808" s="11">
        <v>44.208006858939243</v>
      </c>
      <c r="AA808" s="11">
        <v>42.282502560194338</v>
      </c>
      <c r="AB808" s="11">
        <v>76.823691919312182</v>
      </c>
      <c r="AC808" s="11">
        <v>30.218628688466019</v>
      </c>
      <c r="AD808" s="11">
        <v>50.023815761270804</v>
      </c>
      <c r="AE808" s="11">
        <v>35.444997499345064</v>
      </c>
      <c r="AF808" s="11">
        <v>147.83157493629281</v>
      </c>
      <c r="AG808" s="11">
        <v>156.83036033246799</v>
      </c>
      <c r="AH808" s="11">
        <v>157.10543237514588</v>
      </c>
      <c r="AI808" s="11">
        <v>98.829455333539727</v>
      </c>
      <c r="AJ808" s="11">
        <v>70.575626949915446</v>
      </c>
      <c r="AK808" s="11">
        <v>80.79258853509252</v>
      </c>
      <c r="AL808" s="11">
        <v>69.357450760913579</v>
      </c>
      <c r="AM808" s="11">
        <v>74.112267498630587</v>
      </c>
      <c r="AN808" s="11">
        <v>122.87861106480267</v>
      </c>
      <c r="AO808" s="11">
        <v>84.84007716306651</v>
      </c>
      <c r="AP808" s="11">
        <v>52.263688108790397</v>
      </c>
      <c r="AQ808" s="11">
        <v>98.986639357927061</v>
      </c>
      <c r="AR808" s="11">
        <v>133.96008478411011</v>
      </c>
      <c r="AS808" s="11">
        <v>72.501131248660357</v>
      </c>
      <c r="AT808" s="11">
        <v>195.49763033175353</v>
      </c>
      <c r="AU808" s="11">
        <v>200.52751911214841</v>
      </c>
      <c r="AV808" s="11">
        <v>234.0077163066517</v>
      </c>
      <c r="AW808" s="11">
        <v>189.79970944771247</v>
      </c>
      <c r="AX808" s="11">
        <v>150.50370335087763</v>
      </c>
      <c r="AY808" s="11">
        <v>111.6399533211079</v>
      </c>
    </row>
    <row r="809" spans="1:51" x14ac:dyDescent="0.25">
      <c r="A809" s="1" t="s">
        <v>70</v>
      </c>
      <c r="B809" s="1" t="s">
        <v>68</v>
      </c>
      <c r="C809" s="1">
        <v>11</v>
      </c>
      <c r="D809" s="1" t="s">
        <v>50</v>
      </c>
      <c r="E809" s="1">
        <v>1190</v>
      </c>
      <c r="F809" s="1" t="s">
        <v>158</v>
      </c>
      <c r="G809" s="11">
        <v>0.19895636236391803</v>
      </c>
      <c r="H809" s="11">
        <v>0.19895636236391803</v>
      </c>
      <c r="I809" s="11">
        <v>0.19895636236391803</v>
      </c>
      <c r="J809" s="11">
        <v>0.19895636236391803</v>
      </c>
      <c r="K809" s="11">
        <v>0.19895636236391803</v>
      </c>
      <c r="L809" s="11">
        <v>0.19895636236391803</v>
      </c>
      <c r="M809" s="11">
        <v>5.7747305614558524</v>
      </c>
      <c r="N809" s="11">
        <v>0.19895636236391803</v>
      </c>
      <c r="O809" s="11">
        <v>0.19895636236391803</v>
      </c>
      <c r="P809" s="11">
        <v>0.19895636236391803</v>
      </c>
      <c r="Q809" s="11">
        <v>0.19895636236391803</v>
      </c>
      <c r="R809" s="11">
        <v>0.19895636236391803</v>
      </c>
      <c r="S809" s="11">
        <v>0.19895636236391803</v>
      </c>
      <c r="T809" s="11">
        <v>0.19895636236391803</v>
      </c>
      <c r="U809" s="11">
        <v>0.19895636236391803</v>
      </c>
      <c r="V809" s="11">
        <v>0.19895636236391803</v>
      </c>
      <c r="W809" s="11">
        <v>0.19895636236391803</v>
      </c>
      <c r="X809" s="11">
        <v>0.19895636236391803</v>
      </c>
      <c r="Y809" s="11">
        <v>0.19895636236391803</v>
      </c>
      <c r="Z809" s="11">
        <v>0.19895636236391803</v>
      </c>
      <c r="AA809" s="11">
        <v>17.90607261275262</v>
      </c>
      <c r="AB809" s="11">
        <v>3.9791272472783605</v>
      </c>
      <c r="AC809" s="11">
        <v>1.9895636236391803</v>
      </c>
      <c r="AD809" s="11">
        <v>0.1</v>
      </c>
      <c r="AE809" s="11">
        <v>61.676472332814591</v>
      </c>
      <c r="AF809" s="11">
        <v>147.22770814929936</v>
      </c>
      <c r="AG809" s="11">
        <v>127.33207191290754</v>
      </c>
      <c r="AH809" s="11">
        <v>71.624290451010481</v>
      </c>
      <c r="AI809" s="11">
        <v>125.34250828926837</v>
      </c>
      <c r="AJ809" s="11">
        <v>167.12334438569115</v>
      </c>
      <c r="AK809" s="11">
        <v>131.31119916018591</v>
      </c>
      <c r="AL809" s="11">
        <v>246.70588933125836</v>
      </c>
      <c r="AM809" s="11">
        <v>220.84156222394901</v>
      </c>
      <c r="AN809" s="11">
        <v>210.89374410575314</v>
      </c>
      <c r="AO809" s="11">
        <v>157.17552626749526</v>
      </c>
      <c r="AP809" s="11">
        <v>131.31119916018591</v>
      </c>
      <c r="AQ809" s="11">
        <v>189.00854424572213</v>
      </c>
      <c r="AR809" s="11">
        <v>87.540799440123934</v>
      </c>
      <c r="AS809" s="11">
        <v>171.10247163296953</v>
      </c>
      <c r="AT809" s="11">
        <v>571.00475998444483</v>
      </c>
      <c r="AU809" s="11">
        <v>443.67268807153721</v>
      </c>
      <c r="AV809" s="11">
        <v>409.85010646967118</v>
      </c>
      <c r="AW809" s="11">
        <v>374.0379612441659</v>
      </c>
      <c r="AX809" s="11">
        <v>165.13378076205197</v>
      </c>
      <c r="AY809" s="11">
        <v>256.65370744945426</v>
      </c>
    </row>
    <row r="810" spans="1:51" x14ac:dyDescent="0.25">
      <c r="A810" s="1" t="s">
        <v>70</v>
      </c>
      <c r="B810" s="1" t="s">
        <v>68</v>
      </c>
      <c r="C810" s="1">
        <v>11</v>
      </c>
      <c r="D810" s="1" t="s">
        <v>50</v>
      </c>
      <c r="E810" s="1">
        <v>1220</v>
      </c>
      <c r="F810" s="1" t="s">
        <v>138</v>
      </c>
      <c r="G810" s="11">
        <v>54.996646545942319</v>
      </c>
      <c r="H810" s="11">
        <v>81.153588195841721</v>
      </c>
      <c r="I810" s="11">
        <v>68.578135479543931</v>
      </c>
      <c r="J810" s="11">
        <v>84.423205902079147</v>
      </c>
      <c r="K810" s="11">
        <v>126.67672702883969</v>
      </c>
      <c r="L810" s="11">
        <v>128.4372904091214</v>
      </c>
      <c r="M810" s="11">
        <v>159.45674044265593</v>
      </c>
      <c r="N810" s="11">
        <v>134.80885311871228</v>
      </c>
      <c r="O810" s="11">
        <v>86.938296445338707</v>
      </c>
      <c r="P810" s="11">
        <v>113.68209255533199</v>
      </c>
      <c r="Q810" s="11">
        <v>100.01676727028838</v>
      </c>
      <c r="R810" s="11">
        <v>125.25150905432594</v>
      </c>
      <c r="S810" s="11">
        <v>81.405097250167671</v>
      </c>
      <c r="T810" s="11">
        <v>127.68276324614351</v>
      </c>
      <c r="U810" s="11">
        <v>190.97920858484238</v>
      </c>
      <c r="V810" s="11">
        <v>214.87256874580817</v>
      </c>
      <c r="W810" s="11">
        <v>289.90610328638502</v>
      </c>
      <c r="X810" s="11">
        <v>107.81354795439302</v>
      </c>
      <c r="Y810" s="11">
        <v>178.23608316566063</v>
      </c>
      <c r="Z810" s="11">
        <v>143.1086519114688</v>
      </c>
      <c r="AA810" s="11">
        <v>98.088531187122726</v>
      </c>
      <c r="AB810" s="11">
        <v>52.397719651240784</v>
      </c>
      <c r="AC810" s="11">
        <v>56.254191817572099</v>
      </c>
      <c r="AD810" s="11">
        <v>59.859154929577464</v>
      </c>
      <c r="AE810" s="11">
        <v>103.53789403085179</v>
      </c>
      <c r="AF810" s="11">
        <v>120.55667337357477</v>
      </c>
      <c r="AG810" s="11">
        <v>93.561368209255519</v>
      </c>
      <c r="AH810" s="11">
        <v>75.536552649228696</v>
      </c>
      <c r="AI810" s="11">
        <v>67.90744466800804</v>
      </c>
      <c r="AJ810" s="11">
        <v>71.260898725687454</v>
      </c>
      <c r="AK810" s="11">
        <v>70.674044265593565</v>
      </c>
      <c r="AL810" s="11">
        <v>79.141515761234075</v>
      </c>
      <c r="AM810" s="11">
        <v>74.698189134808842</v>
      </c>
      <c r="AN810" s="11">
        <v>81.991951710261574</v>
      </c>
      <c r="AO810" s="11">
        <v>58.601609657947684</v>
      </c>
      <c r="AP810" s="11">
        <v>51.391683433936954</v>
      </c>
      <c r="AQ810" s="11">
        <v>86.602951039570755</v>
      </c>
      <c r="AR810" s="11">
        <v>77.129443326626429</v>
      </c>
      <c r="AS810" s="11">
        <v>71.847753185781357</v>
      </c>
      <c r="AT810" s="11">
        <v>67.320590207914151</v>
      </c>
      <c r="AU810" s="11">
        <v>73.692152917505027</v>
      </c>
      <c r="AV810" s="11">
        <v>82.99798792756539</v>
      </c>
      <c r="AW810" s="11">
        <v>78.135479543930259</v>
      </c>
      <c r="AX810" s="11">
        <v>69.332662642521797</v>
      </c>
      <c r="AY810" s="11">
        <v>79.057679409792087</v>
      </c>
    </row>
    <row r="811" spans="1:51" x14ac:dyDescent="0.25">
      <c r="A811" s="1" t="s">
        <v>70</v>
      </c>
      <c r="B811" s="1" t="s">
        <v>68</v>
      </c>
      <c r="C811" s="1">
        <v>11</v>
      </c>
      <c r="D811" s="1" t="s">
        <v>50</v>
      </c>
      <c r="E811" s="1">
        <v>1440</v>
      </c>
      <c r="F811" s="1" t="s">
        <v>139</v>
      </c>
      <c r="G811" s="11">
        <v>16.697211873572883</v>
      </c>
      <c r="H811" s="11">
        <v>12.066608580699434</v>
      </c>
      <c r="I811" s="11">
        <v>13.452409566157911</v>
      </c>
      <c r="J811" s="11">
        <v>11.965208508592715</v>
      </c>
      <c r="K811" s="11">
        <v>18.387213075351518</v>
      </c>
      <c r="L811" s="11">
        <v>18.759013339742818</v>
      </c>
      <c r="M811" s="11">
        <v>15.683211152505706</v>
      </c>
      <c r="N811" s="11">
        <v>21.834815526979927</v>
      </c>
      <c r="O811" s="11">
        <v>38.126427112125938</v>
      </c>
      <c r="P811" s="11">
        <v>28.831420502343462</v>
      </c>
      <c r="Q811" s="11">
        <v>39.478428073548841</v>
      </c>
      <c r="R811" s="11">
        <v>35.456225213315705</v>
      </c>
      <c r="S811" s="11">
        <v>32.414223050114167</v>
      </c>
      <c r="T811" s="11">
        <v>35.084424948924401</v>
      </c>
      <c r="U811" s="11">
        <v>26.499218843888951</v>
      </c>
      <c r="V811" s="11">
        <v>43.703431077995425</v>
      </c>
      <c r="W811" s="11">
        <v>34.915424828746538</v>
      </c>
      <c r="X811" s="11">
        <v>35.050624924888837</v>
      </c>
      <c r="Y811" s="11">
        <v>52.626637423386605</v>
      </c>
      <c r="Z811" s="11">
        <v>46.272232904698946</v>
      </c>
      <c r="AA811" s="11">
        <v>87.339262107919708</v>
      </c>
      <c r="AB811" s="11">
        <v>63.949645475303441</v>
      </c>
      <c r="AC811" s="11">
        <v>85.581660858069924</v>
      </c>
      <c r="AD811" s="11">
        <v>56.851640427833182</v>
      </c>
      <c r="AE811" s="11">
        <v>93.389466410287213</v>
      </c>
      <c r="AF811" s="11">
        <v>80.444057204662883</v>
      </c>
      <c r="AG811" s="11">
        <v>142.33190121379639</v>
      </c>
      <c r="AH811" s="11">
        <v>157.57571205383968</v>
      </c>
      <c r="AI811" s="11">
        <v>163.5921163321716</v>
      </c>
      <c r="AJ811" s="11">
        <v>149.90310659776466</v>
      </c>
      <c r="AK811" s="11">
        <v>158.55591275087127</v>
      </c>
      <c r="AL811" s="11">
        <v>139.99969955534189</v>
      </c>
      <c r="AM811" s="11">
        <v>149.15950606898207</v>
      </c>
      <c r="AN811" s="11">
        <v>166.566518447302</v>
      </c>
      <c r="AO811" s="11">
        <v>151.49170772743659</v>
      </c>
      <c r="AP811" s="11">
        <v>203.1381444537916</v>
      </c>
      <c r="AQ811" s="11">
        <v>153.95910948203337</v>
      </c>
      <c r="AR811" s="11">
        <v>180.55972839802908</v>
      </c>
      <c r="AS811" s="11">
        <v>157.94751231823096</v>
      </c>
      <c r="AT811" s="11">
        <v>220.00435644754234</v>
      </c>
      <c r="AU811" s="11">
        <v>198.84554140127386</v>
      </c>
      <c r="AV811" s="11">
        <v>258.1645835837038</v>
      </c>
      <c r="AW811" s="11">
        <v>230.07676361014296</v>
      </c>
      <c r="AX811" s="11">
        <v>237.71556904218244</v>
      </c>
      <c r="AY811" s="11">
        <v>235.55236750390574</v>
      </c>
    </row>
    <row r="812" spans="1:51" x14ac:dyDescent="0.25">
      <c r="A812" s="1" t="s">
        <v>70</v>
      </c>
      <c r="B812" s="1" t="s">
        <v>68</v>
      </c>
      <c r="C812" s="1">
        <v>12</v>
      </c>
      <c r="D812" s="1" t="s">
        <v>51</v>
      </c>
      <c r="E812" s="1">
        <v>1190</v>
      </c>
      <c r="F812" s="1" t="s">
        <v>158</v>
      </c>
      <c r="G812" s="11">
        <v>0.13049550898089005</v>
      </c>
      <c r="H812" s="11">
        <v>0.13049550898089005</v>
      </c>
      <c r="I812" s="11">
        <v>0.13049550898089005</v>
      </c>
      <c r="J812" s="11">
        <v>0.13049550898089005</v>
      </c>
      <c r="K812" s="11">
        <v>7.6872356676820495</v>
      </c>
      <c r="L812" s="11">
        <v>0.13049550898089005</v>
      </c>
      <c r="M812" s="11">
        <v>0.13049550898089005</v>
      </c>
      <c r="N812" s="11">
        <v>1.9119362106784208</v>
      </c>
      <c r="O812" s="11">
        <v>3.0517607957741011</v>
      </c>
      <c r="P812" s="11">
        <v>0.13049550898089005</v>
      </c>
      <c r="Q812" s="11">
        <v>0.13049550898089005</v>
      </c>
      <c r="R812" s="11">
        <v>0.13049550898089005</v>
      </c>
      <c r="S812" s="11">
        <v>0.13049550898089005</v>
      </c>
      <c r="T812" s="11">
        <v>0.13049550898089005</v>
      </c>
      <c r="U812" s="11">
        <v>0.13049550898089005</v>
      </c>
      <c r="V812" s="11">
        <v>0.13049550898089005</v>
      </c>
      <c r="W812" s="11">
        <v>0.13049550898089005</v>
      </c>
      <c r="X812" s="11">
        <v>0.13049550898089005</v>
      </c>
      <c r="Y812" s="11">
        <v>0.13049550898089005</v>
      </c>
      <c r="Z812" s="11">
        <v>0.13049550898089005</v>
      </c>
      <c r="AA812" s="11">
        <v>26.099101796178008</v>
      </c>
      <c r="AB812" s="11">
        <v>7.8297305388534033</v>
      </c>
      <c r="AC812" s="11">
        <v>10.439640718471203</v>
      </c>
      <c r="AD812" s="11">
        <v>20.879281436942406</v>
      </c>
      <c r="AE812" s="11">
        <v>33.928832335031409</v>
      </c>
      <c r="AF812" s="11">
        <v>56.113068861782722</v>
      </c>
      <c r="AG812" s="11">
        <v>117.44595808280106</v>
      </c>
      <c r="AH812" s="11">
        <v>88.736946107005238</v>
      </c>
      <c r="AI812" s="11">
        <v>223.14732035732197</v>
      </c>
      <c r="AJ812" s="11">
        <v>155.28965568725914</v>
      </c>
      <c r="AK812" s="11">
        <v>200.96308383057072</v>
      </c>
      <c r="AL812" s="11">
        <v>357.55769460763872</v>
      </c>
      <c r="AM812" s="11">
        <v>339.28832335031416</v>
      </c>
      <c r="AN812" s="11">
        <v>515.45726047451569</v>
      </c>
      <c r="AO812" s="11">
        <v>234.89191616560211</v>
      </c>
      <c r="AP812" s="11">
        <v>164.42434131592148</v>
      </c>
      <c r="AQ812" s="11">
        <v>176.16893712420156</v>
      </c>
      <c r="AR812" s="11">
        <v>103.09145209490313</v>
      </c>
      <c r="AS812" s="11">
        <v>86.127035927387425</v>
      </c>
      <c r="AT812" s="11">
        <v>181.38875748343719</v>
      </c>
      <c r="AU812" s="11">
        <v>253.1612874229267</v>
      </c>
      <c r="AV812" s="11">
        <v>304.05453592547383</v>
      </c>
      <c r="AW812" s="11">
        <v>373.21715568534557</v>
      </c>
      <c r="AX812" s="11">
        <v>234.89191616560211</v>
      </c>
      <c r="AY812" s="11">
        <v>220.53741017770417</v>
      </c>
    </row>
    <row r="813" spans="1:51" x14ac:dyDescent="0.25">
      <c r="A813" s="1" t="s">
        <v>70</v>
      </c>
      <c r="B813" s="1" t="s">
        <v>68</v>
      </c>
      <c r="C813" s="1">
        <v>12</v>
      </c>
      <c r="D813" s="1" t="s">
        <v>51</v>
      </c>
      <c r="E813" s="1">
        <v>1220</v>
      </c>
      <c r="F813" s="1" t="s">
        <v>138</v>
      </c>
      <c r="G813" s="11">
        <v>70.416707844936283</v>
      </c>
      <c r="H813" s="11">
        <v>30.817289374314516</v>
      </c>
      <c r="I813" s="11">
        <v>66.265155908500134</v>
      </c>
      <c r="J813" s="11">
        <v>48.2218724924507</v>
      </c>
      <c r="K813" s="11">
        <v>81.114937834983309</v>
      </c>
      <c r="L813" s="11">
        <v>38.322017874795257</v>
      </c>
      <c r="M813" s="11">
        <v>74.089234557937488</v>
      </c>
      <c r="N813" s="11">
        <v>63.391004567890498</v>
      </c>
      <c r="O813" s="11">
        <v>53.012124726800103</v>
      </c>
      <c r="P813" s="11">
        <v>41.834869513318154</v>
      </c>
      <c r="Q813" s="11">
        <v>94.048618867726702</v>
      </c>
      <c r="R813" s="11">
        <v>63.108705471100535</v>
      </c>
      <c r="S813" s="11">
        <v>67.54255650432664</v>
      </c>
      <c r="T813" s="11">
        <v>64.349055014760367</v>
      </c>
      <c r="U813" s="11">
        <v>63.231329493412169</v>
      </c>
      <c r="V813" s="11">
        <v>62.113603972063977</v>
      </c>
      <c r="W813" s="11">
        <v>76.005335451677254</v>
      </c>
      <c r="X813" s="11">
        <v>59.718477854889272</v>
      </c>
      <c r="Y813" s="11">
        <v>73.290859185545926</v>
      </c>
      <c r="Z813" s="11">
        <v>80.476237537070034</v>
      </c>
      <c r="AA813" s="11">
        <v>57.642701886671198</v>
      </c>
      <c r="AB813" s="11">
        <v>77.442411121982076</v>
      </c>
      <c r="AC813" s="11">
        <v>81.75363813289654</v>
      </c>
      <c r="AD813" s="11">
        <v>99.637246474467673</v>
      </c>
      <c r="AE813" s="11">
        <v>195.44229116145581</v>
      </c>
      <c r="AF813" s="11">
        <v>161.59117537205333</v>
      </c>
      <c r="AG813" s="11">
        <v>214.28394994989679</v>
      </c>
      <c r="AH813" s="11">
        <v>133.00933704043521</v>
      </c>
      <c r="AI813" s="11">
        <v>129.17713525295568</v>
      </c>
      <c r="AJ813" s="11">
        <v>128.85778510399905</v>
      </c>
      <c r="AK813" s="11">
        <v>147.85911896691837</v>
      </c>
      <c r="AL813" s="11">
        <v>160.31377477622684</v>
      </c>
      <c r="AM813" s="11">
        <v>152.80904627574608</v>
      </c>
      <c r="AN813" s="11">
        <v>151.69132075439791</v>
      </c>
      <c r="AO813" s="11">
        <v>120.71435630560505</v>
      </c>
      <c r="AP813" s="11">
        <v>92.451868122943566</v>
      </c>
      <c r="AQ813" s="11">
        <v>101.39367229372911</v>
      </c>
      <c r="AR813" s="11">
        <v>97.401795431771291</v>
      </c>
      <c r="AS813" s="11">
        <v>136.84153882791475</v>
      </c>
      <c r="AT813" s="11">
        <v>111.29352691138456</v>
      </c>
      <c r="AU813" s="11">
        <v>129.49648540191231</v>
      </c>
      <c r="AV813" s="11">
        <v>179.95380893705942</v>
      </c>
      <c r="AW813" s="11">
        <v>118.79825541186531</v>
      </c>
      <c r="AX813" s="11">
        <v>112.25157735825444</v>
      </c>
      <c r="AY813" s="11">
        <v>136.52218867895812</v>
      </c>
    </row>
    <row r="814" spans="1:51" x14ac:dyDescent="0.25">
      <c r="A814" s="1" t="s">
        <v>70</v>
      </c>
      <c r="B814" s="1" t="s">
        <v>68</v>
      </c>
      <c r="C814" s="1">
        <v>12</v>
      </c>
      <c r="D814" s="1" t="s">
        <v>51</v>
      </c>
      <c r="E814" s="1">
        <v>1440</v>
      </c>
      <c r="F814" s="1" t="s">
        <v>139</v>
      </c>
      <c r="G814" s="11">
        <v>0.1</v>
      </c>
      <c r="H814" s="11">
        <v>0.1</v>
      </c>
      <c r="I814" s="11">
        <v>0.1</v>
      </c>
      <c r="J814" s="11">
        <v>0.1</v>
      </c>
      <c r="K814" s="11">
        <v>4.7879471410635634</v>
      </c>
      <c r="L814" s="11">
        <v>5.7455365692762754</v>
      </c>
      <c r="M814" s="11">
        <v>1.8672993850147894</v>
      </c>
      <c r="N814" s="11">
        <v>3.1121656416913162</v>
      </c>
      <c r="O814" s="11">
        <v>12.017747324069544</v>
      </c>
      <c r="P814" s="11">
        <v>5.3146213265805553</v>
      </c>
      <c r="Q814" s="11">
        <v>5.984933926329453</v>
      </c>
      <c r="R814" s="11">
        <v>0.1</v>
      </c>
      <c r="S814" s="11">
        <v>2.0109377992466966</v>
      </c>
      <c r="T814" s="11">
        <v>14.507479837422595</v>
      </c>
      <c r="U814" s="11">
        <v>0.47879471410635632</v>
      </c>
      <c r="V814" s="11">
        <v>2.4418530419424171</v>
      </c>
      <c r="W814" s="11">
        <v>0.1</v>
      </c>
      <c r="X814" s="11">
        <v>3.4952014129764009</v>
      </c>
      <c r="Y814" s="11">
        <v>12.592300980997173</v>
      </c>
      <c r="Z814" s="11">
        <v>14.507479837422595</v>
      </c>
      <c r="AA814" s="11">
        <v>67.079139446300516</v>
      </c>
      <c r="AB814" s="11">
        <v>45.916413082799572</v>
      </c>
      <c r="AC814" s="11">
        <v>80.916306683974227</v>
      </c>
      <c r="AD814" s="11">
        <v>62.291192305236962</v>
      </c>
      <c r="AE814" s="11">
        <v>71.675568701721531</v>
      </c>
      <c r="AF814" s="11">
        <v>51.614070180665209</v>
      </c>
      <c r="AG814" s="11">
        <v>77.133828442533996</v>
      </c>
      <c r="AH814" s="11">
        <v>116.01195922797014</v>
      </c>
      <c r="AI814" s="11">
        <v>75.362288000340484</v>
      </c>
      <c r="AJ814" s="11">
        <v>111.55916838678101</v>
      </c>
      <c r="AK814" s="11">
        <v>88.6727810524972</v>
      </c>
      <c r="AL814" s="11">
        <v>138.75470814802208</v>
      </c>
      <c r="AM814" s="11">
        <v>145.69723150256425</v>
      </c>
      <c r="AN814" s="11">
        <v>176.91464686229867</v>
      </c>
      <c r="AO814" s="11">
        <v>122.37992892558466</v>
      </c>
      <c r="AP814" s="11">
        <v>246.48351882195226</v>
      </c>
      <c r="AQ814" s="11">
        <v>204.78049922328861</v>
      </c>
      <c r="AR814" s="11">
        <v>261.03887813078541</v>
      </c>
      <c r="AS814" s="11">
        <v>261.03887813078541</v>
      </c>
      <c r="AT814" s="11">
        <v>233.02938735556359</v>
      </c>
      <c r="AU814" s="11">
        <v>276.02515268231446</v>
      </c>
      <c r="AV814" s="11">
        <v>342.05094375758097</v>
      </c>
      <c r="AW814" s="11">
        <v>320.50518162279491</v>
      </c>
      <c r="AX814" s="11">
        <v>429.86189432468666</v>
      </c>
      <c r="AY814" s="11">
        <v>404.34213606281793</v>
      </c>
    </row>
    <row r="815" spans="1:51" x14ac:dyDescent="0.25">
      <c r="A815" s="1" t="s">
        <v>70</v>
      </c>
      <c r="B815" s="1" t="s">
        <v>68</v>
      </c>
      <c r="C815" s="1">
        <v>13</v>
      </c>
      <c r="D815" s="1" t="s">
        <v>290</v>
      </c>
      <c r="E815" s="1">
        <v>1190</v>
      </c>
      <c r="F815" s="1" t="s">
        <v>158</v>
      </c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>
        <v>0.1</v>
      </c>
      <c r="AB815" s="11">
        <v>0.1</v>
      </c>
      <c r="AC815" s="11">
        <v>0.1</v>
      </c>
      <c r="AD815" s="11">
        <v>36.048183411564651</v>
      </c>
      <c r="AE815" s="11">
        <v>238.44694999242924</v>
      </c>
      <c r="AF815" s="11">
        <v>158.96463332828614</v>
      </c>
      <c r="AG815" s="11">
        <v>0.1</v>
      </c>
      <c r="AH815" s="11">
        <v>0.1</v>
      </c>
      <c r="AI815" s="11">
        <v>0.1</v>
      </c>
      <c r="AJ815" s="11">
        <v>0.1</v>
      </c>
      <c r="AK815" s="11">
        <v>0.1</v>
      </c>
      <c r="AL815" s="11">
        <v>158.96463332828614</v>
      </c>
      <c r="AM815" s="11">
        <v>397.41158332071541</v>
      </c>
      <c r="AN815" s="11">
        <v>238.44694999242924</v>
      </c>
      <c r="AO815" s="11">
        <v>0.1</v>
      </c>
      <c r="AP815" s="11">
        <v>0.1</v>
      </c>
      <c r="AQ815" s="11">
        <v>317.92926665657228</v>
      </c>
      <c r="AR815" s="11">
        <v>0.1</v>
      </c>
      <c r="AS815" s="11">
        <v>0.1</v>
      </c>
      <c r="AT815" s="11">
        <v>238.44694999242924</v>
      </c>
      <c r="AU815" s="11">
        <v>79.48231666414307</v>
      </c>
      <c r="AV815" s="11">
        <v>0.1</v>
      </c>
      <c r="AW815" s="11">
        <v>0.1</v>
      </c>
      <c r="AX815" s="11">
        <v>0.1</v>
      </c>
      <c r="AY815" s="11">
        <v>635.85853331314456</v>
      </c>
    </row>
    <row r="816" spans="1:51" x14ac:dyDescent="0.25">
      <c r="A816" s="1" t="s">
        <v>70</v>
      </c>
      <c r="B816" s="1" t="s">
        <v>68</v>
      </c>
      <c r="C816" s="1">
        <v>13</v>
      </c>
      <c r="D816" s="1" t="s">
        <v>290</v>
      </c>
      <c r="E816" s="1">
        <v>1220</v>
      </c>
      <c r="F816" s="1" t="s">
        <v>138</v>
      </c>
      <c r="G816" s="11">
        <v>63.399213421615954</v>
      </c>
      <c r="H816" s="11">
        <v>56.230397769701788</v>
      </c>
      <c r="I816" s="11">
        <v>37.412256683427081</v>
      </c>
      <c r="J816" s="11">
        <v>49.733658585154565</v>
      </c>
      <c r="K816" s="11">
        <v>55.782346791457151</v>
      </c>
      <c r="L816" s="11">
        <v>79.529048638422836</v>
      </c>
      <c r="M816" s="11">
        <v>74.824513366854163</v>
      </c>
      <c r="N816" s="11">
        <v>112.68482102852589</v>
      </c>
      <c r="O816" s="11">
        <v>112.46079553940358</v>
      </c>
      <c r="P816" s="11">
        <v>161.52237765719119</v>
      </c>
      <c r="Q816" s="11">
        <v>91.402399561905696</v>
      </c>
      <c r="R816" s="11">
        <v>85.35371135560311</v>
      </c>
      <c r="S816" s="11">
        <v>195.5742520037835</v>
      </c>
      <c r="T816" s="11">
        <v>188.62946184099167</v>
      </c>
      <c r="U816" s="11">
        <v>179.4444167869766</v>
      </c>
      <c r="V816" s="11">
        <v>204.0872205904316</v>
      </c>
      <c r="W816" s="11">
        <v>253.14880270821919</v>
      </c>
      <c r="X816" s="11">
        <v>262.78189874047888</v>
      </c>
      <c r="Y816" s="11">
        <v>84.009558420869197</v>
      </c>
      <c r="Z816" s="11">
        <v>76.840742768955025</v>
      </c>
      <c r="AA816" s="11">
        <v>106.41210733310101</v>
      </c>
      <c r="AB816" s="11">
        <v>65.863493801961454</v>
      </c>
      <c r="AC816" s="11">
        <v>64.295315378105229</v>
      </c>
      <c r="AD816" s="11">
        <v>72.136207497386351</v>
      </c>
      <c r="AE816" s="11">
        <v>79.977099616667473</v>
      </c>
      <c r="AF816" s="11">
        <v>88.714093692437885</v>
      </c>
      <c r="AG816" s="11">
        <v>102.60367401802158</v>
      </c>
      <c r="AH816" s="11">
        <v>77.960870214566611</v>
      </c>
      <c r="AI816" s="11">
        <v>86.697864290337009</v>
      </c>
      <c r="AJ816" s="11">
        <v>108.20431124607953</v>
      </c>
      <c r="AK816" s="11">
        <v>99.691342659431456</v>
      </c>
      <c r="AL816" s="11">
        <v>82.889430975257611</v>
      </c>
      <c r="AM816" s="11">
        <v>105.06795439836709</v>
      </c>
      <c r="AN816" s="11">
        <v>80.201125105789799</v>
      </c>
      <c r="AO816" s="11">
        <v>48.613531139542978</v>
      </c>
      <c r="AP816" s="11">
        <v>45.029123313585892</v>
      </c>
      <c r="AQ816" s="11">
        <v>79.529048638422836</v>
      </c>
      <c r="AR816" s="11">
        <v>65.415442823716816</v>
      </c>
      <c r="AS816" s="11">
        <v>62.727136954248998</v>
      </c>
      <c r="AT816" s="11">
        <v>98.571215213819855</v>
      </c>
      <c r="AU816" s="11">
        <v>81.321252551401386</v>
      </c>
      <c r="AV816" s="11">
        <v>85.577736844725422</v>
      </c>
      <c r="AW816" s="11">
        <v>78.856972171055887</v>
      </c>
      <c r="AX816" s="11">
        <v>80.425150594912125</v>
      </c>
      <c r="AY816" s="11">
        <v>128.36660526708815</v>
      </c>
    </row>
    <row r="817" spans="1:51" x14ac:dyDescent="0.25">
      <c r="A817" s="1" t="s">
        <v>70</v>
      </c>
      <c r="B817" s="1" t="s">
        <v>68</v>
      </c>
      <c r="C817" s="1">
        <v>13</v>
      </c>
      <c r="D817" s="1" t="s">
        <v>290</v>
      </c>
      <c r="E817" s="1">
        <v>1440</v>
      </c>
      <c r="F817" s="1" t="s">
        <v>139</v>
      </c>
      <c r="G817" s="11">
        <v>0.1</v>
      </c>
      <c r="H817" s="11">
        <v>0.1</v>
      </c>
      <c r="I817" s="11">
        <v>0.1</v>
      </c>
      <c r="J817" s="11">
        <v>0.1</v>
      </c>
      <c r="K817" s="11">
        <v>0.1</v>
      </c>
      <c r="L817" s="11">
        <v>0.1</v>
      </c>
      <c r="M817" s="11">
        <v>0.1</v>
      </c>
      <c r="N817" s="11">
        <v>0.1</v>
      </c>
      <c r="O817" s="11">
        <v>0.1</v>
      </c>
      <c r="P817" s="11">
        <v>0.68347509113001204</v>
      </c>
      <c r="Q817" s="11">
        <v>0.1</v>
      </c>
      <c r="R817" s="11">
        <v>0.68347509113001204</v>
      </c>
      <c r="S817" s="11">
        <v>0.1</v>
      </c>
      <c r="T817" s="11">
        <v>0.1</v>
      </c>
      <c r="U817" s="11">
        <v>2.7339003645200481</v>
      </c>
      <c r="V817" s="11">
        <v>0.1</v>
      </c>
      <c r="W817" s="11">
        <v>0.1</v>
      </c>
      <c r="X817" s="11">
        <v>0.1</v>
      </c>
      <c r="Y817" s="11">
        <v>0.1</v>
      </c>
      <c r="Z817" s="11">
        <v>0.1</v>
      </c>
      <c r="AA817" s="11">
        <v>4.7843256379100838</v>
      </c>
      <c r="AB817" s="11">
        <v>2.0504252733900361</v>
      </c>
      <c r="AC817" s="11">
        <v>11.619076549210206</v>
      </c>
      <c r="AD817" s="11">
        <v>0.1</v>
      </c>
      <c r="AE817" s="11">
        <v>0.1</v>
      </c>
      <c r="AF817" s="11">
        <v>19.137302551640335</v>
      </c>
      <c r="AG817" s="11">
        <v>23.921628189550422</v>
      </c>
      <c r="AH817" s="11">
        <v>47.15978128797083</v>
      </c>
      <c r="AI817" s="11">
        <v>19.137302551640335</v>
      </c>
      <c r="AJ817" s="11">
        <v>23.238153098420412</v>
      </c>
      <c r="AK817" s="11">
        <v>24.605103280680432</v>
      </c>
      <c r="AL817" s="11">
        <v>99.787363304981753</v>
      </c>
      <c r="AM817" s="11">
        <v>121.65856622114215</v>
      </c>
      <c r="AN817" s="11">
        <v>205.04252733900361</v>
      </c>
      <c r="AO817" s="11">
        <v>155.14884568651274</v>
      </c>
      <c r="AP817" s="11">
        <v>266.55528554070469</v>
      </c>
      <c r="AQ817" s="11">
        <v>336.95321992709592</v>
      </c>
      <c r="AR817" s="11">
        <v>462.71263669501809</v>
      </c>
      <c r="AS817" s="11">
        <v>228.96415552855402</v>
      </c>
      <c r="AT817" s="11">
        <v>386.84690157958681</v>
      </c>
      <c r="AU817" s="11">
        <v>397.78250303766697</v>
      </c>
      <c r="AV817" s="11">
        <v>352.67314702308619</v>
      </c>
      <c r="AW817" s="11">
        <v>354.04009720534623</v>
      </c>
      <c r="AX817" s="11">
        <v>458.61178614823802</v>
      </c>
      <c r="AY817" s="11">
        <v>493.4690157958687</v>
      </c>
    </row>
    <row r="818" spans="1:51" x14ac:dyDescent="0.25">
      <c r="A818" s="1" t="s">
        <v>70</v>
      </c>
      <c r="B818" s="1" t="s">
        <v>68</v>
      </c>
      <c r="C818" s="1">
        <v>40</v>
      </c>
      <c r="D818" s="1" t="s">
        <v>52</v>
      </c>
      <c r="E818" s="1">
        <v>1190</v>
      </c>
      <c r="F818" s="1" t="s">
        <v>158</v>
      </c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>
        <v>0.1</v>
      </c>
      <c r="T818" s="11">
        <v>0.28135390911416147</v>
      </c>
      <c r="U818" s="11">
        <v>0.1</v>
      </c>
      <c r="V818" s="11">
        <v>0.1</v>
      </c>
      <c r="W818" s="11">
        <v>0.1</v>
      </c>
      <c r="X818" s="11">
        <v>0.1</v>
      </c>
      <c r="Y818" s="11">
        <v>0.1</v>
      </c>
      <c r="Z818" s="11">
        <v>1.9694773637991301</v>
      </c>
      <c r="AA818" s="11">
        <v>10.128740728109813</v>
      </c>
      <c r="AB818" s="11">
        <v>3.0948930002557757</v>
      </c>
      <c r="AC818" s="11">
        <v>5.6270781822832294</v>
      </c>
      <c r="AD818" s="11">
        <v>20.257481456219626</v>
      </c>
      <c r="AE818" s="11">
        <v>22.226958820018751</v>
      </c>
      <c r="AF818" s="11">
        <v>44.735271549151676</v>
      </c>
      <c r="AG818" s="11">
        <v>129.14144428340012</v>
      </c>
      <c r="AH818" s="11">
        <v>95.660329098814884</v>
      </c>
      <c r="AI818" s="11">
        <v>106.91448546338135</v>
      </c>
      <c r="AJ818" s="11">
        <v>139.83289282973823</v>
      </c>
      <c r="AK818" s="11">
        <v>241.68300792906464</v>
      </c>
      <c r="AL818" s="11">
        <v>208.48324665359362</v>
      </c>
      <c r="AM818" s="11">
        <v>217.76792565436094</v>
      </c>
      <c r="AN818" s="11">
        <v>185.97493392446071</v>
      </c>
      <c r="AO818" s="11">
        <v>100.16199164464147</v>
      </c>
      <c r="AP818" s="11">
        <v>124.35842782845936</v>
      </c>
      <c r="AQ818" s="11">
        <v>121.26353482820357</v>
      </c>
      <c r="AR818" s="11">
        <v>75.402847642595262</v>
      </c>
      <c r="AS818" s="11">
        <v>92.284082189444945</v>
      </c>
      <c r="AT818" s="11">
        <v>180.91056356040582</v>
      </c>
      <c r="AU818" s="11">
        <v>227.33395856424244</v>
      </c>
      <c r="AV818" s="11">
        <v>216.07980219967598</v>
      </c>
      <c r="AW818" s="11">
        <v>286.13692556910217</v>
      </c>
      <c r="AX818" s="11">
        <v>207.35783101713699</v>
      </c>
      <c r="AY818" s="11">
        <v>234.93051411032479</v>
      </c>
    </row>
    <row r="819" spans="1:51" x14ac:dyDescent="0.25">
      <c r="A819" s="1" t="s">
        <v>70</v>
      </c>
      <c r="B819" s="1" t="s">
        <v>68</v>
      </c>
      <c r="C819" s="1">
        <v>40</v>
      </c>
      <c r="D819" s="1" t="s">
        <v>52</v>
      </c>
      <c r="E819" s="1">
        <v>1220</v>
      </c>
      <c r="F819" s="1" t="s">
        <v>138</v>
      </c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>
        <v>84.872708315231577</v>
      </c>
      <c r="T819" s="11">
        <v>119.85402728299593</v>
      </c>
      <c r="U819" s="11">
        <v>80.284994352246059</v>
      </c>
      <c r="V819" s="11">
        <v>66.235120340603018</v>
      </c>
      <c r="W819" s="11">
        <v>56.772960291945438</v>
      </c>
      <c r="X819" s="11">
        <v>94.048136241202542</v>
      </c>
      <c r="Y819" s="11">
        <v>82.865583456425412</v>
      </c>
      <c r="Z819" s="11">
        <v>106.95108176209922</v>
      </c>
      <c r="AA819" s="11">
        <v>90.03388652359024</v>
      </c>
      <c r="AB819" s="11">
        <v>55.912763923885656</v>
      </c>
      <c r="AC819" s="11">
        <v>69.675905812842132</v>
      </c>
      <c r="AD819" s="11">
        <v>96.915457468068482</v>
      </c>
      <c r="AE819" s="11">
        <v>129.60291945434008</v>
      </c>
      <c r="AF819" s="11">
        <v>110.67859935702494</v>
      </c>
      <c r="AG819" s="11">
        <v>121.86115214180207</v>
      </c>
      <c r="AH819" s="11">
        <v>120.42749152836912</v>
      </c>
      <c r="AI819" s="11">
        <v>121.28768789642889</v>
      </c>
      <c r="AJ819" s="11">
        <v>118.42036666956295</v>
      </c>
      <c r="AK819" s="11">
        <v>123.00808063254844</v>
      </c>
      <c r="AL819" s="11">
        <v>117.27343817881659</v>
      </c>
      <c r="AM819" s="11">
        <v>112.3989920931445</v>
      </c>
      <c r="AN819" s="11">
        <v>99.209314449561219</v>
      </c>
      <c r="AO819" s="11">
        <v>79.998262229559487</v>
      </c>
      <c r="AP819" s="11">
        <v>75.123816143887396</v>
      </c>
      <c r="AQ819" s="11">
        <v>75.984012511947171</v>
      </c>
      <c r="AR819" s="11">
        <v>92.327743505082978</v>
      </c>
      <c r="AS819" s="11">
        <v>101.78990355374056</v>
      </c>
      <c r="AT819" s="11">
        <v>114.11938482926405</v>
      </c>
      <c r="AU819" s="11">
        <v>118.99383091493615</v>
      </c>
      <c r="AV819" s="11">
        <v>95.195064731948918</v>
      </c>
      <c r="AW819" s="11">
        <v>116.4132418107568</v>
      </c>
      <c r="AX819" s="11">
        <v>105.51742114866627</v>
      </c>
      <c r="AY819" s="11">
        <v>145.94665044747589</v>
      </c>
    </row>
    <row r="820" spans="1:51" x14ac:dyDescent="0.25">
      <c r="A820" s="1" t="s">
        <v>70</v>
      </c>
      <c r="B820" s="1" t="s">
        <v>68</v>
      </c>
      <c r="C820" s="1">
        <v>40</v>
      </c>
      <c r="D820" s="1" t="s">
        <v>52</v>
      </c>
      <c r="E820" s="1">
        <v>1440</v>
      </c>
      <c r="F820" s="1" t="s">
        <v>139</v>
      </c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>
        <v>3.1807228915662642</v>
      </c>
      <c r="T820" s="11">
        <v>0.1</v>
      </c>
      <c r="U820" s="11">
        <v>1.5903614457831321</v>
      </c>
      <c r="V820" s="11">
        <v>2.3243744207599626</v>
      </c>
      <c r="W820" s="11">
        <v>0.48934198331788681</v>
      </c>
      <c r="X820" s="11">
        <v>4.1594068582020389</v>
      </c>
      <c r="Y820" s="11">
        <v>3.7924003707136236</v>
      </c>
      <c r="Z820" s="11">
        <v>25.323447636700646</v>
      </c>
      <c r="AA820" s="11">
        <v>8.5634847080630205</v>
      </c>
      <c r="AB820" s="11">
        <v>7.2177942539388322</v>
      </c>
      <c r="AC820" s="11">
        <v>5.7497683039851708</v>
      </c>
      <c r="AD820" s="11">
        <v>27.77015755329008</v>
      </c>
      <c r="AE820" s="11">
        <v>21.775718257645966</v>
      </c>
      <c r="AF820" s="11">
        <v>40.615384615384606</v>
      </c>
      <c r="AG820" s="11">
        <v>55.417979610750692</v>
      </c>
      <c r="AH820" s="11">
        <v>43.6737720111214</v>
      </c>
      <c r="AI820" s="11">
        <v>37.312326227988876</v>
      </c>
      <c r="AJ820" s="11">
        <v>43.06209453197404</v>
      </c>
      <c r="AK820" s="11">
        <v>55.050973123262267</v>
      </c>
      <c r="AL820" s="11">
        <v>80.741427247451341</v>
      </c>
      <c r="AM820" s="11">
        <v>99.581093605189963</v>
      </c>
      <c r="AN820" s="11">
        <v>110.83595922150138</v>
      </c>
      <c r="AO820" s="11">
        <v>123.80352177942538</v>
      </c>
      <c r="AP820" s="11">
        <v>123.06950880444853</v>
      </c>
      <c r="AQ820" s="11">
        <v>195.00278035217792</v>
      </c>
      <c r="AR820" s="11">
        <v>156.46709916589433</v>
      </c>
      <c r="AS820" s="11">
        <v>133.34569045412417</v>
      </c>
      <c r="AT820" s="11">
        <v>198.67284522706208</v>
      </c>
      <c r="AU820" s="11">
        <v>227.29935125115847</v>
      </c>
      <c r="AV820" s="11">
        <v>327.98146431881366</v>
      </c>
      <c r="AW820" s="11">
        <v>373.85727525486556</v>
      </c>
      <c r="AX820" s="11">
        <v>353.79425393883224</v>
      </c>
      <c r="AY820" s="11">
        <v>408.4782205746061</v>
      </c>
    </row>
    <row r="821" spans="1:51" x14ac:dyDescent="0.25">
      <c r="A821" s="1" t="s">
        <v>70</v>
      </c>
      <c r="B821" s="1" t="s">
        <v>68</v>
      </c>
      <c r="C821" s="1">
        <v>60</v>
      </c>
      <c r="D821" s="1" t="s">
        <v>53</v>
      </c>
      <c r="E821" s="1">
        <v>1190</v>
      </c>
      <c r="F821" s="1" t="s">
        <v>158</v>
      </c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>
        <v>0.1</v>
      </c>
      <c r="T821" s="11">
        <v>0.1</v>
      </c>
      <c r="U821" s="11">
        <v>0.1</v>
      </c>
      <c r="V821" s="11">
        <v>0.21663493730716207</v>
      </c>
      <c r="W821" s="11">
        <v>0.1</v>
      </c>
      <c r="X821" s="11">
        <v>1.9497144357644589</v>
      </c>
      <c r="Y821" s="11">
        <v>3.0328891223002694</v>
      </c>
      <c r="Z821" s="11">
        <v>20.363684106873237</v>
      </c>
      <c r="AA821" s="11">
        <v>26.429462351473777</v>
      </c>
      <c r="AB821" s="11">
        <v>9.748572178822295</v>
      </c>
      <c r="AC821" s="11">
        <v>11.481651677279592</v>
      </c>
      <c r="AD821" s="11">
        <v>21.663493730716212</v>
      </c>
      <c r="AE821" s="11">
        <v>57.408258386397947</v>
      </c>
      <c r="AF821" s="11">
        <v>68.456640189063208</v>
      </c>
      <c r="AG821" s="11">
        <v>89.253594170550784</v>
      </c>
      <c r="AH821" s="11">
        <v>121.53219982931793</v>
      </c>
      <c r="AI821" s="11">
        <v>144.71213812118427</v>
      </c>
      <c r="AJ821" s="11">
        <v>149.47810674194184</v>
      </c>
      <c r="AK821" s="11">
        <v>161.82629816845008</v>
      </c>
      <c r="AL821" s="11">
        <v>249.56344777785074</v>
      </c>
      <c r="AM821" s="11">
        <v>227.68331910982735</v>
      </c>
      <c r="AN821" s="11">
        <v>223.56725530099126</v>
      </c>
      <c r="AO821" s="11">
        <v>125.21499376353968</v>
      </c>
      <c r="AP821" s="11">
        <v>153.59417055077793</v>
      </c>
      <c r="AQ821" s="11">
        <v>136.91328037812642</v>
      </c>
      <c r="AR821" s="11">
        <v>107.66756384165954</v>
      </c>
      <c r="AS821" s="11">
        <v>149.47810674194184</v>
      </c>
      <c r="AT821" s="11">
        <v>206.01982537911115</v>
      </c>
      <c r="AU821" s="11">
        <v>204.07011094334672</v>
      </c>
      <c r="AV821" s="11">
        <v>219.8844613667695</v>
      </c>
      <c r="AW821" s="11">
        <v>146.87848749425589</v>
      </c>
      <c r="AX821" s="11">
        <v>146.01194774502724</v>
      </c>
      <c r="AY821" s="11">
        <v>115.89969145933172</v>
      </c>
    </row>
    <row r="822" spans="1:51" x14ac:dyDescent="0.25">
      <c r="A822" s="1" t="s">
        <v>70</v>
      </c>
      <c r="B822" s="1" t="s">
        <v>68</v>
      </c>
      <c r="C822" s="1">
        <v>60</v>
      </c>
      <c r="D822" s="1" t="s">
        <v>53</v>
      </c>
      <c r="E822" s="1">
        <v>1220</v>
      </c>
      <c r="F822" s="1" t="s">
        <v>138</v>
      </c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>
        <v>65.338345864661662</v>
      </c>
      <c r="T822" s="11">
        <v>82.155388471177943</v>
      </c>
      <c r="U822" s="11">
        <v>86.566416040100265</v>
      </c>
      <c r="V822" s="11">
        <v>108.34586466165415</v>
      </c>
      <c r="W822" s="11">
        <v>73.057644110275703</v>
      </c>
      <c r="X822" s="11">
        <v>79.122807017543877</v>
      </c>
      <c r="Y822" s="11">
        <v>70.852130325814556</v>
      </c>
      <c r="Z822" s="11">
        <v>134.53634085213034</v>
      </c>
      <c r="AA822" s="11">
        <v>128.47117794486218</v>
      </c>
      <c r="AB822" s="11">
        <v>91.804511278195505</v>
      </c>
      <c r="AC822" s="11">
        <v>82.706766917293237</v>
      </c>
      <c r="AD822" s="11">
        <v>95.388471177944865</v>
      </c>
      <c r="AE822" s="11">
        <v>115.51378446115288</v>
      </c>
      <c r="AF822" s="11">
        <v>158.79699248120303</v>
      </c>
      <c r="AG822" s="11">
        <v>119.37343358395994</v>
      </c>
      <c r="AH822" s="11">
        <v>120.4761904761905</v>
      </c>
      <c r="AI822" s="11">
        <v>119.09774436090228</v>
      </c>
      <c r="AJ822" s="11">
        <v>79.398496240601517</v>
      </c>
      <c r="AK822" s="11">
        <v>66.716791979949889</v>
      </c>
      <c r="AL822" s="11">
        <v>83.533834586466185</v>
      </c>
      <c r="AM822" s="11">
        <v>121.30325814536343</v>
      </c>
      <c r="AN822" s="11">
        <v>121.30325814536343</v>
      </c>
      <c r="AO822" s="11">
        <v>95.388471177944865</v>
      </c>
      <c r="AP822" s="11">
        <v>125.98997493734339</v>
      </c>
      <c r="AQ822" s="11">
        <v>106.140350877193</v>
      </c>
      <c r="AR822" s="11">
        <v>89.323308270676705</v>
      </c>
      <c r="AS822" s="11">
        <v>111.65413533834587</v>
      </c>
      <c r="AT822" s="11">
        <v>125.16290726817046</v>
      </c>
      <c r="AU822" s="11">
        <v>123.78446115288222</v>
      </c>
      <c r="AV822" s="11">
        <v>112.20551378446115</v>
      </c>
      <c r="AW822" s="11">
        <v>70.025062656641609</v>
      </c>
      <c r="AX822" s="11">
        <v>65.062656641604022</v>
      </c>
      <c r="AY822" s="11">
        <v>71.403508771929836</v>
      </c>
    </row>
    <row r="823" spans="1:51" x14ac:dyDescent="0.25">
      <c r="A823" s="1" t="s">
        <v>70</v>
      </c>
      <c r="B823" s="1" t="s">
        <v>68</v>
      </c>
      <c r="C823" s="1">
        <v>60</v>
      </c>
      <c r="D823" s="1" t="s">
        <v>53</v>
      </c>
      <c r="E823" s="1">
        <v>1440</v>
      </c>
      <c r="F823" s="1" t="s">
        <v>139</v>
      </c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>
        <v>2.0787016451756335</v>
      </c>
      <c r="T823" s="11">
        <v>4.8910626945309028</v>
      </c>
      <c r="U823" s="11">
        <v>7.4588706091596251</v>
      </c>
      <c r="V823" s="11">
        <v>16.262783459315251</v>
      </c>
      <c r="W823" s="11">
        <v>6.6029346376167179</v>
      </c>
      <c r="X823" s="11">
        <v>14.428634948866161</v>
      </c>
      <c r="Y823" s="11">
        <v>1.3450422409959981</v>
      </c>
      <c r="Z823" s="11">
        <v>17.485549132947973</v>
      </c>
      <c r="AA823" s="11">
        <v>23.966207203201421</v>
      </c>
      <c r="AB823" s="11">
        <v>28.123610493552693</v>
      </c>
      <c r="AC823" s="11">
        <v>48.176967541129386</v>
      </c>
      <c r="AD823" s="11">
        <v>40.473543797243217</v>
      </c>
      <c r="AE823" s="11">
        <v>42.919075144508668</v>
      </c>
      <c r="AF823" s="11">
        <v>56.369497554468651</v>
      </c>
      <c r="AG823" s="11">
        <v>75.322365495775898</v>
      </c>
      <c r="AH823" s="11">
        <v>40.840373499333033</v>
      </c>
      <c r="AI823" s="11">
        <v>33.381502890173408</v>
      </c>
      <c r="AJ823" s="11">
        <v>51.478434859937749</v>
      </c>
      <c r="AK823" s="11">
        <v>59.181858603823926</v>
      </c>
      <c r="AL823" s="11">
        <v>54.535349044019554</v>
      </c>
      <c r="AM823" s="11">
        <v>77.523343708314812</v>
      </c>
      <c r="AN823" s="11">
        <v>81.436193863939522</v>
      </c>
      <c r="AO823" s="11">
        <v>180.35793686082704</v>
      </c>
      <c r="AP823" s="11">
        <v>176.56736327256556</v>
      </c>
      <c r="AQ823" s="11">
        <v>146.36505113383726</v>
      </c>
      <c r="AR823" s="11">
        <v>209.58203646064919</v>
      </c>
      <c r="AS823" s="11">
        <v>232.08092485549133</v>
      </c>
      <c r="AT823" s="11">
        <v>224.98888394842155</v>
      </c>
      <c r="AU823" s="11">
        <v>247.73232547799023</v>
      </c>
      <c r="AV823" s="11">
        <v>235.99377501111607</v>
      </c>
      <c r="AW823" s="11">
        <v>302.26767452200977</v>
      </c>
      <c r="AX823" s="11">
        <v>318.77501111605159</v>
      </c>
      <c r="AY823" s="11">
        <v>241.00711427301022</v>
      </c>
    </row>
    <row r="824" spans="1:51" x14ac:dyDescent="0.25">
      <c r="A824" s="1" t="s">
        <v>70</v>
      </c>
      <c r="B824" s="1" t="s">
        <v>68</v>
      </c>
      <c r="C824" s="1">
        <v>300</v>
      </c>
      <c r="D824" s="1" t="s">
        <v>287</v>
      </c>
      <c r="E824" s="1">
        <v>1190</v>
      </c>
      <c r="F824" s="1" t="s">
        <v>158</v>
      </c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>
        <v>0.1</v>
      </c>
      <c r="T824" s="11">
        <v>0.1</v>
      </c>
      <c r="U824" s="11">
        <v>0.1</v>
      </c>
      <c r="V824" s="11">
        <v>0.1</v>
      </c>
      <c r="W824" s="11">
        <v>0.1</v>
      </c>
      <c r="X824" s="11">
        <v>0.1</v>
      </c>
      <c r="Y824" s="11">
        <v>1.9166545665747059</v>
      </c>
      <c r="Z824" s="11">
        <v>21.083200232321765</v>
      </c>
      <c r="AA824" s="11">
        <v>61.332946130390589</v>
      </c>
      <c r="AB824" s="11">
        <v>11.499927399448236</v>
      </c>
      <c r="AC824" s="11">
        <v>41.208073181356184</v>
      </c>
      <c r="AD824" s="11">
        <v>63.728764338608975</v>
      </c>
      <c r="AE824" s="11">
        <v>141.83243792652826</v>
      </c>
      <c r="AF824" s="11">
        <v>272.6441120952519</v>
      </c>
      <c r="AG824" s="11">
        <v>294.68563961086102</v>
      </c>
      <c r="AH824" s="11">
        <v>264.49833018730942</v>
      </c>
      <c r="AI824" s="11">
        <v>348.3519674749528</v>
      </c>
      <c r="AJ824" s="11">
        <v>259.22753012922897</v>
      </c>
      <c r="AK824" s="11">
        <v>275.03993030347027</v>
      </c>
      <c r="AL824" s="11">
        <v>288.4565122694932</v>
      </c>
      <c r="AM824" s="11">
        <v>240.06098446348193</v>
      </c>
      <c r="AN824" s="11">
        <v>175.37389284158559</v>
      </c>
      <c r="AO824" s="11">
        <v>51.270509655873376</v>
      </c>
      <c r="AP824" s="11">
        <v>60.374618847103235</v>
      </c>
      <c r="AQ824" s="11">
        <v>68.041237113402062</v>
      </c>
      <c r="AR824" s="11">
        <v>15.812400174241322</v>
      </c>
      <c r="AS824" s="11">
        <v>43.124727747930883</v>
      </c>
      <c r="AT824" s="11">
        <v>61.812109772034262</v>
      </c>
      <c r="AU824" s="11">
        <v>44.083055031218237</v>
      </c>
      <c r="AV824" s="11">
        <v>23.958182082183825</v>
      </c>
      <c r="AW824" s="11">
        <v>64.687091621896315</v>
      </c>
      <c r="AX824" s="11">
        <v>44.083055031218237</v>
      </c>
      <c r="AY824" s="11">
        <v>61.812109772034262</v>
      </c>
    </row>
    <row r="825" spans="1:51" x14ac:dyDescent="0.25">
      <c r="A825" s="1" t="s">
        <v>70</v>
      </c>
      <c r="B825" s="1" t="s">
        <v>68</v>
      </c>
      <c r="C825" s="1">
        <v>300</v>
      </c>
      <c r="D825" s="1" t="s">
        <v>287</v>
      </c>
      <c r="E825" s="1">
        <v>1220</v>
      </c>
      <c r="F825" s="1" t="s">
        <v>138</v>
      </c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>
        <v>48.934579439252339</v>
      </c>
      <c r="T825" s="11">
        <v>102.80373831775702</v>
      </c>
      <c r="U825" s="11">
        <v>119.25233644859816</v>
      </c>
      <c r="V825" s="11">
        <v>64.56074766355141</v>
      </c>
      <c r="W825" s="11">
        <v>76.485981308411226</v>
      </c>
      <c r="X825" s="11">
        <v>68.672897196261701</v>
      </c>
      <c r="Y825" s="11">
        <v>66.616822429906549</v>
      </c>
      <c r="Z825" s="11">
        <v>130.35514018691592</v>
      </c>
      <c r="AA825" s="11">
        <v>152.56074766355144</v>
      </c>
      <c r="AB825" s="11">
        <v>47.700934579439256</v>
      </c>
      <c r="AC825" s="11">
        <v>118.8411214953271</v>
      </c>
      <c r="AD825" s="11">
        <v>106.50467289719627</v>
      </c>
      <c r="AE825" s="11">
        <v>92.523364485981318</v>
      </c>
      <c r="AF825" s="11">
        <v>127.47663551401871</v>
      </c>
      <c r="AG825" s="11">
        <v>117.60747663551403</v>
      </c>
      <c r="AH825" s="11">
        <v>122.95327102803742</v>
      </c>
      <c r="AI825" s="11">
        <v>152.97196261682245</v>
      </c>
      <c r="AJ825" s="11">
        <v>115.96261682242992</v>
      </c>
      <c r="AK825" s="11">
        <v>104.85981308411216</v>
      </c>
      <c r="AL825" s="11">
        <v>195.73831775700936</v>
      </c>
      <c r="AM825" s="11">
        <v>109.79439252336449</v>
      </c>
      <c r="AN825" s="11">
        <v>64.971962616822438</v>
      </c>
      <c r="AO825" s="11">
        <v>65.794392523364493</v>
      </c>
      <c r="AP825" s="11">
        <v>72.37383177570095</v>
      </c>
      <c r="AQ825" s="11">
        <v>69.90654205607477</v>
      </c>
      <c r="AR825" s="11">
        <v>53.046728971962622</v>
      </c>
      <c r="AS825" s="11">
        <v>79.775700934579447</v>
      </c>
      <c r="AT825" s="11">
        <v>77.308411214953281</v>
      </c>
      <c r="AU825" s="11">
        <v>82.654205607476655</v>
      </c>
      <c r="AV825" s="11">
        <v>118.4299065420561</v>
      </c>
      <c r="AW825" s="11">
        <v>105.27102803738319</v>
      </c>
      <c r="AX825" s="11">
        <v>89.233644859813083</v>
      </c>
      <c r="AY825" s="11">
        <v>178.05607476635518</v>
      </c>
    </row>
    <row r="826" spans="1:51" x14ac:dyDescent="0.25">
      <c r="A826" s="1" t="s">
        <v>70</v>
      </c>
      <c r="B826" s="1" t="s">
        <v>68</v>
      </c>
      <c r="C826" s="1">
        <v>300</v>
      </c>
      <c r="D826" s="1" t="s">
        <v>287</v>
      </c>
      <c r="E826" s="1">
        <v>1440</v>
      </c>
      <c r="F826" s="1" t="s">
        <v>139</v>
      </c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>
        <v>0.22</v>
      </c>
      <c r="T826" s="11">
        <v>1.5400000000000003</v>
      </c>
      <c r="U826" s="11">
        <v>5.0600000000000005</v>
      </c>
      <c r="V826" s="11">
        <v>2.64</v>
      </c>
      <c r="W826" s="11">
        <v>9.9</v>
      </c>
      <c r="X826" s="11">
        <v>3.74</v>
      </c>
      <c r="Y826" s="11">
        <v>27.72</v>
      </c>
      <c r="Z826" s="11">
        <v>38.500000000000007</v>
      </c>
      <c r="AA826" s="11">
        <v>30.14</v>
      </c>
      <c r="AB826" s="11">
        <v>16.060000000000002</v>
      </c>
      <c r="AC826" s="11">
        <v>60.720000000000006</v>
      </c>
      <c r="AD826" s="11">
        <v>159.28000000000003</v>
      </c>
      <c r="AE826" s="11">
        <v>170.28</v>
      </c>
      <c r="AF826" s="11">
        <v>170.5</v>
      </c>
      <c r="AG826" s="11">
        <v>171.60000000000002</v>
      </c>
      <c r="AH826" s="11">
        <v>243.32000000000002</v>
      </c>
      <c r="AI826" s="11">
        <v>130.46</v>
      </c>
      <c r="AJ826" s="11">
        <v>195.36</v>
      </c>
      <c r="AK826" s="11">
        <v>167.86000000000004</v>
      </c>
      <c r="AL826" s="11">
        <v>299.2</v>
      </c>
      <c r="AM826" s="11">
        <v>178.64000000000001</v>
      </c>
      <c r="AN826" s="11">
        <v>241.34000000000003</v>
      </c>
      <c r="AO826" s="11">
        <v>102.08</v>
      </c>
      <c r="AP826" s="11">
        <v>129.14000000000001</v>
      </c>
      <c r="AQ826" s="11">
        <v>115.72000000000003</v>
      </c>
      <c r="AR826" s="11">
        <v>80.960000000000008</v>
      </c>
      <c r="AS826" s="11">
        <v>101.20000000000002</v>
      </c>
      <c r="AT826" s="11">
        <v>80.960000000000008</v>
      </c>
      <c r="AU826" s="11">
        <v>60.28</v>
      </c>
      <c r="AV826" s="11">
        <v>25.740000000000002</v>
      </c>
      <c r="AW826" s="11">
        <v>94.16</v>
      </c>
      <c r="AX826" s="11">
        <v>80.960000000000008</v>
      </c>
      <c r="AY826" s="11">
        <v>104.72000000000001</v>
      </c>
    </row>
    <row r="827" spans="1:51" x14ac:dyDescent="0.25">
      <c r="A827" s="1" t="s">
        <v>70</v>
      </c>
      <c r="B827" s="1" t="s">
        <v>68</v>
      </c>
      <c r="C827" s="1">
        <v>500</v>
      </c>
      <c r="D827" s="1" t="s">
        <v>288</v>
      </c>
      <c r="E827" s="1">
        <v>1190</v>
      </c>
      <c r="F827" s="1" t="s">
        <v>158</v>
      </c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>
        <v>0.1</v>
      </c>
      <c r="T827" s="11">
        <v>0.1</v>
      </c>
      <c r="U827" s="11">
        <v>0.1</v>
      </c>
      <c r="V827" s="11">
        <v>0.1</v>
      </c>
      <c r="W827" s="11">
        <v>4.9642722828130879</v>
      </c>
      <c r="X827" s="11">
        <v>4.9642722828130879</v>
      </c>
      <c r="Y827" s="11">
        <v>0.1</v>
      </c>
      <c r="Z827" s="11">
        <v>6.2053403535163598</v>
      </c>
      <c r="AA827" s="11">
        <v>22.339225272658894</v>
      </c>
      <c r="AB827" s="11">
        <v>32.267769838285062</v>
      </c>
      <c r="AC827" s="11">
        <v>53.365927040240692</v>
      </c>
      <c r="AD827" s="11">
        <v>80.669424595712684</v>
      </c>
      <c r="AE827" s="11">
        <v>143.96389620157953</v>
      </c>
      <c r="AF827" s="11">
        <v>80.669424595712684</v>
      </c>
      <c r="AG827" s="11">
        <v>94.321173373448659</v>
      </c>
      <c r="AH827" s="11">
        <v>98.044377585558479</v>
      </c>
      <c r="AI827" s="11">
        <v>94.321173373448659</v>
      </c>
      <c r="AJ827" s="11">
        <v>81.910492666415948</v>
      </c>
      <c r="AK827" s="11">
        <v>223.39225272658894</v>
      </c>
      <c r="AL827" s="11">
        <v>157.61564497931556</v>
      </c>
      <c r="AM827" s="11">
        <v>136.51748777735989</v>
      </c>
      <c r="AN827" s="11">
        <v>135.27641970665664</v>
      </c>
      <c r="AO827" s="11">
        <v>182.43700639338095</v>
      </c>
      <c r="AP827" s="11">
        <v>192.36555095900712</v>
      </c>
      <c r="AQ827" s="11">
        <v>115.4193305754043</v>
      </c>
      <c r="AR827" s="11">
        <v>96.803309514855201</v>
      </c>
      <c r="AS827" s="11">
        <v>78.187288454306142</v>
      </c>
      <c r="AT827" s="11">
        <v>147.68710041368936</v>
      </c>
      <c r="AU827" s="11">
        <v>233.3207972922151</v>
      </c>
      <c r="AV827" s="11">
        <v>179.95487025197443</v>
      </c>
      <c r="AW827" s="11">
        <v>228.35652500940205</v>
      </c>
      <c r="AX827" s="11">
        <v>217.18691237307263</v>
      </c>
      <c r="AY827" s="11">
        <v>177.47273411056787</v>
      </c>
    </row>
    <row r="828" spans="1:51" x14ac:dyDescent="0.25">
      <c r="A828" s="1" t="s">
        <v>70</v>
      </c>
      <c r="B828" s="1" t="s">
        <v>68</v>
      </c>
      <c r="C828" s="1">
        <v>500</v>
      </c>
      <c r="D828" s="1" t="s">
        <v>288</v>
      </c>
      <c r="E828" s="1">
        <v>1220</v>
      </c>
      <c r="F828" s="1" t="s">
        <v>138</v>
      </c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>
        <v>74.217344368477853</v>
      </c>
      <c r="T828" s="11">
        <v>90.248290752069082</v>
      </c>
      <c r="U828" s="11">
        <v>124.091399784095</v>
      </c>
      <c r="V828" s="11">
        <v>94.998200791651669</v>
      </c>
      <c r="W828" s="11">
        <v>93.810723281756012</v>
      </c>
      <c r="X828" s="11">
        <v>131.81000359841667</v>
      </c>
      <c r="Y828" s="11">
        <v>103.90428211586902</v>
      </c>
      <c r="Z828" s="11">
        <v>134.77869737315581</v>
      </c>
      <c r="AA828" s="11">
        <v>87.873335732277795</v>
      </c>
      <c r="AB828" s="11">
        <v>67.686218064051815</v>
      </c>
      <c r="AC828" s="11">
        <v>96.779417056495149</v>
      </c>
      <c r="AD828" s="11">
        <v>106.87297589060813</v>
      </c>
      <c r="AE828" s="11">
        <v>109.84166966534723</v>
      </c>
      <c r="AF828" s="11">
        <v>87.279596977329959</v>
      </c>
      <c r="AG828" s="11">
        <v>65.311263044260514</v>
      </c>
      <c r="AH828" s="11">
        <v>80.74847067290392</v>
      </c>
      <c r="AI828" s="11">
        <v>77.779776898164798</v>
      </c>
      <c r="AJ828" s="11">
        <v>71.248650593738745</v>
      </c>
      <c r="AK828" s="11">
        <v>102.71680460597337</v>
      </c>
      <c r="AL828" s="11">
        <v>107.46671464555595</v>
      </c>
      <c r="AM828" s="11">
        <v>69.46743432889528</v>
      </c>
      <c r="AN828" s="11">
        <v>69.46743432889528</v>
      </c>
      <c r="AO828" s="11">
        <v>46.311622885930184</v>
      </c>
      <c r="AP828" s="11">
        <v>71.842389348686581</v>
      </c>
      <c r="AQ828" s="11">
        <v>71.248650593738745</v>
      </c>
      <c r="AR828" s="11">
        <v>73.02986685858221</v>
      </c>
      <c r="AS828" s="11">
        <v>116.37279596977328</v>
      </c>
      <c r="AT828" s="11">
        <v>125.87261604893847</v>
      </c>
      <c r="AU828" s="11">
        <v>168.62180640518173</v>
      </c>
      <c r="AV828" s="11">
        <v>130.62252608852103</v>
      </c>
      <c r="AW828" s="11">
        <v>155.5595537963296</v>
      </c>
      <c r="AX828" s="11">
        <v>111.02914717524288</v>
      </c>
      <c r="AY828" s="11">
        <v>181.09032025908601</v>
      </c>
    </row>
    <row r="829" spans="1:51" x14ac:dyDescent="0.25">
      <c r="A829" s="1" t="s">
        <v>70</v>
      </c>
      <c r="B829" s="1" t="s">
        <v>68</v>
      </c>
      <c r="C829" s="1">
        <v>500</v>
      </c>
      <c r="D829" s="1" t="s">
        <v>288</v>
      </c>
      <c r="E829" s="1">
        <v>1440</v>
      </c>
      <c r="F829" s="1" t="s">
        <v>139</v>
      </c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>
        <v>1.5274242073594075</v>
      </c>
      <c r="T829" s="11">
        <v>0.1</v>
      </c>
      <c r="U829" s="11">
        <v>2.2911363110391112</v>
      </c>
      <c r="V829" s="11">
        <v>0.76371210367970377</v>
      </c>
      <c r="W829" s="11">
        <v>0.1</v>
      </c>
      <c r="X829" s="11">
        <v>6.8734089331173349</v>
      </c>
      <c r="Y829" s="11">
        <v>0.1</v>
      </c>
      <c r="Z829" s="11">
        <v>1.5274242073594075</v>
      </c>
      <c r="AA829" s="11">
        <v>3.8185605183985194</v>
      </c>
      <c r="AB829" s="11">
        <v>25.966211525109934</v>
      </c>
      <c r="AC829" s="11">
        <v>29.021059939828742</v>
      </c>
      <c r="AD829" s="11">
        <v>28.257347836149044</v>
      </c>
      <c r="AE829" s="11">
        <v>49.64128673918075</v>
      </c>
      <c r="AF829" s="11">
        <v>23.675075214070819</v>
      </c>
      <c r="AG829" s="11">
        <v>18.32909048831289</v>
      </c>
      <c r="AH829" s="11">
        <v>42.767877806063417</v>
      </c>
      <c r="AI829" s="11">
        <v>24.438787317750521</v>
      </c>
      <c r="AJ829" s="11">
        <v>64.915528812774824</v>
      </c>
      <c r="AK829" s="11">
        <v>106.91969451515853</v>
      </c>
      <c r="AL829" s="11">
        <v>100.8099976857209</v>
      </c>
      <c r="AM829" s="11">
        <v>188.63688960888683</v>
      </c>
      <c r="AN829" s="11">
        <v>285.62832677620924</v>
      </c>
      <c r="AO829" s="11">
        <v>281.04605415413101</v>
      </c>
      <c r="AP829" s="11">
        <v>342.14302244850734</v>
      </c>
      <c r="AQ829" s="11">
        <v>361.23582504049989</v>
      </c>
      <c r="AR829" s="11">
        <v>223.00393427447349</v>
      </c>
      <c r="AS829" s="11">
        <v>223.00393427447349</v>
      </c>
      <c r="AT829" s="11">
        <v>235.2233279333488</v>
      </c>
      <c r="AU829" s="11">
        <v>103.86484610043973</v>
      </c>
      <c r="AV829" s="11">
        <v>167.25295070585514</v>
      </c>
      <c r="AW829" s="11">
        <v>245.15158528118494</v>
      </c>
      <c r="AX829" s="11">
        <v>51.932423050219867</v>
      </c>
      <c r="AY829" s="11">
        <v>60.333256190696602</v>
      </c>
    </row>
    <row r="830" spans="1:51" x14ac:dyDescent="0.25">
      <c r="A830" s="1" t="s">
        <v>70</v>
      </c>
      <c r="B830" s="1" t="s">
        <v>68</v>
      </c>
      <c r="C830" s="1">
        <v>710</v>
      </c>
      <c r="D830" s="1" t="s">
        <v>289</v>
      </c>
      <c r="E830" s="1">
        <v>1190</v>
      </c>
      <c r="F830" s="1" t="s">
        <v>158</v>
      </c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>
        <v>0.1</v>
      </c>
      <c r="T830" s="11">
        <v>0.1</v>
      </c>
      <c r="U830" s="11">
        <v>0.1</v>
      </c>
      <c r="V830" s="11">
        <v>0.1</v>
      </c>
      <c r="W830" s="11">
        <v>0.1</v>
      </c>
      <c r="X830" s="11">
        <v>0.1</v>
      </c>
      <c r="Y830" s="11">
        <v>0.1</v>
      </c>
      <c r="Z830" s="11">
        <v>41.509433962264154</v>
      </c>
      <c r="AA830" s="11">
        <v>83.018867924528308</v>
      </c>
      <c r="AB830" s="11">
        <v>20.754716981132077</v>
      </c>
      <c r="AC830" s="11">
        <v>0.1</v>
      </c>
      <c r="AD830" s="11">
        <v>0.1</v>
      </c>
      <c r="AE830" s="11">
        <v>41.509433962264154</v>
      </c>
      <c r="AF830" s="11">
        <v>166.03773584905662</v>
      </c>
      <c r="AG830" s="11">
        <v>456.6037735849057</v>
      </c>
      <c r="AH830" s="11">
        <v>166.03773584905662</v>
      </c>
      <c r="AI830" s="11">
        <v>290.56603773584908</v>
      </c>
      <c r="AJ830" s="11">
        <v>290.56603773584908</v>
      </c>
      <c r="AK830" s="11">
        <v>249.05660377358492</v>
      </c>
      <c r="AL830" s="11">
        <v>269.81132075471697</v>
      </c>
      <c r="AM830" s="11">
        <v>124.52830188679246</v>
      </c>
      <c r="AN830" s="11">
        <v>62.264150943396231</v>
      </c>
      <c r="AO830" s="11">
        <v>145.28301886792454</v>
      </c>
      <c r="AP830" s="11">
        <v>0.1</v>
      </c>
      <c r="AQ830" s="11">
        <v>20.754716981132077</v>
      </c>
      <c r="AR830" s="11">
        <v>83.018867924528308</v>
      </c>
      <c r="AS830" s="11">
        <v>83.018867924528308</v>
      </c>
      <c r="AT830" s="11">
        <v>186.79245283018869</v>
      </c>
      <c r="AU830" s="11">
        <v>207.5471698113208</v>
      </c>
      <c r="AV830" s="11">
        <v>83.018867924528308</v>
      </c>
      <c r="AW830" s="11">
        <v>41.509433962264154</v>
      </c>
      <c r="AX830" s="11">
        <v>83.018867924528308</v>
      </c>
      <c r="AY830" s="11">
        <v>103.7735849056604</v>
      </c>
    </row>
    <row r="831" spans="1:51" x14ac:dyDescent="0.25">
      <c r="A831" s="1" t="s">
        <v>70</v>
      </c>
      <c r="B831" s="1" t="s">
        <v>68</v>
      </c>
      <c r="C831" s="1">
        <v>710</v>
      </c>
      <c r="D831" s="1" t="s">
        <v>289</v>
      </c>
      <c r="E831" s="1">
        <v>1220</v>
      </c>
      <c r="F831" s="1" t="s">
        <v>138</v>
      </c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>
        <v>27.882703777335987</v>
      </c>
      <c r="T831" s="11">
        <v>59.045725646123259</v>
      </c>
      <c r="U831" s="11">
        <v>22.142147117296222</v>
      </c>
      <c r="V831" s="11">
        <v>6.5606361829025852</v>
      </c>
      <c r="W831" s="11">
        <v>33.623260437375748</v>
      </c>
      <c r="X831" s="11">
        <v>48.38469184890657</v>
      </c>
      <c r="Y831" s="11">
        <v>87.748508946322062</v>
      </c>
      <c r="Z831" s="11">
        <v>119.73161033797217</v>
      </c>
      <c r="AA831" s="11">
        <v>97.589463220675938</v>
      </c>
      <c r="AB831" s="11">
        <v>84.468190854870784</v>
      </c>
      <c r="AC831" s="11">
        <v>99.229622266401606</v>
      </c>
      <c r="AD831" s="11">
        <v>104.97017892644136</v>
      </c>
      <c r="AE831" s="11">
        <v>126.29224652087476</v>
      </c>
      <c r="AF831" s="11">
        <v>171.39662027833003</v>
      </c>
      <c r="AG831" s="11">
        <v>214.86083499005963</v>
      </c>
      <c r="AH831" s="11">
        <v>104.15009940357854</v>
      </c>
      <c r="AI831" s="11">
        <v>152.53479125248509</v>
      </c>
      <c r="AJ831" s="11">
        <v>103.33001988071571</v>
      </c>
      <c r="AK831" s="11">
        <v>113.99105367793243</v>
      </c>
      <c r="AL831" s="11">
        <v>109.89065606361829</v>
      </c>
      <c r="AM831" s="11">
        <v>131.21272365805169</v>
      </c>
      <c r="AN831" s="11">
        <v>104.15009940357854</v>
      </c>
      <c r="AO831" s="11">
        <v>86.108349900596423</v>
      </c>
      <c r="AP831" s="11">
        <v>64.786282306163017</v>
      </c>
      <c r="AQ831" s="11">
        <v>72.166998011928428</v>
      </c>
      <c r="AR831" s="11">
        <v>119.73161033797217</v>
      </c>
      <c r="AS831" s="11">
        <v>115.63121272365807</v>
      </c>
      <c r="AT831" s="11">
        <v>136.13320079522865</v>
      </c>
      <c r="AU831" s="11">
        <v>136.95328031809146</v>
      </c>
      <c r="AV831" s="11">
        <v>74.627236580516893</v>
      </c>
      <c r="AW831" s="11">
        <v>96.76938369781314</v>
      </c>
      <c r="AX831" s="11">
        <v>115.63121272365807</v>
      </c>
      <c r="AY831" s="11">
        <v>158.27534791252484</v>
      </c>
    </row>
    <row r="832" spans="1:51" x14ac:dyDescent="0.25">
      <c r="A832" s="1" t="s">
        <v>70</v>
      </c>
      <c r="B832" s="1" t="s">
        <v>68</v>
      </c>
      <c r="C832" s="1">
        <v>710</v>
      </c>
      <c r="D832" s="1" t="s">
        <v>289</v>
      </c>
      <c r="E832" s="1">
        <v>1440</v>
      </c>
      <c r="F832" s="1" t="s">
        <v>139</v>
      </c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>
        <v>1.600387972841901</v>
      </c>
      <c r="T832" s="11">
        <v>0.1</v>
      </c>
      <c r="U832" s="11">
        <v>0.1</v>
      </c>
      <c r="V832" s="11">
        <v>0.1</v>
      </c>
      <c r="W832" s="11">
        <v>0.1</v>
      </c>
      <c r="X832" s="11">
        <v>0.40009699321047526</v>
      </c>
      <c r="Y832" s="11">
        <v>4.0009699321047529</v>
      </c>
      <c r="Z832" s="11">
        <v>20.004849660523767</v>
      </c>
      <c r="AA832" s="11">
        <v>28.006789524733268</v>
      </c>
      <c r="AB832" s="11">
        <v>20.805043646944714</v>
      </c>
      <c r="AC832" s="11">
        <v>11.202715809893309</v>
      </c>
      <c r="AD832" s="11">
        <v>8.8021338506304563</v>
      </c>
      <c r="AE832" s="11">
        <v>58.414161008729394</v>
      </c>
      <c r="AF832" s="11">
        <v>44.01066925315228</v>
      </c>
      <c r="AG832" s="11">
        <v>88.021338506304559</v>
      </c>
      <c r="AH832" s="11">
        <v>68.816682832201749</v>
      </c>
      <c r="AI832" s="11">
        <v>42.810378273520854</v>
      </c>
      <c r="AJ832" s="11">
        <v>59.61445198836082</v>
      </c>
      <c r="AK832" s="11">
        <v>60.014548981571295</v>
      </c>
      <c r="AL832" s="11">
        <v>52.412706110572259</v>
      </c>
      <c r="AM832" s="11">
        <v>62.415130940834139</v>
      </c>
      <c r="AN832" s="11">
        <v>46.811348205625606</v>
      </c>
      <c r="AO832" s="11">
        <v>166.84044616876818</v>
      </c>
      <c r="AP832" s="11">
        <v>87.221144519883623</v>
      </c>
      <c r="AQ832" s="11">
        <v>112.82735208535404</v>
      </c>
      <c r="AR832" s="11">
        <v>119.22890397672164</v>
      </c>
      <c r="AS832" s="11">
        <v>177.64306498545105</v>
      </c>
      <c r="AT832" s="11">
        <v>244.85935984481085</v>
      </c>
      <c r="AU832" s="11">
        <v>286.86954413191074</v>
      </c>
      <c r="AV832" s="11">
        <v>368.48933074684777</v>
      </c>
      <c r="AW832" s="11">
        <v>365.28855480116391</v>
      </c>
      <c r="AX832" s="11">
        <v>390.89476236663438</v>
      </c>
      <c r="AY832" s="11">
        <v>301.6731328806984</v>
      </c>
    </row>
    <row r="833" spans="1:51" x14ac:dyDescent="0.25">
      <c r="A833" s="1" t="s">
        <v>70</v>
      </c>
      <c r="B833" s="1" t="s">
        <v>69</v>
      </c>
      <c r="C833" s="1">
        <v>11</v>
      </c>
      <c r="D833" s="1" t="s">
        <v>50</v>
      </c>
      <c r="E833" s="1">
        <v>70</v>
      </c>
      <c r="F833" s="1" t="s">
        <v>144</v>
      </c>
      <c r="G833" s="11"/>
      <c r="H833" s="11"/>
      <c r="I833" s="11"/>
      <c r="J833" s="11">
        <v>163.68531259347884</v>
      </c>
      <c r="K833" s="11">
        <v>131.73795991624283</v>
      </c>
      <c r="L833" s="11">
        <v>177.50523481902479</v>
      </c>
      <c r="M833" s="11">
        <v>250.01495662578512</v>
      </c>
      <c r="N833" s="11">
        <v>179.12055040382884</v>
      </c>
      <c r="O833" s="11">
        <v>189.8893209691893</v>
      </c>
      <c r="P833" s="11">
        <v>65.151061920430735</v>
      </c>
      <c r="Q833" s="11">
        <v>134.43015255758294</v>
      </c>
      <c r="R833" s="11">
        <v>64.79210290158538</v>
      </c>
      <c r="S833" s="11">
        <v>127.07149267125332</v>
      </c>
      <c r="T833" s="11">
        <v>101.94436135207894</v>
      </c>
      <c r="U833" s="11">
        <v>176.42835776248873</v>
      </c>
      <c r="V833" s="11">
        <v>182.88962010170499</v>
      </c>
      <c r="W833" s="11">
        <v>209.09362847741542</v>
      </c>
      <c r="X833" s="11">
        <v>137.66078372719107</v>
      </c>
      <c r="Y833" s="11">
        <v>95.66257852228533</v>
      </c>
      <c r="Z833" s="11">
        <v>110.02093927609928</v>
      </c>
      <c r="AA833" s="11">
        <v>82.919533353275483</v>
      </c>
      <c r="AB833" s="11">
        <v>20.999102602452879</v>
      </c>
      <c r="AC833" s="11">
        <v>23.332336224947646</v>
      </c>
      <c r="AD833" s="11">
        <v>18.84534848938079</v>
      </c>
      <c r="AE833" s="11">
        <v>68.74065210888422</v>
      </c>
      <c r="AF833" s="11">
        <v>74.483996410409787</v>
      </c>
      <c r="AG833" s="11">
        <v>77.355668561172564</v>
      </c>
      <c r="AH833" s="11">
        <v>81.304217768471403</v>
      </c>
      <c r="AI833" s="11">
        <v>63.356266826203992</v>
      </c>
      <c r="AJ833" s="11">
        <v>85.791205504038274</v>
      </c>
      <c r="AK833" s="11">
        <v>106.9697876159138</v>
      </c>
      <c r="AL833" s="11">
        <v>67.125336524080154</v>
      </c>
      <c r="AM833" s="11">
        <v>88.303918635955696</v>
      </c>
      <c r="AN833" s="11">
        <v>123.1229434639545</v>
      </c>
      <c r="AO833" s="11">
        <v>90.098713730182439</v>
      </c>
      <c r="AP833" s="11">
        <v>65.510020939276075</v>
      </c>
      <c r="AQ833" s="11">
        <v>70.714926712533639</v>
      </c>
      <c r="AR833" s="11">
        <v>60.843553694286548</v>
      </c>
      <c r="AS833" s="11">
        <v>48.10050852527668</v>
      </c>
      <c r="AT833" s="11">
        <v>86.868082560574308</v>
      </c>
      <c r="AU833" s="11">
        <v>55.638647921028991</v>
      </c>
      <c r="AV833" s="11">
        <v>67.843254561770834</v>
      </c>
      <c r="AW833" s="11">
        <v>75.381393957523159</v>
      </c>
      <c r="AX833" s="11">
        <v>48.279988034699358</v>
      </c>
      <c r="AY833" s="11">
        <v>50.972180676039471</v>
      </c>
    </row>
    <row r="834" spans="1:51" x14ac:dyDescent="0.25">
      <c r="A834" s="1" t="s">
        <v>70</v>
      </c>
      <c r="B834" s="1" t="s">
        <v>69</v>
      </c>
      <c r="C834" s="1">
        <v>11</v>
      </c>
      <c r="D834" s="1" t="s">
        <v>50</v>
      </c>
      <c r="E834" s="1">
        <v>90</v>
      </c>
      <c r="F834" s="1" t="s">
        <v>140</v>
      </c>
      <c r="G834" s="11"/>
      <c r="H834" s="11"/>
      <c r="I834" s="11"/>
      <c r="J834" s="11">
        <v>48.531572550655767</v>
      </c>
      <c r="K834" s="11">
        <v>88.339652076115158</v>
      </c>
      <c r="L834" s="11">
        <v>29.256081412012268</v>
      </c>
      <c r="M834" s="11">
        <v>23.27534601919205</v>
      </c>
      <c r="N834" s="11">
        <v>24.456255555354005</v>
      </c>
      <c r="O834" s="11">
        <v>22.208718051045771</v>
      </c>
      <c r="P834" s="11">
        <v>48.264915558619194</v>
      </c>
      <c r="Q834" s="11">
        <v>59.388321512144692</v>
      </c>
      <c r="R834" s="11">
        <v>27.351388611751055</v>
      </c>
      <c r="S834" s="11">
        <v>35.579661508879504</v>
      </c>
      <c r="T834" s="11">
        <v>34.474939684728</v>
      </c>
      <c r="U834" s="11">
        <v>70.740290601701545</v>
      </c>
      <c r="V834" s="11">
        <v>324.29299617247449</v>
      </c>
      <c r="W834" s="11">
        <v>104.30097774230414</v>
      </c>
      <c r="X834" s="11">
        <v>183.26954124113414</v>
      </c>
      <c r="Y834" s="11">
        <v>188.18364866580808</v>
      </c>
      <c r="Z834" s="11">
        <v>258.58109456346256</v>
      </c>
      <c r="AA834" s="11">
        <v>261.43813376385441</v>
      </c>
      <c r="AB834" s="11">
        <v>62.435829992562638</v>
      </c>
      <c r="AC834" s="11">
        <v>266.92364902860669</v>
      </c>
      <c r="AD834" s="11">
        <v>136.10934750666644</v>
      </c>
      <c r="AE834" s="11">
        <v>99.044025613583187</v>
      </c>
      <c r="AF834" s="11">
        <v>214.50650316541808</v>
      </c>
      <c r="AG834" s="11">
        <v>94.891795309013744</v>
      </c>
      <c r="AH834" s="11">
        <v>210.27808514883816</v>
      </c>
      <c r="AI834" s="11">
        <v>116.18626081593413</v>
      </c>
      <c r="AJ834" s="11">
        <v>153.06111342899123</v>
      </c>
      <c r="AK834" s="11">
        <v>81.21610100313822</v>
      </c>
      <c r="AL834" s="11">
        <v>124.6050029930887</v>
      </c>
      <c r="AM834" s="11">
        <v>120.90989896058196</v>
      </c>
      <c r="AN834" s="11">
        <v>107.50086164674299</v>
      </c>
      <c r="AO834" s="11">
        <v>72.911640393999321</v>
      </c>
      <c r="AP834" s="11">
        <v>70.473633609664972</v>
      </c>
      <c r="AQ834" s="11">
        <v>42.055617029767632</v>
      </c>
      <c r="AR834" s="11">
        <v>48.264915558619194</v>
      </c>
      <c r="AS834" s="11">
        <v>56.340813031726746</v>
      </c>
      <c r="AT834" s="11">
        <v>67.959439113320158</v>
      </c>
      <c r="AU834" s="11">
        <v>44.036497542039292</v>
      </c>
      <c r="AV834" s="11">
        <v>58.397881256008866</v>
      </c>
      <c r="AW834" s="11">
        <v>38.931920837339241</v>
      </c>
      <c r="AX834" s="11">
        <v>42.588931013840778</v>
      </c>
      <c r="AY834" s="11">
        <v>38.436700709271321</v>
      </c>
    </row>
    <row r="835" spans="1:51" x14ac:dyDescent="0.25">
      <c r="A835" s="1" t="s">
        <v>70</v>
      </c>
      <c r="B835" s="1" t="s">
        <v>69</v>
      </c>
      <c r="C835" s="1">
        <v>11</v>
      </c>
      <c r="D835" s="1" t="s">
        <v>50</v>
      </c>
      <c r="E835" s="1">
        <v>720</v>
      </c>
      <c r="F835" s="1" t="s">
        <v>141</v>
      </c>
      <c r="G835" s="11"/>
      <c r="H835" s="11"/>
      <c r="I835" s="11"/>
      <c r="J835" s="11">
        <v>1.206341578600693</v>
      </c>
      <c r="K835" s="11">
        <v>30.007746767692247</v>
      </c>
      <c r="L835" s="11">
        <v>10.137909035548134</v>
      </c>
      <c r="M835" s="11">
        <v>19.069476492495575</v>
      </c>
      <c r="N835" s="11">
        <v>16.859783504770263</v>
      </c>
      <c r="O835" s="11">
        <v>53.479210078254766</v>
      </c>
      <c r="P835" s="11">
        <v>66.424183171700662</v>
      </c>
      <c r="Q835" s="11">
        <v>52.151074397968436</v>
      </c>
      <c r="R835" s="11">
        <v>61.749609554622985</v>
      </c>
      <c r="S835" s="11">
        <v>51.368112315703563</v>
      </c>
      <c r="T835" s="11">
        <v>54.569557274297708</v>
      </c>
      <c r="U835" s="11">
        <v>47.551897129553282</v>
      </c>
      <c r="V835" s="11">
        <v>106.79602802092867</v>
      </c>
      <c r="W835" s="11">
        <v>58.513366281261504</v>
      </c>
      <c r="X835" s="11">
        <v>135.0232610163593</v>
      </c>
      <c r="Y835" s="11">
        <v>115.26361794764509</v>
      </c>
      <c r="Z835" s="11">
        <v>78.678989688927899</v>
      </c>
      <c r="AA835" s="11">
        <v>84.571504322862069</v>
      </c>
      <c r="AB835" s="11">
        <v>124.37497669755703</v>
      </c>
      <c r="AC835" s="11">
        <v>68.436685709077793</v>
      </c>
      <c r="AD835" s="11">
        <v>86.282421465588996</v>
      </c>
      <c r="AE835" s="11">
        <v>141.06076862849065</v>
      </c>
      <c r="AF835" s="11">
        <v>191.84890903140544</v>
      </c>
      <c r="AG835" s="11">
        <v>140.24880795058635</v>
      </c>
      <c r="AH835" s="11">
        <v>224.62892154222814</v>
      </c>
      <c r="AI835" s="11">
        <v>216.72970409004475</v>
      </c>
      <c r="AJ835" s="11">
        <v>135.20885202845173</v>
      </c>
      <c r="AK835" s="11">
        <v>114.02247805427706</v>
      </c>
      <c r="AL835" s="11">
        <v>160.22884034616033</v>
      </c>
      <c r="AM835" s="11">
        <v>155.51366869518745</v>
      </c>
      <c r="AN835" s="11">
        <v>123.49341939011809</v>
      </c>
      <c r="AO835" s="11">
        <v>112.86833394782735</v>
      </c>
      <c r="AP835" s="11">
        <v>118.15187807333328</v>
      </c>
      <c r="AQ835" s="11">
        <v>77.240659345211682</v>
      </c>
      <c r="AR835" s="11">
        <v>143.49085094307571</v>
      </c>
      <c r="AS835" s="11">
        <v>118.77824773914519</v>
      </c>
      <c r="AT835" s="11">
        <v>131.86821381078829</v>
      </c>
      <c r="AU835" s="11">
        <v>136.4731907983313</v>
      </c>
      <c r="AV835" s="11">
        <v>121.75930337087959</v>
      </c>
      <c r="AW835" s="11">
        <v>92.870902394869717</v>
      </c>
      <c r="AX835" s="11">
        <v>147.49845686044631</v>
      </c>
      <c r="AY835" s="11">
        <v>73.49984050772396</v>
      </c>
    </row>
    <row r="836" spans="1:51" x14ac:dyDescent="0.25">
      <c r="A836" s="1" t="s">
        <v>70</v>
      </c>
      <c r="B836" s="1" t="s">
        <v>69</v>
      </c>
      <c r="C836" s="1">
        <v>11</v>
      </c>
      <c r="D836" s="1" t="s">
        <v>50</v>
      </c>
      <c r="E836" s="1">
        <v>2210</v>
      </c>
      <c r="F836" s="1" t="s">
        <v>159</v>
      </c>
      <c r="G836" s="11"/>
      <c r="H836" s="11"/>
      <c r="I836" s="11"/>
      <c r="J836" s="11">
        <v>405.22869703488914</v>
      </c>
      <c r="K836" s="11">
        <v>82.171920306800118</v>
      </c>
      <c r="L836" s="11">
        <v>108.16574688990738</v>
      </c>
      <c r="M836" s="11">
        <v>197.21260873632028</v>
      </c>
      <c r="N836" s="11">
        <v>18.987933776073334</v>
      </c>
      <c r="O836" s="11">
        <v>29.922364605743152</v>
      </c>
      <c r="P836" s="11">
        <v>265.30726779534189</v>
      </c>
      <c r="Q836" s="11">
        <v>74.511271162660194</v>
      </c>
      <c r="R836" s="11">
        <v>149.61182302871575</v>
      </c>
      <c r="S836" s="11">
        <v>37.386586848751293</v>
      </c>
      <c r="T836" s="11">
        <v>43.672247684968667</v>
      </c>
      <c r="U836" s="11">
        <v>27.630717425872231</v>
      </c>
      <c r="V836" s="11">
        <v>213.84341969881211</v>
      </c>
      <c r="W836" s="11">
        <v>75.820783836872138</v>
      </c>
      <c r="X836" s="11">
        <v>151.1832382377701</v>
      </c>
      <c r="Y836" s="11">
        <v>165.84978018894398</v>
      </c>
      <c r="Z836" s="11">
        <v>236.30156206154709</v>
      </c>
      <c r="AA836" s="11">
        <v>104.36816013469274</v>
      </c>
      <c r="AB836" s="11">
        <v>82.695725376484901</v>
      </c>
      <c r="AC836" s="11">
        <v>194.72453465531757</v>
      </c>
      <c r="AD836" s="11">
        <v>137.040501356281</v>
      </c>
      <c r="AE836" s="11">
        <v>123.02871574221308</v>
      </c>
      <c r="AF836" s="11">
        <v>53.951922177532509</v>
      </c>
      <c r="AG836" s="11">
        <v>52.315031334767561</v>
      </c>
      <c r="AH836" s="11">
        <v>68.029183425311018</v>
      </c>
      <c r="AI836" s="11">
        <v>105.87409971003648</v>
      </c>
      <c r="AJ836" s="11">
        <v>206.90300252548872</v>
      </c>
      <c r="AK836" s="11">
        <v>61.285193153119444</v>
      </c>
      <c r="AL836" s="11">
        <v>119.95136095781498</v>
      </c>
      <c r="AM836" s="11">
        <v>89.374240014965864</v>
      </c>
      <c r="AN836" s="11">
        <v>61.808998222804235</v>
      </c>
      <c r="AO836" s="11">
        <v>30.18426714058554</v>
      </c>
      <c r="AP836" s="11">
        <v>39.416331493779815</v>
      </c>
      <c r="AQ836" s="11">
        <v>32.279487419324667</v>
      </c>
      <c r="AR836" s="11">
        <v>87.671873538490317</v>
      </c>
      <c r="AS836" s="11">
        <v>67.047048919652042</v>
      </c>
      <c r="AT836" s="11">
        <v>65.933963146571898</v>
      </c>
      <c r="AU836" s="11">
        <v>15.779627724254045</v>
      </c>
      <c r="AV836" s="11">
        <v>49.237676550369471</v>
      </c>
      <c r="AW836" s="11">
        <v>22.981947432419794</v>
      </c>
      <c r="AX836" s="11">
        <v>14.404639416331493</v>
      </c>
      <c r="AY836" s="11">
        <v>30.904499111402117</v>
      </c>
    </row>
    <row r="837" spans="1:51" x14ac:dyDescent="0.25">
      <c r="A837" s="1" t="s">
        <v>70</v>
      </c>
      <c r="B837" s="1" t="s">
        <v>69</v>
      </c>
      <c r="C837" s="1">
        <v>12</v>
      </c>
      <c r="D837" s="1" t="s">
        <v>51</v>
      </c>
      <c r="E837" s="1">
        <v>70</v>
      </c>
      <c r="F837" s="1" t="s">
        <v>144</v>
      </c>
      <c r="G837" s="11"/>
      <c r="H837" s="11"/>
      <c r="I837" s="11"/>
      <c r="J837" s="11">
        <v>87.360822219503248</v>
      </c>
      <c r="K837" s="11">
        <v>170.0966597332681</v>
      </c>
      <c r="L837" s="11">
        <v>20.041600391533102</v>
      </c>
      <c r="M837" s="11">
        <v>108.94408417961583</v>
      </c>
      <c r="N837" s="11">
        <v>212.74929646396674</v>
      </c>
      <c r="O837" s="11">
        <v>10.277743790529795</v>
      </c>
      <c r="P837" s="11">
        <v>19.013826012480123</v>
      </c>
      <c r="Q837" s="11">
        <v>20.555487581059591</v>
      </c>
      <c r="R837" s="11">
        <v>0.1</v>
      </c>
      <c r="S837" s="11">
        <v>2.0555487581059588</v>
      </c>
      <c r="T837" s="11">
        <v>0.1</v>
      </c>
      <c r="U837" s="11">
        <v>36.999877645907262</v>
      </c>
      <c r="V837" s="11">
        <v>4.1110975162119177</v>
      </c>
      <c r="W837" s="11">
        <v>0.1</v>
      </c>
      <c r="X837" s="11">
        <v>4.6249847057384077</v>
      </c>
      <c r="Y837" s="11">
        <v>5.1388718952648977</v>
      </c>
      <c r="Z837" s="11">
        <v>2.5694359476324489</v>
      </c>
      <c r="AA837" s="11">
        <v>17.986051633427142</v>
      </c>
      <c r="AB837" s="11">
        <v>6.1666462743178769</v>
      </c>
      <c r="AC837" s="11">
        <v>43.680411109751624</v>
      </c>
      <c r="AD837" s="11">
        <v>97.12467882050656</v>
      </c>
      <c r="AE837" s="11">
        <v>220.45760430686408</v>
      </c>
      <c r="AF837" s="11">
        <v>178.31885476569195</v>
      </c>
      <c r="AG837" s="11">
        <v>134.12455646641382</v>
      </c>
      <c r="AH837" s="11">
        <v>199.90211672580449</v>
      </c>
      <c r="AI837" s="11">
        <v>126.93013581304295</v>
      </c>
      <c r="AJ837" s="11">
        <v>188.08271136669526</v>
      </c>
      <c r="AK837" s="11">
        <v>234.84644561360582</v>
      </c>
      <c r="AL837" s="11">
        <v>187.56882417716875</v>
      </c>
      <c r="AM837" s="11">
        <v>255.40193319466539</v>
      </c>
      <c r="AN837" s="11">
        <v>165.4716750275297</v>
      </c>
      <c r="AO837" s="11">
        <v>138.23565398262576</v>
      </c>
      <c r="AP837" s="11">
        <v>141.83286430931116</v>
      </c>
      <c r="AQ837" s="11">
        <v>133.61066927688734</v>
      </c>
      <c r="AR837" s="11">
        <v>168.55499816468864</v>
      </c>
      <c r="AS837" s="11">
        <v>140.80508993025816</v>
      </c>
      <c r="AT837" s="11">
        <v>159.30502875321181</v>
      </c>
      <c r="AU837" s="11">
        <v>136.18010522451976</v>
      </c>
      <c r="AV837" s="11">
        <v>108.43019699008933</v>
      </c>
      <c r="AW837" s="11">
        <v>59.610913985072813</v>
      </c>
      <c r="AX837" s="11">
        <v>122.30515110730455</v>
      </c>
      <c r="AY837" s="11">
        <v>130.52734613972839</v>
      </c>
    </row>
    <row r="838" spans="1:51" x14ac:dyDescent="0.25">
      <c r="A838" s="1" t="s">
        <v>70</v>
      </c>
      <c r="B838" s="1" t="s">
        <v>69</v>
      </c>
      <c r="C838" s="1">
        <v>12</v>
      </c>
      <c r="D838" s="1" t="s">
        <v>51</v>
      </c>
      <c r="E838" s="1">
        <v>90</v>
      </c>
      <c r="F838" s="1" t="s">
        <v>140</v>
      </c>
      <c r="G838" s="11"/>
      <c r="H838" s="11"/>
      <c r="I838" s="11"/>
      <c r="J838" s="11">
        <v>8.0444914758996529</v>
      </c>
      <c r="K838" s="11">
        <v>9.1937045438853158</v>
      </c>
      <c r="L838" s="11">
        <v>70.868139192449306</v>
      </c>
      <c r="M838" s="11">
        <v>37.540960220865038</v>
      </c>
      <c r="N838" s="11">
        <v>53.246872150002453</v>
      </c>
      <c r="O838" s="11">
        <v>78.912630668348967</v>
      </c>
      <c r="P838" s="11">
        <v>81.594127826982188</v>
      </c>
      <c r="Q838" s="11">
        <v>81.977198849644068</v>
      </c>
      <c r="R838" s="11">
        <v>37.157889198203158</v>
      </c>
      <c r="S838" s="11">
        <v>102.27996305072415</v>
      </c>
      <c r="T838" s="11">
        <v>76.997275555039522</v>
      </c>
      <c r="U838" s="11">
        <v>27.198042608994061</v>
      </c>
      <c r="V838" s="11">
        <v>7.2783494305758758</v>
      </c>
      <c r="W838" s="11">
        <v>17.927254387016937</v>
      </c>
      <c r="X838" s="11">
        <v>21.538368482216068</v>
      </c>
      <c r="Y838" s="11">
        <v>27.964184654317837</v>
      </c>
      <c r="Z838" s="11">
        <v>54.396085217988123</v>
      </c>
      <c r="AA838" s="11">
        <v>75.081920441730077</v>
      </c>
      <c r="AB838" s="11">
        <v>116.07051986655212</v>
      </c>
      <c r="AC838" s="11">
        <v>413.71670447483922</v>
      </c>
      <c r="AD838" s="11">
        <v>116.83666191187589</v>
      </c>
      <c r="AE838" s="11">
        <v>162.42211360864061</v>
      </c>
      <c r="AF838" s="11">
        <v>206.4752812147577</v>
      </c>
      <c r="AG838" s="11">
        <v>208.77370735072907</v>
      </c>
      <c r="AH838" s="11">
        <v>122.9657982744661</v>
      </c>
      <c r="AI838" s="11">
        <v>132.54257384101331</v>
      </c>
      <c r="AJ838" s="11">
        <v>148.24848577015072</v>
      </c>
      <c r="AK838" s="11">
        <v>102.66303407338602</v>
      </c>
      <c r="AL838" s="11">
        <v>116.83666191187589</v>
      </c>
      <c r="AM838" s="11">
        <v>139.82092327158918</v>
      </c>
      <c r="AN838" s="11">
        <v>153.22840906475528</v>
      </c>
      <c r="AO838" s="11">
        <v>105.72760225468114</v>
      </c>
      <c r="AP838" s="11">
        <v>180.04338065108743</v>
      </c>
      <c r="AQ838" s="11">
        <v>118.75201702518534</v>
      </c>
      <c r="AR838" s="11">
        <v>112.62288066259512</v>
      </c>
      <c r="AS838" s="11">
        <v>101.89689202806227</v>
      </c>
      <c r="AT838" s="11">
        <v>111.09059657194757</v>
      </c>
      <c r="AU838" s="11">
        <v>96.916968733457708</v>
      </c>
      <c r="AV838" s="11">
        <v>77.380346577701403</v>
      </c>
      <c r="AW838" s="11">
        <v>36.008676130217488</v>
      </c>
      <c r="AX838" s="11">
        <v>82.360269872305963</v>
      </c>
      <c r="AY838" s="11">
        <v>167.40203690324512</v>
      </c>
    </row>
    <row r="839" spans="1:51" x14ac:dyDescent="0.25">
      <c r="A839" s="1" t="s">
        <v>70</v>
      </c>
      <c r="B839" s="1" t="s">
        <v>69</v>
      </c>
      <c r="C839" s="1">
        <v>12</v>
      </c>
      <c r="D839" s="1" t="s">
        <v>51</v>
      </c>
      <c r="E839" s="1">
        <v>720</v>
      </c>
      <c r="F839" s="1" t="s">
        <v>141</v>
      </c>
      <c r="G839" s="11"/>
      <c r="H839" s="11"/>
      <c r="I839" s="11"/>
      <c r="J839" s="11">
        <v>2.2523143679270432</v>
      </c>
      <c r="K839" s="11">
        <v>2.4453698851779326</v>
      </c>
      <c r="L839" s="11">
        <v>3.2690734254483949</v>
      </c>
      <c r="M839" s="11">
        <v>4.3630546898701006</v>
      </c>
      <c r="N839" s="11">
        <v>3.7066659312170769</v>
      </c>
      <c r="O839" s="11">
        <v>22.497402943636978</v>
      </c>
      <c r="P839" s="11">
        <v>23.19240280574018</v>
      </c>
      <c r="Q839" s="11">
        <v>24.234902598894983</v>
      </c>
      <c r="R839" s="11">
        <v>7.5420355406014137</v>
      </c>
      <c r="S839" s="11">
        <v>7.4390725980676056</v>
      </c>
      <c r="T839" s="11">
        <v>26.770365058790002</v>
      </c>
      <c r="U839" s="11">
        <v>29.756290392270422</v>
      </c>
      <c r="V839" s="11">
        <v>48.276749680539076</v>
      </c>
      <c r="W839" s="11">
        <v>111.8434963273486</v>
      </c>
      <c r="X839" s="11">
        <v>70.349430486224108</v>
      </c>
      <c r="Y839" s="11">
        <v>73.271003980620904</v>
      </c>
      <c r="Z839" s="11">
        <v>95.845629131158233</v>
      </c>
      <c r="AA839" s="11">
        <v>87.32544563648564</v>
      </c>
      <c r="AB839" s="11">
        <v>166.10496704266527</v>
      </c>
      <c r="AC839" s="11">
        <v>151.85746986954962</v>
      </c>
      <c r="AD839" s="11">
        <v>139.7979352252774</v>
      </c>
      <c r="AE839" s="11">
        <v>132.79645513297848</v>
      </c>
      <c r="AF839" s="11">
        <v>161.79339382406206</v>
      </c>
      <c r="AG839" s="11">
        <v>168.04839258299086</v>
      </c>
      <c r="AH839" s="11">
        <v>121.76654991404432</v>
      </c>
      <c r="AI839" s="11">
        <v>150.17145168555851</v>
      </c>
      <c r="AJ839" s="11">
        <v>155.44830249041615</v>
      </c>
      <c r="AK839" s="11">
        <v>145.83413773132187</v>
      </c>
      <c r="AL839" s="11">
        <v>174.90829862930582</v>
      </c>
      <c r="AM839" s="11">
        <v>167.05737426110298</v>
      </c>
      <c r="AN839" s="11">
        <v>129.05117809831123</v>
      </c>
      <c r="AO839" s="11">
        <v>120.67256864962262</v>
      </c>
      <c r="AP839" s="11">
        <v>163.40218980115282</v>
      </c>
      <c r="AQ839" s="11">
        <v>147.95774842108165</v>
      </c>
      <c r="AR839" s="11">
        <v>118.54895795986285</v>
      </c>
      <c r="AS839" s="11">
        <v>113.79979223549095</v>
      </c>
      <c r="AT839" s="11">
        <v>142.79673092657455</v>
      </c>
      <c r="AU839" s="11">
        <v>128.26608566149093</v>
      </c>
      <c r="AV839" s="11">
        <v>161.96070860567951</v>
      </c>
      <c r="AW839" s="11">
        <v>130.24812230526675</v>
      </c>
      <c r="AX839" s="11">
        <v>212.99171699899793</v>
      </c>
      <c r="AY839" s="11">
        <v>150.33876646717596</v>
      </c>
    </row>
    <row r="840" spans="1:51" x14ac:dyDescent="0.25">
      <c r="A840" s="1" t="s">
        <v>70</v>
      </c>
      <c r="B840" s="1" t="s">
        <v>69</v>
      </c>
      <c r="C840" s="1">
        <v>12</v>
      </c>
      <c r="D840" s="1" t="s">
        <v>51</v>
      </c>
      <c r="E840" s="1">
        <v>2210</v>
      </c>
      <c r="F840" s="1" t="s">
        <v>159</v>
      </c>
      <c r="G840" s="11"/>
      <c r="H840" s="11"/>
      <c r="I840" s="11"/>
      <c r="J840" s="11">
        <v>99.810489430453842</v>
      </c>
      <c r="K840" s="11">
        <v>41.823761013428907</v>
      </c>
      <c r="L840" s="11">
        <v>84.147407616659748</v>
      </c>
      <c r="M840" s="11">
        <v>179.29229820896217</v>
      </c>
      <c r="N840" s="11">
        <v>54.987414878213301</v>
      </c>
      <c r="O840" s="11">
        <v>58.319985476892896</v>
      </c>
      <c r="P840" s="11">
        <v>66.151526383789943</v>
      </c>
      <c r="Q840" s="11">
        <v>17.162738583199911</v>
      </c>
      <c r="R840" s="11">
        <v>78.719995609268679</v>
      </c>
      <c r="S840" s="11">
        <v>136.63539454586336</v>
      </c>
      <c r="T840" s="11">
        <v>44.989703082174522</v>
      </c>
      <c r="U840" s="11">
        <v>110.30808681629456</v>
      </c>
      <c r="V840" s="11">
        <v>102.14380775169225</v>
      </c>
      <c r="W840" s="11">
        <v>107.92850270677337</v>
      </c>
      <c r="X840" s="11">
        <v>113.24361114706691</v>
      </c>
      <c r="Y840" s="11">
        <v>118.63951331299356</v>
      </c>
      <c r="Z840" s="11">
        <v>314.92792157522166</v>
      </c>
      <c r="AA840" s="11">
        <v>64.318612554516164</v>
      </c>
      <c r="AB840" s="11">
        <v>101.14351766992569</v>
      </c>
      <c r="AC840" s="11">
        <v>233.94645602730751</v>
      </c>
      <c r="AD840" s="11">
        <v>135.63562336625947</v>
      </c>
      <c r="AE840" s="11">
        <v>115.64019977418192</v>
      </c>
      <c r="AF840" s="11">
        <v>173.79355672114082</v>
      </c>
      <c r="AG840" s="11">
        <v>158.63036049714867</v>
      </c>
      <c r="AH840" s="11">
        <v>136.13550895606141</v>
      </c>
      <c r="AI840" s="11">
        <v>64.651869614384125</v>
      </c>
      <c r="AJ840" s="11">
        <v>84.647293206461697</v>
      </c>
      <c r="AK840" s="11">
        <v>49.155416330524012</v>
      </c>
      <c r="AL840" s="11">
        <v>100.1437464903218</v>
      </c>
      <c r="AM840" s="11">
        <v>82.814379377187905</v>
      </c>
      <c r="AN840" s="11">
        <v>113.9739144748421</v>
      </c>
      <c r="AO840" s="11">
        <v>68.984211392667589</v>
      </c>
      <c r="AP840" s="11">
        <v>49.655301920325954</v>
      </c>
      <c r="AQ840" s="11">
        <v>67.317926093327799</v>
      </c>
      <c r="AR840" s="11">
        <v>42.490275133164822</v>
      </c>
      <c r="AS840" s="11">
        <v>96.144661771906286</v>
      </c>
      <c r="AT840" s="11">
        <v>107.30877327748291</v>
      </c>
      <c r="AU840" s="11">
        <v>84.480664676527709</v>
      </c>
      <c r="AV840" s="11">
        <v>65.818269323921967</v>
      </c>
      <c r="AW840" s="11">
        <v>35.991762465739619</v>
      </c>
      <c r="AX840" s="11">
        <v>96.811175891642193</v>
      </c>
      <c r="AY840" s="11">
        <v>141.13436485408079</v>
      </c>
    </row>
    <row r="841" spans="1:51" x14ac:dyDescent="0.25">
      <c r="A841" s="1" t="s">
        <v>70</v>
      </c>
      <c r="B841" s="1" t="s">
        <v>69</v>
      </c>
      <c r="C841" s="1">
        <v>13</v>
      </c>
      <c r="D841" s="1" t="s">
        <v>290</v>
      </c>
      <c r="E841" s="1">
        <v>70</v>
      </c>
      <c r="F841" s="1" t="s">
        <v>144</v>
      </c>
      <c r="G841" s="11"/>
      <c r="H841" s="11"/>
      <c r="I841" s="11"/>
      <c r="J841" s="11">
        <v>143.91246374928693</v>
      </c>
      <c r="K841" s="11">
        <v>36.743607765775387</v>
      </c>
      <c r="L841" s="11">
        <v>119.41672523877</v>
      </c>
      <c r="M841" s="11">
        <v>58.177378962477697</v>
      </c>
      <c r="N841" s="11">
        <v>633.82723395962546</v>
      </c>
      <c r="O841" s="11">
        <v>86.511362952495702</v>
      </c>
      <c r="P841" s="11">
        <v>318.44460063672</v>
      </c>
      <c r="Q841" s="11">
        <v>0.1</v>
      </c>
      <c r="R841" s="11">
        <v>80.122249027604823</v>
      </c>
      <c r="S841" s="11">
        <v>78.068423408280992</v>
      </c>
      <c r="T841" s="11">
        <v>76.144473775242986</v>
      </c>
      <c r="U841" s="11">
        <v>74.188859776831478</v>
      </c>
      <c r="V841" s="11">
        <v>72.356911241762333</v>
      </c>
      <c r="W841" s="11">
        <v>70.494812495500611</v>
      </c>
      <c r="X841" s="11">
        <v>0.1</v>
      </c>
      <c r="Y841" s="11">
        <v>140.85049643547231</v>
      </c>
      <c r="Z841" s="11">
        <v>76.549182845365394</v>
      </c>
      <c r="AA841" s="11">
        <v>168.40820225980383</v>
      </c>
      <c r="AB841" s="11">
        <v>15.309836569073079</v>
      </c>
      <c r="AC841" s="11">
        <v>73.487215531550774</v>
      </c>
      <c r="AD841" s="11">
        <v>73.487215531550774</v>
      </c>
      <c r="AE841" s="11">
        <v>85.735084786809239</v>
      </c>
      <c r="AF841" s="11">
        <v>150.03639837691617</v>
      </c>
      <c r="AG841" s="11">
        <v>119.41672523877</v>
      </c>
      <c r="AH841" s="11">
        <v>137.78852912165772</v>
      </c>
      <c r="AI841" s="11">
        <v>82.673117472994633</v>
      </c>
      <c r="AJ841" s="11">
        <v>0.1</v>
      </c>
      <c r="AK841" s="11">
        <v>12.247869255258461</v>
      </c>
      <c r="AL841" s="11">
        <v>131.66459449402848</v>
      </c>
      <c r="AM841" s="11">
        <v>122.47869255258463</v>
      </c>
      <c r="AN841" s="11">
        <v>134.72656180784307</v>
      </c>
      <c r="AO841" s="11">
        <v>58.177378962477697</v>
      </c>
      <c r="AP841" s="11">
        <v>15.309836569073079</v>
      </c>
      <c r="AQ841" s="11">
        <v>0.1</v>
      </c>
      <c r="AR841" s="11">
        <v>15.309836569073079</v>
      </c>
      <c r="AS841" s="11">
        <v>33.681640451960767</v>
      </c>
      <c r="AT841" s="11">
        <v>12.247869255258461</v>
      </c>
      <c r="AU841" s="11">
        <v>45.929509707219232</v>
      </c>
      <c r="AV841" s="11">
        <v>45.929509707219232</v>
      </c>
      <c r="AW841" s="11">
        <v>290.8868948123885</v>
      </c>
      <c r="AX841" s="11">
        <v>235.77148316372543</v>
      </c>
      <c r="AY841" s="11">
        <v>73.487215531550774</v>
      </c>
    </row>
    <row r="842" spans="1:51" x14ac:dyDescent="0.25">
      <c r="A842" s="1" t="s">
        <v>70</v>
      </c>
      <c r="B842" s="1" t="s">
        <v>69</v>
      </c>
      <c r="C842" s="1">
        <v>13</v>
      </c>
      <c r="D842" s="1" t="s">
        <v>290</v>
      </c>
      <c r="E842" s="1">
        <v>90</v>
      </c>
      <c r="F842" s="1" t="s">
        <v>140</v>
      </c>
      <c r="G842" s="11"/>
      <c r="H842" s="11"/>
      <c r="I842" s="11"/>
      <c r="J842" s="11">
        <v>116.05905084859047</v>
      </c>
      <c r="K842" s="11">
        <v>14.771151926184242</v>
      </c>
      <c r="L842" s="11">
        <v>3.5169409348057719</v>
      </c>
      <c r="M842" s="11">
        <v>37.982962095902337</v>
      </c>
      <c r="N842" s="11">
        <v>315.1179077585972</v>
      </c>
      <c r="O842" s="11">
        <v>37.279573908941181</v>
      </c>
      <c r="P842" s="11">
        <v>29.748671903262153</v>
      </c>
      <c r="Q842" s="11">
        <v>0.70338818696115435</v>
      </c>
      <c r="R842" s="11">
        <v>37.052960803027638</v>
      </c>
      <c r="S842" s="11">
        <v>44.816696339236486</v>
      </c>
      <c r="T842" s="11">
        <v>55.961436748709801</v>
      </c>
      <c r="U842" s="11">
        <v>70.900805744917392</v>
      </c>
      <c r="V842" s="11">
        <v>89.869384595522504</v>
      </c>
      <c r="W842" s="11">
        <v>112.15723640206986</v>
      </c>
      <c r="X842" s="11">
        <v>135.63686823938707</v>
      </c>
      <c r="Y842" s="11">
        <v>403.74481931570256</v>
      </c>
      <c r="Z842" s="11">
        <v>641.49002650857278</v>
      </c>
      <c r="AA842" s="11">
        <v>206.79612696657935</v>
      </c>
      <c r="AB842" s="11">
        <v>144.19457832703665</v>
      </c>
      <c r="AC842" s="11">
        <v>78.076088752688136</v>
      </c>
      <c r="AD842" s="11">
        <v>95.660793426716992</v>
      </c>
      <c r="AE842" s="11">
        <v>80.186253313571598</v>
      </c>
      <c r="AF842" s="11">
        <v>279.9484984105394</v>
      </c>
      <c r="AG842" s="11">
        <v>57.677831330814655</v>
      </c>
      <c r="AH842" s="11">
        <v>111.83872172682354</v>
      </c>
      <c r="AI842" s="11">
        <v>94.25401705279468</v>
      </c>
      <c r="AJ842" s="11">
        <v>154.74540113145395</v>
      </c>
      <c r="AK842" s="11">
        <v>41.499903030708104</v>
      </c>
      <c r="AL842" s="11">
        <v>101.28789892240621</v>
      </c>
      <c r="AM842" s="11">
        <v>37.982962095902337</v>
      </c>
      <c r="AN842" s="11">
        <v>23.915198356679248</v>
      </c>
      <c r="AO842" s="11">
        <v>27.432139291485019</v>
      </c>
      <c r="AP842" s="11">
        <v>28.135527478446175</v>
      </c>
      <c r="AQ842" s="11">
        <v>26.728751104523862</v>
      </c>
      <c r="AR842" s="11">
        <v>29.542303852368484</v>
      </c>
      <c r="AS842" s="11">
        <v>47.830396713358496</v>
      </c>
      <c r="AT842" s="11">
        <v>61.898160452581585</v>
      </c>
      <c r="AU842" s="11">
        <v>108.32178079201778</v>
      </c>
      <c r="AV842" s="11">
        <v>35.169409348057719</v>
      </c>
      <c r="AW842" s="11">
        <v>73.15237144396005</v>
      </c>
      <c r="AX842" s="11">
        <v>38.686350282863486</v>
      </c>
      <c r="AY842" s="11">
        <v>68.228654135231977</v>
      </c>
    </row>
    <row r="843" spans="1:51" x14ac:dyDescent="0.25">
      <c r="A843" s="1" t="s">
        <v>70</v>
      </c>
      <c r="B843" s="1" t="s">
        <v>69</v>
      </c>
      <c r="C843" s="1">
        <v>13</v>
      </c>
      <c r="D843" s="1" t="s">
        <v>290</v>
      </c>
      <c r="E843" s="1">
        <v>720</v>
      </c>
      <c r="F843" s="1" t="s">
        <v>141</v>
      </c>
      <c r="G843" s="11"/>
      <c r="H843" s="11"/>
      <c r="I843" s="11"/>
      <c r="J843" s="11">
        <v>0.74854301448965421</v>
      </c>
      <c r="K843" s="11">
        <v>1.8713575362241355</v>
      </c>
      <c r="L843" s="11">
        <v>1.3473774260813776</v>
      </c>
      <c r="M843" s="11">
        <v>1.3473774260813776</v>
      </c>
      <c r="N843" s="11">
        <v>1.1228145217344812</v>
      </c>
      <c r="O843" s="11">
        <v>22.007164625995834</v>
      </c>
      <c r="P843" s="11">
        <v>8.6830989680799888</v>
      </c>
      <c r="Q843" s="11">
        <v>24.402502272362728</v>
      </c>
      <c r="R843" s="11">
        <v>5.1649467999786136</v>
      </c>
      <c r="S843" s="11">
        <v>4.1169865796930978</v>
      </c>
      <c r="T843" s="11">
        <v>12.425814040528261</v>
      </c>
      <c r="U843" s="11">
        <v>42.442388921563392</v>
      </c>
      <c r="V843" s="11">
        <v>19.536972678179971</v>
      </c>
      <c r="W843" s="11">
        <v>59.883441159172335</v>
      </c>
      <c r="X843" s="11">
        <v>44.688017965032358</v>
      </c>
      <c r="Y843" s="11">
        <v>49.328984654868208</v>
      </c>
      <c r="Z843" s="11">
        <v>59.284606747580618</v>
      </c>
      <c r="AA843" s="11">
        <v>48.056461530235801</v>
      </c>
      <c r="AB843" s="11">
        <v>60.108004063519239</v>
      </c>
      <c r="AC843" s="11">
        <v>71.411003582313</v>
      </c>
      <c r="AD843" s="11">
        <v>91.546810672084717</v>
      </c>
      <c r="AE843" s="11">
        <v>182.04566112388389</v>
      </c>
      <c r="AF843" s="11">
        <v>159.06539057905152</v>
      </c>
      <c r="AG843" s="11">
        <v>116.84756456183503</v>
      </c>
      <c r="AH843" s="11">
        <v>117.52125327487573</v>
      </c>
      <c r="AI843" s="11">
        <v>148.36122547184945</v>
      </c>
      <c r="AJ843" s="11">
        <v>135.63599422552534</v>
      </c>
      <c r="AK843" s="11">
        <v>203.82826284553283</v>
      </c>
      <c r="AL843" s="11">
        <v>211.98738170347005</v>
      </c>
      <c r="AM843" s="11">
        <v>146.34015933272738</v>
      </c>
      <c r="AN843" s="11">
        <v>144.24423889215637</v>
      </c>
      <c r="AO843" s="11">
        <v>155.02325830080738</v>
      </c>
      <c r="AP843" s="11">
        <v>155.02325830080738</v>
      </c>
      <c r="AQ843" s="11">
        <v>171.41635031813081</v>
      </c>
      <c r="AR843" s="11">
        <v>179.12634336737423</v>
      </c>
      <c r="AS843" s="11">
        <v>191.92642891514734</v>
      </c>
      <c r="AT843" s="11">
        <v>155.69694701384807</v>
      </c>
      <c r="AU843" s="11">
        <v>161.0116024167246</v>
      </c>
      <c r="AV843" s="11">
        <v>194.62118376731007</v>
      </c>
      <c r="AW843" s="11">
        <v>172.16489333262047</v>
      </c>
      <c r="AX843" s="11">
        <v>203.82826284553283</v>
      </c>
      <c r="AY843" s="11">
        <v>264.75966422499067</v>
      </c>
    </row>
    <row r="844" spans="1:51" x14ac:dyDescent="0.25">
      <c r="A844" s="1" t="s">
        <v>70</v>
      </c>
      <c r="B844" s="1" t="s">
        <v>69</v>
      </c>
      <c r="C844" s="1">
        <v>13</v>
      </c>
      <c r="D844" s="1" t="s">
        <v>290</v>
      </c>
      <c r="E844" s="1">
        <v>2210</v>
      </c>
      <c r="F844" s="1" t="s">
        <v>159</v>
      </c>
      <c r="G844" s="11"/>
      <c r="H844" s="11"/>
      <c r="I844" s="11"/>
      <c r="J844" s="11">
        <v>279.66576204332392</v>
      </c>
      <c r="K844" s="11">
        <v>221.0691261866275</v>
      </c>
      <c r="L844" s="11">
        <v>71.91405309685473</v>
      </c>
      <c r="M844" s="11">
        <v>66.587086200791418</v>
      </c>
      <c r="N844" s="11">
        <v>339.59413962403619</v>
      </c>
      <c r="O844" s="11">
        <v>83.899728612997166</v>
      </c>
      <c r="P844" s="11">
        <v>33.708166694150577</v>
      </c>
      <c r="Q844" s="11">
        <v>3.9952251720474847</v>
      </c>
      <c r="R844" s="11">
        <v>13.317417240158283</v>
      </c>
      <c r="S844" s="11">
        <v>33.293543100395709</v>
      </c>
      <c r="T844" s="11">
        <v>37.046383913497024</v>
      </c>
      <c r="U844" s="11">
        <v>56.323873988829874</v>
      </c>
      <c r="V844" s="11">
        <v>89.180730191139418</v>
      </c>
      <c r="W844" s="11">
        <v>139.34823644557156</v>
      </c>
      <c r="X844" s="11">
        <v>203.56120926005858</v>
      </c>
      <c r="Y844" s="11">
        <v>569.98545787877447</v>
      </c>
      <c r="Z844" s="11">
        <v>269.0118282511973</v>
      </c>
      <c r="AA844" s="11">
        <v>434.14780202916</v>
      </c>
      <c r="AB844" s="11">
        <v>154.48203998583605</v>
      </c>
      <c r="AC844" s="11">
        <v>190.43906653426342</v>
      </c>
      <c r="AD844" s="11">
        <v>123.85198033347203</v>
      </c>
      <c r="AE844" s="11">
        <v>107.87107964528208</v>
      </c>
      <c r="AF844" s="11">
        <v>109.20282136929791</v>
      </c>
      <c r="AG844" s="11">
        <v>35.957026548427365</v>
      </c>
      <c r="AH844" s="11">
        <v>118.52501343740872</v>
      </c>
      <c r="AI844" s="11">
        <v>38.620509996459013</v>
      </c>
      <c r="AJ844" s="11">
        <v>45.279218616538159</v>
      </c>
      <c r="AK844" s="11">
        <v>123.85198033347203</v>
      </c>
      <c r="AL844" s="11">
        <v>86.563212061028835</v>
      </c>
      <c r="AM844" s="11">
        <v>23.971351032284907</v>
      </c>
      <c r="AN844" s="11">
        <v>18.644384136221596</v>
      </c>
      <c r="AO844" s="11">
        <v>14.649158964174108</v>
      </c>
      <c r="AP844" s="11">
        <v>0.1</v>
      </c>
      <c r="AQ844" s="11">
        <v>5.326966896063313</v>
      </c>
      <c r="AR844" s="11">
        <v>13.317417240158283</v>
      </c>
      <c r="AS844" s="11">
        <v>3.4580534647776218</v>
      </c>
      <c r="AT844" s="11">
        <v>3.0501812027800663</v>
      </c>
      <c r="AU844" s="11">
        <v>0.1</v>
      </c>
      <c r="AV844" s="11">
        <v>21.307867584253252</v>
      </c>
      <c r="AW844" s="11">
        <v>0.1</v>
      </c>
      <c r="AX844" s="11">
        <v>5.326966896063313</v>
      </c>
      <c r="AY844" s="11">
        <v>10.653933792126626</v>
      </c>
    </row>
    <row r="845" spans="1:51" x14ac:dyDescent="0.25">
      <c r="A845" s="1" t="s">
        <v>70</v>
      </c>
      <c r="B845" s="1" t="s">
        <v>69</v>
      </c>
      <c r="C845" s="1">
        <v>20</v>
      </c>
      <c r="D845" s="1" t="s">
        <v>286</v>
      </c>
      <c r="E845" s="1">
        <v>70</v>
      </c>
      <c r="F845" s="1" t="s">
        <v>144</v>
      </c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>
        <v>0.1</v>
      </c>
      <c r="AA845" s="11">
        <v>0.1</v>
      </c>
      <c r="AB845" s="11">
        <v>0.1</v>
      </c>
      <c r="AC845" s="11">
        <v>17.70272487959236</v>
      </c>
      <c r="AD845" s="11">
        <v>0.1</v>
      </c>
      <c r="AE845" s="11">
        <v>0.1</v>
      </c>
      <c r="AF845" s="11">
        <v>36.319439081456345</v>
      </c>
      <c r="AG845" s="11">
        <v>41.767030382259229</v>
      </c>
      <c r="AH845" s="11">
        <v>0.1</v>
      </c>
      <c r="AI845" s="11">
        <v>2305.0446958063776</v>
      </c>
      <c r="AJ845" s="11">
        <v>0.1</v>
      </c>
      <c r="AK845" s="11">
        <v>42.647045450016442</v>
      </c>
      <c r="AL845" s="11">
        <v>37.787298319521682</v>
      </c>
      <c r="AM845" s="11">
        <v>0.1</v>
      </c>
      <c r="AN845" s="11">
        <v>28.218645279023431</v>
      </c>
      <c r="AO845" s="11">
        <v>22.717688572153794</v>
      </c>
      <c r="AP845" s="11">
        <v>0.1</v>
      </c>
      <c r="AQ845" s="11">
        <v>0.1</v>
      </c>
      <c r="AR845" s="11">
        <v>0.1</v>
      </c>
      <c r="AS845" s="11">
        <v>0.1</v>
      </c>
      <c r="AT845" s="11">
        <v>0.1</v>
      </c>
      <c r="AU845" s="11">
        <v>0.1</v>
      </c>
      <c r="AV845" s="11">
        <v>0.1</v>
      </c>
      <c r="AW845" s="11">
        <v>0.1</v>
      </c>
      <c r="AX845" s="11">
        <v>0.1</v>
      </c>
      <c r="AY845" s="11">
        <v>67.795432229599328</v>
      </c>
    </row>
    <row r="846" spans="1:51" x14ac:dyDescent="0.25">
      <c r="A846" s="1" t="s">
        <v>70</v>
      </c>
      <c r="B846" s="1" t="s">
        <v>69</v>
      </c>
      <c r="C846" s="1">
        <v>20</v>
      </c>
      <c r="D846" s="1" t="s">
        <v>286</v>
      </c>
      <c r="E846" s="1">
        <v>90</v>
      </c>
      <c r="F846" s="1" t="s">
        <v>140</v>
      </c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>
        <v>68.100078186082868</v>
      </c>
      <c r="AA846" s="11">
        <v>425.87959343236895</v>
      </c>
      <c r="AB846" s="11">
        <v>36.59108678655199</v>
      </c>
      <c r="AC846" s="11">
        <v>62.00156372165754</v>
      </c>
      <c r="AD846" s="11">
        <v>622.04847537138392</v>
      </c>
      <c r="AE846" s="11">
        <v>92.494136043784209</v>
      </c>
      <c r="AF846" s="11">
        <v>71.149335418295536</v>
      </c>
      <c r="AG846" s="11">
        <v>76.231430805316649</v>
      </c>
      <c r="AH846" s="11">
        <v>191.08678655199373</v>
      </c>
      <c r="AI846" s="11">
        <v>101.64190774042221</v>
      </c>
      <c r="AJ846" s="11">
        <v>153.47928068803753</v>
      </c>
      <c r="AK846" s="11">
        <v>43.706020328381548</v>
      </c>
      <c r="AL846" s="11">
        <v>32.5254104769351</v>
      </c>
      <c r="AM846" s="11">
        <v>60.985144644253317</v>
      </c>
      <c r="AN846" s="11">
        <v>42.689601250977326</v>
      </c>
      <c r="AO846" s="11">
        <v>30.492572322126659</v>
      </c>
      <c r="AP846" s="11">
        <v>67.083659108678646</v>
      </c>
      <c r="AQ846" s="11">
        <v>55.903049257232205</v>
      </c>
      <c r="AR846" s="11">
        <v>55.903049257232205</v>
      </c>
      <c r="AS846" s="11">
        <v>39.640344018764665</v>
      </c>
      <c r="AT846" s="11">
        <v>54.886630179827989</v>
      </c>
      <c r="AU846" s="11">
        <v>35.574667709147768</v>
      </c>
      <c r="AV846" s="11">
        <v>42.689601250977326</v>
      </c>
      <c r="AW846" s="11">
        <v>63.01798279906177</v>
      </c>
      <c r="AX846" s="11">
        <v>30.492572322126659</v>
      </c>
      <c r="AY846" s="11">
        <v>43.706020328381548</v>
      </c>
    </row>
    <row r="847" spans="1:51" x14ac:dyDescent="0.25">
      <c r="A847" s="1" t="s">
        <v>70</v>
      </c>
      <c r="B847" s="1" t="s">
        <v>69</v>
      </c>
      <c r="C847" s="1">
        <v>20</v>
      </c>
      <c r="D847" s="1" t="s">
        <v>286</v>
      </c>
      <c r="E847" s="1">
        <v>110</v>
      </c>
      <c r="F847" s="1" t="s">
        <v>160</v>
      </c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>
        <v>500.00000000000011</v>
      </c>
      <c r="AA847" s="11">
        <v>0.1</v>
      </c>
      <c r="AB847" s="11">
        <v>0.1</v>
      </c>
      <c r="AC847" s="11">
        <v>0.1</v>
      </c>
      <c r="AD847" s="11">
        <v>0.1</v>
      </c>
      <c r="AE847" s="11">
        <v>300</v>
      </c>
      <c r="AF847" s="11">
        <v>0.1</v>
      </c>
      <c r="AG847" s="11">
        <v>100</v>
      </c>
      <c r="AH847" s="11">
        <v>0.1</v>
      </c>
      <c r="AI847" s="11">
        <v>400</v>
      </c>
      <c r="AJ847" s="11">
        <v>500.00000000000011</v>
      </c>
      <c r="AK847" s="11">
        <v>0.1</v>
      </c>
      <c r="AL847" s="11">
        <v>300</v>
      </c>
      <c r="AM847" s="11">
        <v>0.1</v>
      </c>
      <c r="AN847" s="11">
        <v>200</v>
      </c>
      <c r="AO847" s="11">
        <v>0.1</v>
      </c>
      <c r="AP847" s="11">
        <v>0.1</v>
      </c>
      <c r="AQ847" s="11">
        <v>200</v>
      </c>
      <c r="AR847" s="11">
        <v>0.1</v>
      </c>
      <c r="AS847" s="11">
        <v>0.1</v>
      </c>
      <c r="AT847" s="11">
        <v>0.1</v>
      </c>
      <c r="AU847" s="11">
        <v>0.1</v>
      </c>
      <c r="AV847" s="11">
        <v>0.1</v>
      </c>
      <c r="AW847" s="11">
        <v>0.1</v>
      </c>
      <c r="AX847" s="11">
        <v>0.1</v>
      </c>
      <c r="AY847" s="11">
        <v>100</v>
      </c>
    </row>
    <row r="848" spans="1:51" x14ac:dyDescent="0.25">
      <c r="A848" s="1" t="s">
        <v>70</v>
      </c>
      <c r="B848" s="1" t="s">
        <v>69</v>
      </c>
      <c r="C848" s="1">
        <v>20</v>
      </c>
      <c r="D848" s="1" t="s">
        <v>286</v>
      </c>
      <c r="E848" s="1">
        <v>720</v>
      </c>
      <c r="F848" s="1" t="s">
        <v>141</v>
      </c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>
        <v>21.495956598912535</v>
      </c>
      <c r="AA848" s="11">
        <v>23.409156836746785</v>
      </c>
      <c r="AB848" s="11">
        <v>40.167188239347283</v>
      </c>
      <c r="AC848" s="11">
        <v>34.647956139626494</v>
      </c>
      <c r="AD848" s="11">
        <v>103.03234369823595</v>
      </c>
      <c r="AE848" s="11">
        <v>77.950388747780693</v>
      </c>
      <c r="AF848" s="11">
        <v>57.736576810872251</v>
      </c>
      <c r="AG848" s="11">
        <v>70.778392044695238</v>
      </c>
      <c r="AH848" s="11">
        <v>105.24604659122741</v>
      </c>
      <c r="AI848" s="11">
        <v>125.08923858677528</v>
      </c>
      <c r="AJ848" s="11">
        <v>290.42579945427309</v>
      </c>
      <c r="AK848" s="11">
        <v>184.10796005965165</v>
      </c>
      <c r="AL848" s="11">
        <v>76.718327861636112</v>
      </c>
      <c r="AM848" s="11">
        <v>65.609746375991193</v>
      </c>
      <c r="AN848" s="11">
        <v>105.05572824296117</v>
      </c>
      <c r="AO848" s="11">
        <v>62.494535517528092</v>
      </c>
      <c r="AP848" s="11">
        <v>182.36504465973982</v>
      </c>
      <c r="AQ848" s="11">
        <v>95.430570326704185</v>
      </c>
      <c r="AR848" s="11">
        <v>78.110656830531198</v>
      </c>
      <c r="AS848" s="11">
        <v>81.065599606243779</v>
      </c>
      <c r="AT848" s="11">
        <v>67.332628265559208</v>
      </c>
      <c r="AU848" s="11">
        <v>141.51671706870283</v>
      </c>
      <c r="AV848" s="11">
        <v>100.89877484661973</v>
      </c>
      <c r="AW848" s="11">
        <v>51.536205359461782</v>
      </c>
      <c r="AX848" s="11">
        <v>223.50385815076206</v>
      </c>
      <c r="AY848" s="11">
        <v>134.27460307941402</v>
      </c>
    </row>
    <row r="849" spans="1:51" x14ac:dyDescent="0.25">
      <c r="A849" s="1" t="s">
        <v>70</v>
      </c>
      <c r="B849" s="1" t="s">
        <v>69</v>
      </c>
      <c r="C849" s="1">
        <v>20</v>
      </c>
      <c r="D849" s="1" t="s">
        <v>286</v>
      </c>
      <c r="E849" s="1">
        <v>2210</v>
      </c>
      <c r="F849" s="1" t="s">
        <v>159</v>
      </c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>
        <v>105.65156468939747</v>
      </c>
      <c r="AA849" s="11">
        <v>286.59504904250349</v>
      </c>
      <c r="AB849" s="11">
        <v>258.66417561886965</v>
      </c>
      <c r="AC849" s="11">
        <v>42.503503035964499</v>
      </c>
      <c r="AD849" s="11">
        <v>263.52171882297989</v>
      </c>
      <c r="AE849" s="11">
        <v>95.936478281177003</v>
      </c>
      <c r="AF849" s="11">
        <v>71.648762260625872</v>
      </c>
      <c r="AG849" s="11">
        <v>64.362447454460522</v>
      </c>
      <c r="AH849" s="11">
        <v>154.22699673049976</v>
      </c>
      <c r="AI849" s="11">
        <v>126.29612330686592</v>
      </c>
      <c r="AJ849" s="11">
        <v>103.22279308734235</v>
      </c>
      <c r="AK849" s="11">
        <v>53.432975245212511</v>
      </c>
      <c r="AL849" s="11">
        <v>157.87015413358242</v>
      </c>
      <c r="AM849" s="11">
        <v>38.860345632881824</v>
      </c>
      <c r="AN849" s="11">
        <v>19.430172816440912</v>
      </c>
      <c r="AO849" s="11">
        <v>57.076132648295172</v>
      </c>
      <c r="AP849" s="11">
        <v>91.078935077066774</v>
      </c>
      <c r="AQ849" s="11">
        <v>173.65716954694065</v>
      </c>
      <c r="AR849" s="11">
        <v>173.65716954694065</v>
      </c>
      <c r="AS849" s="11">
        <v>110.50910789350769</v>
      </c>
      <c r="AT849" s="11">
        <v>40.074731433909385</v>
      </c>
      <c r="AU849" s="11">
        <v>54.647361046240071</v>
      </c>
      <c r="AV849" s="11">
        <v>21.858944418496026</v>
      </c>
      <c r="AW849" s="11">
        <v>21.858944418496026</v>
      </c>
      <c r="AX849" s="11">
        <v>13.358243811303128</v>
      </c>
      <c r="AY849" s="11">
        <v>0.1</v>
      </c>
    </row>
    <row r="850" spans="1:51" x14ac:dyDescent="0.25">
      <c r="A850" s="1" t="s">
        <v>70</v>
      </c>
      <c r="B850" s="1" t="s">
        <v>69</v>
      </c>
      <c r="C850" s="1">
        <v>40</v>
      </c>
      <c r="D850" s="1" t="s">
        <v>52</v>
      </c>
      <c r="E850" s="1">
        <v>70</v>
      </c>
      <c r="F850" s="1" t="s">
        <v>144</v>
      </c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>
        <v>22.773650321941556</v>
      </c>
      <c r="T850" s="11">
        <v>42.060425953442291</v>
      </c>
      <c r="U850" s="11">
        <v>55.245170876671615</v>
      </c>
      <c r="V850" s="11">
        <v>59.494799405646361</v>
      </c>
      <c r="W850" s="11">
        <v>27.35017335314512</v>
      </c>
      <c r="X850" s="11">
        <v>31.599801882119859</v>
      </c>
      <c r="Y850" s="11">
        <v>29.202575532441799</v>
      </c>
      <c r="Z850" s="11">
        <v>59.494799405646361</v>
      </c>
      <c r="AA850" s="11">
        <v>153.531451213472</v>
      </c>
      <c r="AB850" s="11">
        <v>33.779098563645363</v>
      </c>
      <c r="AC850" s="11">
        <v>18.850916295195638</v>
      </c>
      <c r="AD850" s="11">
        <v>36.39425458147597</v>
      </c>
      <c r="AE850" s="11">
        <v>67.667161961367</v>
      </c>
      <c r="AF850" s="11">
        <v>63.962357602773643</v>
      </c>
      <c r="AG850" s="11">
        <v>92.184249628528974</v>
      </c>
      <c r="AH850" s="11">
        <v>153.9673105497771</v>
      </c>
      <c r="AI850" s="11">
        <v>120.07924715205544</v>
      </c>
      <c r="AJ850" s="11">
        <v>124.21991084695392</v>
      </c>
      <c r="AK850" s="11">
        <v>235.90886577513618</v>
      </c>
      <c r="AL850" s="11">
        <v>204.74492322932144</v>
      </c>
      <c r="AM850" s="11">
        <v>203.65527488855867</v>
      </c>
      <c r="AN850" s="11">
        <v>181.42644873699848</v>
      </c>
      <c r="AO850" s="11">
        <v>151.78801386825157</v>
      </c>
      <c r="AP850" s="11">
        <v>158.43486874690441</v>
      </c>
      <c r="AQ850" s="11">
        <v>115.28479445269934</v>
      </c>
      <c r="AR850" s="11">
        <v>149.39078751857352</v>
      </c>
      <c r="AS850" s="11">
        <v>98.613174839029213</v>
      </c>
      <c r="AT850" s="11">
        <v>104.71520554730063</v>
      </c>
      <c r="AU850" s="11">
        <v>82.486379395740457</v>
      </c>
      <c r="AV850" s="11">
        <v>111.90688459633481</v>
      </c>
      <c r="AW850" s="11">
        <v>107.33036156513123</v>
      </c>
      <c r="AX850" s="11">
        <v>107.65725606736008</v>
      </c>
      <c r="AY850" s="11">
        <v>94.799405646359574</v>
      </c>
    </row>
    <row r="851" spans="1:51" x14ac:dyDescent="0.25">
      <c r="A851" s="1" t="s">
        <v>70</v>
      </c>
      <c r="B851" s="1" t="s">
        <v>69</v>
      </c>
      <c r="C851" s="1">
        <v>40</v>
      </c>
      <c r="D851" s="1" t="s">
        <v>52</v>
      </c>
      <c r="E851" s="1">
        <v>90</v>
      </c>
      <c r="F851" s="1" t="s">
        <v>140</v>
      </c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>
        <v>45.372091532594069</v>
      </c>
      <c r="T851" s="11">
        <v>37.228382795974618</v>
      </c>
      <c r="U851" s="11">
        <v>62.029677584770212</v>
      </c>
      <c r="V851" s="11">
        <v>62.743574129863475</v>
      </c>
      <c r="W851" s="11">
        <v>69.882539580796106</v>
      </c>
      <c r="X851" s="11">
        <v>42.728030254470866</v>
      </c>
      <c r="Y851" s="11">
        <v>69.723895904108716</v>
      </c>
      <c r="Z851" s="11">
        <v>109.1732901737068</v>
      </c>
      <c r="AA851" s="11">
        <v>102.03432472277419</v>
      </c>
      <c r="AB851" s="11">
        <v>89.845202230626256</v>
      </c>
      <c r="AC851" s="11">
        <v>69.565252227421325</v>
      </c>
      <c r="AD851" s="11">
        <v>78.396416896352804</v>
      </c>
      <c r="AE851" s="11">
        <v>96.323152362028068</v>
      </c>
      <c r="AF851" s="11">
        <v>123.08105249663485</v>
      </c>
      <c r="AG851" s="11">
        <v>134.26543170309597</v>
      </c>
      <c r="AH851" s="11">
        <v>112.42548554579834</v>
      </c>
      <c r="AI851" s="11">
        <v>116.97327094417027</v>
      </c>
      <c r="AJ851" s="11">
        <v>127.73460034613167</v>
      </c>
      <c r="AK851" s="11">
        <v>185.16361130696751</v>
      </c>
      <c r="AL851" s="11">
        <v>128.7657842445997</v>
      </c>
      <c r="AM851" s="11">
        <v>138.73389526312417</v>
      </c>
      <c r="AN851" s="11">
        <v>119.88173835010576</v>
      </c>
      <c r="AO851" s="11">
        <v>83.922504967630289</v>
      </c>
      <c r="AP851" s="11">
        <v>97.010608294340116</v>
      </c>
      <c r="AQ851" s="11">
        <v>111.1563361322992</v>
      </c>
      <c r="AR851" s="11">
        <v>100.76517530927505</v>
      </c>
      <c r="AS851" s="11">
        <v>85.350298057816815</v>
      </c>
      <c r="AT851" s="11">
        <v>86.698769309659639</v>
      </c>
      <c r="AU851" s="11">
        <v>112.37260432023591</v>
      </c>
      <c r="AV851" s="11">
        <v>112.39904493301714</v>
      </c>
      <c r="AW851" s="11">
        <v>116.92038971860779</v>
      </c>
      <c r="AX851" s="11">
        <v>130.56374591372349</v>
      </c>
      <c r="AY851" s="11">
        <v>140.76982244727904</v>
      </c>
    </row>
    <row r="852" spans="1:51" x14ac:dyDescent="0.25">
      <c r="A852" s="1" t="s">
        <v>70</v>
      </c>
      <c r="B852" s="1" t="s">
        <v>69</v>
      </c>
      <c r="C852" s="1">
        <v>40</v>
      </c>
      <c r="D852" s="1" t="s">
        <v>52</v>
      </c>
      <c r="E852" s="1">
        <v>110</v>
      </c>
      <c r="F852" s="1" t="s">
        <v>160</v>
      </c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>
        <v>0.1</v>
      </c>
      <c r="T852" s="11">
        <v>0.77301475755446247</v>
      </c>
      <c r="U852" s="11">
        <v>1.5460295151089249</v>
      </c>
      <c r="V852" s="11">
        <v>1.5460295151089249</v>
      </c>
      <c r="W852" s="11">
        <v>0.77301475755446247</v>
      </c>
      <c r="X852" s="11">
        <v>0.1</v>
      </c>
      <c r="Y852" s="11">
        <v>1.5460295151089249</v>
      </c>
      <c r="Z852" s="11">
        <v>3.8650737877723129</v>
      </c>
      <c r="AA852" s="11">
        <v>19.325368938861562</v>
      </c>
      <c r="AB852" s="11">
        <v>16.233309908643712</v>
      </c>
      <c r="AC852" s="11">
        <v>3.0920590302178499</v>
      </c>
      <c r="AD852" s="11">
        <v>17.006324666198175</v>
      </c>
      <c r="AE852" s="11">
        <v>9.2761770906535492</v>
      </c>
      <c r="AF852" s="11">
        <v>16.233309908643712</v>
      </c>
      <c r="AG852" s="11">
        <v>52.565003513703445</v>
      </c>
      <c r="AH852" s="11">
        <v>81.939564300773029</v>
      </c>
      <c r="AI852" s="11">
        <v>218.76317638791284</v>
      </c>
      <c r="AJ852" s="11">
        <v>202.52986647926915</v>
      </c>
      <c r="AK852" s="11">
        <v>262.05200281096279</v>
      </c>
      <c r="AL852" s="11">
        <v>154.6029515108925</v>
      </c>
      <c r="AM852" s="11">
        <v>153.05692199578357</v>
      </c>
      <c r="AN852" s="11">
        <v>98.172874209416733</v>
      </c>
      <c r="AO852" s="11">
        <v>108.99508081517921</v>
      </c>
      <c r="AP852" s="11">
        <v>265.14406184118064</v>
      </c>
      <c r="AQ852" s="11">
        <v>102.03794799718904</v>
      </c>
      <c r="AR852" s="11">
        <v>172.38229093464511</v>
      </c>
      <c r="AS852" s="11">
        <v>203.30288123682365</v>
      </c>
      <c r="AT852" s="11">
        <v>194.02670414617009</v>
      </c>
      <c r="AU852" s="11">
        <v>146.09978917779341</v>
      </c>
      <c r="AV852" s="11">
        <v>286.01546029515112</v>
      </c>
      <c r="AW852" s="11">
        <v>160.01405481377373</v>
      </c>
      <c r="AX852" s="11">
        <v>180.11243851018978</v>
      </c>
      <c r="AY852" s="11">
        <v>166.97118763176388</v>
      </c>
    </row>
    <row r="853" spans="1:51" x14ac:dyDescent="0.25">
      <c r="A853" s="1" t="s">
        <v>70</v>
      </c>
      <c r="B853" s="1" t="s">
        <v>69</v>
      </c>
      <c r="C853" s="1">
        <v>40</v>
      </c>
      <c r="D853" s="1" t="s">
        <v>52</v>
      </c>
      <c r="E853" s="1">
        <v>720</v>
      </c>
      <c r="F853" s="1" t="s">
        <v>141</v>
      </c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>
        <v>78.138138570523509</v>
      </c>
      <c r="T853" s="11">
        <v>74.883372689051413</v>
      </c>
      <c r="U853" s="11">
        <v>56.115014686402112</v>
      </c>
      <c r="V853" s="11">
        <v>66.330703219489706</v>
      </c>
      <c r="W853" s="11">
        <v>66.520762541035523</v>
      </c>
      <c r="X853" s="11">
        <v>78.0431089097506</v>
      </c>
      <c r="Y853" s="11">
        <v>78.565772044001591</v>
      </c>
      <c r="Z853" s="11">
        <v>87.04716926798362</v>
      </c>
      <c r="AA853" s="11">
        <v>103.96244888556123</v>
      </c>
      <c r="AB853" s="11">
        <v>131.37850601854515</v>
      </c>
      <c r="AC853" s="11">
        <v>110.42446581811896</v>
      </c>
      <c r="AD853" s="11">
        <v>107.69236307089787</v>
      </c>
      <c r="AE853" s="11">
        <v>80.323820768300394</v>
      </c>
      <c r="AF853" s="11">
        <v>104.53262685019868</v>
      </c>
      <c r="AG853" s="11">
        <v>110.8045844612106</v>
      </c>
      <c r="AH853" s="11">
        <v>105.22159189080224</v>
      </c>
      <c r="AI853" s="11">
        <v>118.90586304210098</v>
      </c>
      <c r="AJ853" s="11">
        <v>96.170016702182764</v>
      </c>
      <c r="AK853" s="11">
        <v>111.01840119794963</v>
      </c>
      <c r="AL853" s="11">
        <v>112.53887577031617</v>
      </c>
      <c r="AM853" s="11">
        <v>120.54512469043365</v>
      </c>
      <c r="AN853" s="11">
        <v>119.45228359154521</v>
      </c>
      <c r="AO853" s="11">
        <v>109.52168404077634</v>
      </c>
      <c r="AP853" s="11">
        <v>115.05716178079821</v>
      </c>
      <c r="AQ853" s="11">
        <v>104.08123596152737</v>
      </c>
      <c r="AR853" s="11">
        <v>111.3272475954616</v>
      </c>
      <c r="AS853" s="11">
        <v>106.43322006565683</v>
      </c>
      <c r="AT853" s="11">
        <v>93.342884294188778</v>
      </c>
      <c r="AU853" s="11">
        <v>93.509186200541365</v>
      </c>
      <c r="AV853" s="11">
        <v>111.75488106893967</v>
      </c>
      <c r="AW853" s="11">
        <v>96.051229626216653</v>
      </c>
      <c r="AX853" s="11">
        <v>105.86304210101937</v>
      </c>
      <c r="AY853" s="11">
        <v>134.44321257847142</v>
      </c>
    </row>
    <row r="854" spans="1:51" x14ac:dyDescent="0.25">
      <c r="A854" s="1" t="s">
        <v>70</v>
      </c>
      <c r="B854" s="1" t="s">
        <v>69</v>
      </c>
      <c r="C854" s="1">
        <v>40</v>
      </c>
      <c r="D854" s="1" t="s">
        <v>52</v>
      </c>
      <c r="E854" s="1">
        <v>2210</v>
      </c>
      <c r="F854" s="1" t="s">
        <v>159</v>
      </c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>
        <v>38.606824709146672</v>
      </c>
      <c r="T854" s="11">
        <v>26.505378961203331</v>
      </c>
      <c r="U854" s="11">
        <v>31.163900111960281</v>
      </c>
      <c r="V854" s="11">
        <v>48.325463661587889</v>
      </c>
      <c r="W854" s="11">
        <v>43.774034951078228</v>
      </c>
      <c r="X854" s="11">
        <v>33.734118677895147</v>
      </c>
      <c r="Y854" s="11">
        <v>46.665530837754957</v>
      </c>
      <c r="Z854" s="11">
        <v>110.19812101445747</v>
      </c>
      <c r="AA854" s="11">
        <v>99.114053448863359</v>
      </c>
      <c r="AB854" s="11">
        <v>73.385094679452862</v>
      </c>
      <c r="AC854" s="11">
        <v>68.351749987830402</v>
      </c>
      <c r="AD854" s="11">
        <v>59.971766538480267</v>
      </c>
      <c r="AE854" s="11">
        <v>65.754758311833712</v>
      </c>
      <c r="AF854" s="11">
        <v>79.596456213795449</v>
      </c>
      <c r="AG854" s="11">
        <v>94.107481867302738</v>
      </c>
      <c r="AH854" s="11">
        <v>157.85425692449985</v>
      </c>
      <c r="AI854" s="11">
        <v>161.25444190235118</v>
      </c>
      <c r="AJ854" s="11">
        <v>128.21642408606337</v>
      </c>
      <c r="AK854" s="11">
        <v>170.30375310324686</v>
      </c>
      <c r="AL854" s="11">
        <v>122.78148274351362</v>
      </c>
      <c r="AM854" s="11">
        <v>105.67346541400964</v>
      </c>
      <c r="AN854" s="11">
        <v>88.485128754320215</v>
      </c>
      <c r="AO854" s="11">
        <v>94.750036508786465</v>
      </c>
      <c r="AP854" s="11">
        <v>139.11307988122473</v>
      </c>
      <c r="AQ854" s="11">
        <v>117.80168427201481</v>
      </c>
      <c r="AR854" s="11">
        <v>146.9843742394003</v>
      </c>
      <c r="AS854" s="11">
        <v>110.76035632575574</v>
      </c>
      <c r="AT854" s="11">
        <v>105.67346541400964</v>
      </c>
      <c r="AU854" s="11">
        <v>123.02244073407</v>
      </c>
      <c r="AV854" s="11">
        <v>136.54286131528988</v>
      </c>
      <c r="AW854" s="11">
        <v>135.81998734362071</v>
      </c>
      <c r="AX854" s="11">
        <v>187.92045952392542</v>
      </c>
      <c r="AY854" s="11">
        <v>147.78756754125493</v>
      </c>
    </row>
    <row r="855" spans="1:51" x14ac:dyDescent="0.25">
      <c r="A855" s="1" t="s">
        <v>70</v>
      </c>
      <c r="B855" s="1" t="s">
        <v>69</v>
      </c>
      <c r="C855" s="1">
        <v>60</v>
      </c>
      <c r="D855" s="1" t="s">
        <v>53</v>
      </c>
      <c r="E855" s="1">
        <v>70</v>
      </c>
      <c r="F855" s="1" t="s">
        <v>144</v>
      </c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>
        <v>43.507790651218549</v>
      </c>
      <c r="T855" s="11">
        <v>73.172193367958471</v>
      </c>
      <c r="U855" s="11">
        <v>38.234119057131451</v>
      </c>
      <c r="V855" s="11">
        <v>34.93807431082702</v>
      </c>
      <c r="W855" s="11">
        <v>29.664402716739918</v>
      </c>
      <c r="X855" s="11">
        <v>29.664402716739918</v>
      </c>
      <c r="Y855" s="11">
        <v>46.803835397522988</v>
      </c>
      <c r="Z855" s="11">
        <v>71.194566520175812</v>
      </c>
      <c r="AA855" s="11">
        <v>83.06032760687178</v>
      </c>
      <c r="AB855" s="11">
        <v>38.893328006392345</v>
      </c>
      <c r="AC855" s="11">
        <v>30.982820615261691</v>
      </c>
      <c r="AD855" s="11">
        <v>30.982820615261691</v>
      </c>
      <c r="AE855" s="11">
        <v>86.356372353176198</v>
      </c>
      <c r="AF855" s="11">
        <v>55.373551737914518</v>
      </c>
      <c r="AG855" s="11">
        <v>51.4182980423492</v>
      </c>
      <c r="AH855" s="11">
        <v>124.59049141030766</v>
      </c>
      <c r="AI855" s="11">
        <v>108.11026767878549</v>
      </c>
      <c r="AJ855" s="11">
        <v>89.652417099480658</v>
      </c>
      <c r="AK855" s="11">
        <v>189.19296843787461</v>
      </c>
      <c r="AL855" s="11">
        <v>243.24810227726732</v>
      </c>
      <c r="AM855" s="11">
        <v>172.7127447063524</v>
      </c>
      <c r="AN855" s="11">
        <v>145.68517778665606</v>
      </c>
      <c r="AO855" s="11">
        <v>162.16540151817821</v>
      </c>
      <c r="AP855" s="11">
        <v>127.8865361566121</v>
      </c>
      <c r="AQ855" s="11">
        <v>75.14982021574113</v>
      </c>
      <c r="AR855" s="11">
        <v>92.289252896524189</v>
      </c>
      <c r="AS855" s="11">
        <v>153.59568517778669</v>
      </c>
      <c r="AT855" s="11">
        <v>87.674790251697985</v>
      </c>
      <c r="AU855" s="11">
        <v>87.015581302437099</v>
      </c>
      <c r="AV855" s="11">
        <v>106.7918497802637</v>
      </c>
      <c r="AW855" s="11">
        <v>191.82980423491816</v>
      </c>
      <c r="AX855" s="11">
        <v>195.78505793048348</v>
      </c>
      <c r="AY855" s="11">
        <v>202.37714742309234</v>
      </c>
    </row>
    <row r="856" spans="1:51" x14ac:dyDescent="0.25">
      <c r="A856" s="1" t="s">
        <v>70</v>
      </c>
      <c r="B856" s="1" t="s">
        <v>69</v>
      </c>
      <c r="C856" s="1">
        <v>60</v>
      </c>
      <c r="D856" s="1" t="s">
        <v>53</v>
      </c>
      <c r="E856" s="1">
        <v>90</v>
      </c>
      <c r="F856" s="1" t="s">
        <v>140</v>
      </c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>
        <v>192.20883952030383</v>
      </c>
      <c r="T856" s="11">
        <v>121.64355765979032</v>
      </c>
      <c r="U856" s="11">
        <v>101.21224734007959</v>
      </c>
      <c r="V856" s="11">
        <v>111.17036497489659</v>
      </c>
      <c r="W856" s="11">
        <v>150.14437709736998</v>
      </c>
      <c r="X856" s="11">
        <v>132.71767123644025</v>
      </c>
      <c r="Y856" s="11">
        <v>187.3156265445748</v>
      </c>
      <c r="Z856" s="11">
        <v>371.02572773861243</v>
      </c>
      <c r="AA856" s="11">
        <v>198.2180484378658</v>
      </c>
      <c r="AB856" s="11">
        <v>104.81777269061678</v>
      </c>
      <c r="AC856" s="11">
        <v>97.435030306183492</v>
      </c>
      <c r="AD856" s="11">
        <v>140.70133451262973</v>
      </c>
      <c r="AE856" s="11">
        <v>127.6527665773523</v>
      </c>
      <c r="AF856" s="11">
        <v>124.99154548528912</v>
      </c>
      <c r="AG856" s="11">
        <v>113.48820270024191</v>
      </c>
      <c r="AH856" s="11">
        <v>100.09625139824665</v>
      </c>
      <c r="AI856" s="11">
        <v>65.328685518066649</v>
      </c>
      <c r="AJ856" s="11">
        <v>46.528446190265591</v>
      </c>
      <c r="AK856" s="11">
        <v>47.730287973777997</v>
      </c>
      <c r="AL856" s="11">
        <v>60.950547592414338</v>
      </c>
      <c r="AM856" s="11">
        <v>82.497853853958006</v>
      </c>
      <c r="AN856" s="11">
        <v>69.105902551962743</v>
      </c>
      <c r="AO856" s="11">
        <v>43.437995889805151</v>
      </c>
      <c r="AP856" s="11">
        <v>53.91118857469889</v>
      </c>
      <c r="AQ856" s="11">
        <v>42.236154106292759</v>
      </c>
      <c r="AR856" s="11">
        <v>43.437995889805151</v>
      </c>
      <c r="AS856" s="11">
        <v>41.291849847818732</v>
      </c>
      <c r="AT856" s="11">
        <v>45.669987773471036</v>
      </c>
      <c r="AU856" s="11">
        <v>54.426263624775629</v>
      </c>
      <c r="AV856" s="11">
        <v>53.739496891339968</v>
      </c>
      <c r="AW856" s="11">
        <v>42.579537473010589</v>
      </c>
      <c r="AX856" s="11">
        <v>79.664941078535918</v>
      </c>
      <c r="AY856" s="11">
        <v>52.623500949507033</v>
      </c>
    </row>
    <row r="857" spans="1:51" x14ac:dyDescent="0.25">
      <c r="A857" s="1" t="s">
        <v>70</v>
      </c>
      <c r="B857" s="1" t="s">
        <v>69</v>
      </c>
      <c r="C857" s="1">
        <v>60</v>
      </c>
      <c r="D857" s="1" t="s">
        <v>53</v>
      </c>
      <c r="E857" s="1">
        <v>720</v>
      </c>
      <c r="F857" s="1" t="s">
        <v>141</v>
      </c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>
        <v>40.036368285718346</v>
      </c>
      <c r="T857" s="11">
        <v>62.914293020414533</v>
      </c>
      <c r="U857" s="11">
        <v>40.552059212115175</v>
      </c>
      <c r="V857" s="11">
        <v>65.914676592177983</v>
      </c>
      <c r="W857" s="11">
        <v>43.45868079726101</v>
      </c>
      <c r="X857" s="11">
        <v>52.741117472404142</v>
      </c>
      <c r="Y857" s="11">
        <v>67.367987384750876</v>
      </c>
      <c r="Z857" s="11">
        <v>78.29125882570213</v>
      </c>
      <c r="AA857" s="11">
        <v>89.355173246579824</v>
      </c>
      <c r="AB857" s="11">
        <v>86.401670668125192</v>
      </c>
      <c r="AC857" s="11">
        <v>63.945674873208226</v>
      </c>
      <c r="AD857" s="11">
        <v>70.040204003352684</v>
      </c>
      <c r="AE857" s="11">
        <v>73.181230555042546</v>
      </c>
      <c r="AF857" s="11">
        <v>75.478399227173924</v>
      </c>
      <c r="AG857" s="11">
        <v>95.730988336577099</v>
      </c>
      <c r="AH857" s="11">
        <v>80.400903524598306</v>
      </c>
      <c r="AI857" s="11">
        <v>101.07542157378073</v>
      </c>
      <c r="AJ857" s="11">
        <v>86.214146694889962</v>
      </c>
      <c r="AK857" s="11">
        <v>86.167265701581158</v>
      </c>
      <c r="AL857" s="11">
        <v>105.10718699833785</v>
      </c>
      <c r="AM857" s="11">
        <v>155.97306473838984</v>
      </c>
      <c r="AN857" s="11">
        <v>131.50118623119431</v>
      </c>
      <c r="AO857" s="11">
        <v>127.4225398133284</v>
      </c>
      <c r="AP857" s="11">
        <v>130.28228040516544</v>
      </c>
      <c r="AQ857" s="11">
        <v>113.78017076046653</v>
      </c>
      <c r="AR857" s="11">
        <v>138.06452529442683</v>
      </c>
      <c r="AS857" s="11">
        <v>139.93976502677899</v>
      </c>
      <c r="AT857" s="11">
        <v>164.03659558750405</v>
      </c>
      <c r="AU857" s="11">
        <v>130.141637425239</v>
      </c>
      <c r="AV857" s="11">
        <v>161.03621201574063</v>
      </c>
      <c r="AW857" s="11">
        <v>191.74326263300702</v>
      </c>
      <c r="AX857" s="11">
        <v>113.49888480061369</v>
      </c>
      <c r="AY857" s="11">
        <v>138.20516827435324</v>
      </c>
    </row>
    <row r="858" spans="1:51" x14ac:dyDescent="0.25">
      <c r="A858" s="1" t="s">
        <v>70</v>
      </c>
      <c r="B858" s="1" t="s">
        <v>69</v>
      </c>
      <c r="C858" s="1">
        <v>60</v>
      </c>
      <c r="D858" s="1" t="s">
        <v>53</v>
      </c>
      <c r="E858" s="1">
        <v>2210</v>
      </c>
      <c r="F858" s="1" t="s">
        <v>159</v>
      </c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>
        <v>185.79788075280723</v>
      </c>
      <c r="T858" s="11">
        <v>201.19405345563814</v>
      </c>
      <c r="U858" s="11">
        <v>129.95413569508145</v>
      </c>
      <c r="V858" s="11">
        <v>249.73114028151198</v>
      </c>
      <c r="W858" s="11">
        <v>202.49881385418317</v>
      </c>
      <c r="X858" s="11">
        <v>98.117981970583585</v>
      </c>
      <c r="Y858" s="11">
        <v>203.54262217301914</v>
      </c>
      <c r="Z858" s="11">
        <v>305.05298117981977</v>
      </c>
      <c r="AA858" s="11">
        <v>315.75201644788871</v>
      </c>
      <c r="AB858" s="11">
        <v>110.38272971690655</v>
      </c>
      <c r="AC858" s="11">
        <v>132.56365649217145</v>
      </c>
      <c r="AD858" s="11">
        <v>167.79218725288632</v>
      </c>
      <c r="AE858" s="11">
        <v>130.99794401391748</v>
      </c>
      <c r="AF858" s="11">
        <v>101.51035900680057</v>
      </c>
      <c r="AG858" s="11">
        <v>91.33322789814963</v>
      </c>
      <c r="AH858" s="11">
        <v>114.03605883283252</v>
      </c>
      <c r="AI858" s="11">
        <v>67.847540724339723</v>
      </c>
      <c r="AJ858" s="11">
        <v>38.881859876640831</v>
      </c>
      <c r="AK858" s="11">
        <v>34.967578681005854</v>
      </c>
      <c r="AL858" s="11">
        <v>32.879962043333862</v>
      </c>
      <c r="AM858" s="11">
        <v>28.182824608571881</v>
      </c>
      <c r="AN858" s="11">
        <v>28.704728767989877</v>
      </c>
      <c r="AO858" s="11">
        <v>24.7904475723549</v>
      </c>
      <c r="AP858" s="11">
        <v>26.878064210026892</v>
      </c>
      <c r="AQ858" s="11">
        <v>30.53139332595287</v>
      </c>
      <c r="AR858" s="11">
        <v>37.838051557804839</v>
      </c>
      <c r="AS858" s="11">
        <v>24.0075913332279</v>
      </c>
      <c r="AT858" s="11">
        <v>32.097105804206869</v>
      </c>
      <c r="AU858" s="11">
        <v>20.093310137592919</v>
      </c>
      <c r="AV858" s="11">
        <v>30.53139332595287</v>
      </c>
      <c r="AW858" s="11">
        <v>28.704728767989877</v>
      </c>
      <c r="AX858" s="11">
        <v>36.011386999841847</v>
      </c>
      <c r="AY858" s="11">
        <v>36.794243238968846</v>
      </c>
    </row>
    <row r="859" spans="1:51" x14ac:dyDescent="0.25">
      <c r="A859" s="1" t="s">
        <v>70</v>
      </c>
      <c r="B859" s="1" t="s">
        <v>69</v>
      </c>
      <c r="C859" s="1">
        <v>300</v>
      </c>
      <c r="D859" s="1" t="s">
        <v>287</v>
      </c>
      <c r="E859" s="1">
        <v>70</v>
      </c>
      <c r="F859" s="1" t="s">
        <v>144</v>
      </c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>
        <v>11.876015788251685</v>
      </c>
      <c r="T859" s="11">
        <v>26.433712560947299</v>
      </c>
      <c r="U859" s="11">
        <v>70.234501973531465</v>
      </c>
      <c r="V859" s="11">
        <v>37.926631065706992</v>
      </c>
      <c r="W859" s="11">
        <v>12.642210355235663</v>
      </c>
      <c r="X859" s="11">
        <v>10.599024843278386</v>
      </c>
      <c r="Y859" s="11">
        <v>25.922916182957977</v>
      </c>
      <c r="Z859" s="11">
        <v>94.625029022521488</v>
      </c>
      <c r="AA859" s="11">
        <v>107.77803575574647</v>
      </c>
      <c r="AB859" s="11">
        <v>39.459020199674953</v>
      </c>
      <c r="AC859" s="11">
        <v>19.793359647086138</v>
      </c>
      <c r="AD859" s="11">
        <v>35.117250986765733</v>
      </c>
      <c r="AE859" s="11">
        <v>39.842117483166945</v>
      </c>
      <c r="AF859" s="11">
        <v>62.317158114697015</v>
      </c>
      <c r="AG859" s="11">
        <v>104.07476201532391</v>
      </c>
      <c r="AH859" s="11">
        <v>133.31785465521247</v>
      </c>
      <c r="AI859" s="11">
        <v>162.56094729510099</v>
      </c>
      <c r="AJ859" s="11">
        <v>109.6935221732064</v>
      </c>
      <c r="AK859" s="11">
        <v>141.10749941954958</v>
      </c>
      <c r="AL859" s="11">
        <v>233.43394474111915</v>
      </c>
      <c r="AM859" s="11">
        <v>237.77571395402833</v>
      </c>
      <c r="AN859" s="11">
        <v>225.26120269328999</v>
      </c>
      <c r="AO859" s="11">
        <v>165.88112375203158</v>
      </c>
      <c r="AP859" s="11">
        <v>144.68307406547481</v>
      </c>
      <c r="AQ859" s="11">
        <v>199.97678198281869</v>
      </c>
      <c r="AR859" s="11">
        <v>208.53262131413982</v>
      </c>
      <c r="AS859" s="11">
        <v>121.18644067796612</v>
      </c>
      <c r="AT859" s="11">
        <v>110.0766194566984</v>
      </c>
      <c r="AU859" s="11">
        <v>73.937775713954039</v>
      </c>
      <c r="AV859" s="11">
        <v>62.827954492686331</v>
      </c>
      <c r="AW859" s="11">
        <v>81.855119572788496</v>
      </c>
      <c r="AX859" s="11">
        <v>114.41838866960762</v>
      </c>
      <c r="AY859" s="11">
        <v>74.831669375435354</v>
      </c>
    </row>
    <row r="860" spans="1:51" x14ac:dyDescent="0.25">
      <c r="A860" s="1" t="s">
        <v>70</v>
      </c>
      <c r="B860" s="1" t="s">
        <v>69</v>
      </c>
      <c r="C860" s="1">
        <v>300</v>
      </c>
      <c r="D860" s="1" t="s">
        <v>287</v>
      </c>
      <c r="E860" s="1">
        <v>90</v>
      </c>
      <c r="F860" s="1" t="s">
        <v>140</v>
      </c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>
        <v>54.307569601869311</v>
      </c>
      <c r="T860" s="11">
        <v>56.462587347773805</v>
      </c>
      <c r="U860" s="11">
        <v>64.005149458439533</v>
      </c>
      <c r="V860" s="11">
        <v>92.289757373436061</v>
      </c>
      <c r="W860" s="11">
        <v>159.16265180103497</v>
      </c>
      <c r="X860" s="11">
        <v>155.70003214159988</v>
      </c>
      <c r="Y860" s="11">
        <v>302.6509167158427</v>
      </c>
      <c r="Z860" s="11">
        <v>162.4569106990713</v>
      </c>
      <c r="AA860" s="11">
        <v>277.92433289174062</v>
      </c>
      <c r="AB860" s="11">
        <v>152.8210631216806</v>
      </c>
      <c r="AC860" s="11">
        <v>228.25229625371796</v>
      </c>
      <c r="AD860" s="11">
        <v>265.65644541114881</v>
      </c>
      <c r="AE860" s="11">
        <v>103.48013598107555</v>
      </c>
      <c r="AF860" s="11">
        <v>93.052992825110564</v>
      </c>
      <c r="AG860" s="11">
        <v>95.847781464330467</v>
      </c>
      <c r="AH860" s="11">
        <v>138.39254586980439</v>
      </c>
      <c r="AI860" s="11">
        <v>113.59300571576281</v>
      </c>
      <c r="AJ860" s="11">
        <v>98.479821367531528</v>
      </c>
      <c r="AK860" s="11">
        <v>111.47727214751801</v>
      </c>
      <c r="AL860" s="11">
        <v>100.42719417437753</v>
      </c>
      <c r="AM860" s="11">
        <v>107.11672842728939</v>
      </c>
      <c r="AN860" s="11">
        <v>118.4586317201878</v>
      </c>
      <c r="AO860" s="11">
        <v>57.001341784249924</v>
      </c>
      <c r="AP860" s="11">
        <v>53.959624028311815</v>
      </c>
      <c r="AQ860" s="11">
        <v>23.087872413153903</v>
      </c>
      <c r="AR860" s="11">
        <v>13.278052048984476</v>
      </c>
      <c r="AS860" s="11">
        <v>14.664222317834504</v>
      </c>
      <c r="AT860" s="11">
        <v>15.023391942151923</v>
      </c>
      <c r="AU860" s="11">
        <v>15.04584004367176</v>
      </c>
      <c r="AV860" s="11">
        <v>10.909777338641515</v>
      </c>
      <c r="AW860" s="11">
        <v>7.7445950243442852</v>
      </c>
      <c r="AX860" s="11">
        <v>9.9501209986684191</v>
      </c>
      <c r="AY860" s="11">
        <v>27.319339549643463</v>
      </c>
    </row>
    <row r="861" spans="1:51" x14ac:dyDescent="0.25">
      <c r="A861" s="1" t="s">
        <v>70</v>
      </c>
      <c r="B861" s="1" t="s">
        <v>69</v>
      </c>
      <c r="C861" s="1">
        <v>300</v>
      </c>
      <c r="D861" s="1" t="s">
        <v>287</v>
      </c>
      <c r="E861" s="1">
        <v>110</v>
      </c>
      <c r="F861" s="1" t="s">
        <v>160</v>
      </c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>
        <v>6.628169721315591</v>
      </c>
      <c r="T861" s="11">
        <v>1.6570424303288978</v>
      </c>
      <c r="U861" s="11">
        <v>21.541551594275671</v>
      </c>
      <c r="V861" s="11">
        <v>0.82852121516444888</v>
      </c>
      <c r="W861" s="11">
        <v>1.6570424303288978</v>
      </c>
      <c r="X861" s="11">
        <v>12.427818227466734</v>
      </c>
      <c r="Y861" s="11">
        <v>17.398945518453427</v>
      </c>
      <c r="Z861" s="11">
        <v>31.483806176249058</v>
      </c>
      <c r="AA861" s="11">
        <v>17.398945518453427</v>
      </c>
      <c r="AB861" s="11">
        <v>16.570424303288981</v>
      </c>
      <c r="AC861" s="11">
        <v>10.770775797137835</v>
      </c>
      <c r="AD861" s="11">
        <v>45.568666834044684</v>
      </c>
      <c r="AE861" s="11">
        <v>98.594024604569412</v>
      </c>
      <c r="AF861" s="11">
        <v>12.427818227466734</v>
      </c>
      <c r="AG861" s="11">
        <v>279.21164951041931</v>
      </c>
      <c r="AH861" s="11">
        <v>259.3271403464725</v>
      </c>
      <c r="AI861" s="11">
        <v>512.85463218679399</v>
      </c>
      <c r="AJ861" s="11">
        <v>451.54406226462464</v>
      </c>
      <c r="AK861" s="11">
        <v>673.5877479286969</v>
      </c>
      <c r="AL861" s="11">
        <v>224.52924930956564</v>
      </c>
      <c r="AM861" s="11">
        <v>131.73487321114737</v>
      </c>
      <c r="AN861" s="11">
        <v>82.023600301280439</v>
      </c>
      <c r="AO861" s="11">
        <v>135.04895807180517</v>
      </c>
      <c r="AP861" s="11">
        <v>62.139091137333665</v>
      </c>
      <c r="AQ861" s="11">
        <v>43.911624403715791</v>
      </c>
      <c r="AR861" s="11">
        <v>48.054230479538035</v>
      </c>
      <c r="AS861" s="11">
        <v>15.741903088124529</v>
      </c>
      <c r="AT861" s="11">
        <v>39.769018327893548</v>
      </c>
      <c r="AU861" s="11">
        <v>17.398945518453427</v>
      </c>
      <c r="AV861" s="11">
        <v>14.91338187296008</v>
      </c>
      <c r="AW861" s="11">
        <v>1.6570424303288978</v>
      </c>
      <c r="AX861" s="11">
        <v>2.4855636454933467</v>
      </c>
      <c r="AY861" s="11">
        <v>9.1137333668089369</v>
      </c>
    </row>
    <row r="862" spans="1:51" x14ac:dyDescent="0.25">
      <c r="A862" s="1" t="s">
        <v>70</v>
      </c>
      <c r="B862" s="1" t="s">
        <v>69</v>
      </c>
      <c r="C862" s="1">
        <v>300</v>
      </c>
      <c r="D862" s="1" t="s">
        <v>287</v>
      </c>
      <c r="E862" s="1">
        <v>720</v>
      </c>
      <c r="F862" s="1" t="s">
        <v>141</v>
      </c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>
        <v>115.6177626887617</v>
      </c>
      <c r="T862" s="11">
        <v>110.34915786883073</v>
      </c>
      <c r="U862" s="11">
        <v>165.1384830911168</v>
      </c>
      <c r="V862" s="11">
        <v>149.12442338152422</v>
      </c>
      <c r="W862" s="11">
        <v>139.77421166552028</v>
      </c>
      <c r="X862" s="11">
        <v>111.39038411782896</v>
      </c>
      <c r="Y862" s="11">
        <v>118.01258306145759</v>
      </c>
      <c r="Z862" s="11">
        <v>122.23996163239035</v>
      </c>
      <c r="AA862" s="11">
        <v>124.63478200508624</v>
      </c>
      <c r="AB862" s="11">
        <v>110.80729741838995</v>
      </c>
      <c r="AC862" s="11">
        <v>138.39979301684264</v>
      </c>
      <c r="AD862" s="11">
        <v>95.18890368341674</v>
      </c>
      <c r="AE862" s="11">
        <v>70.928332081758342</v>
      </c>
      <c r="AF862" s="11">
        <v>74.61427300321202</v>
      </c>
      <c r="AG862" s="11">
        <v>89.441334788946605</v>
      </c>
      <c r="AH862" s="11">
        <v>81.340594571740482</v>
      </c>
      <c r="AI862" s="11">
        <v>74.61427300321202</v>
      </c>
      <c r="AJ862" s="11">
        <v>65.139114137328278</v>
      </c>
      <c r="AK862" s="11">
        <v>59.849684792417349</v>
      </c>
      <c r="AL862" s="11">
        <v>70.761735881918639</v>
      </c>
      <c r="AM862" s="11">
        <v>66.346936586166208</v>
      </c>
      <c r="AN862" s="11">
        <v>71.199050906497888</v>
      </c>
      <c r="AO862" s="11">
        <v>83.42304706973691</v>
      </c>
      <c r="AP862" s="11">
        <v>85.609622192633168</v>
      </c>
      <c r="AQ862" s="11">
        <v>75.07241255277124</v>
      </c>
      <c r="AR862" s="11">
        <v>56.975900345182275</v>
      </c>
      <c r="AS862" s="11">
        <v>67.908775959663529</v>
      </c>
      <c r="AT862" s="11">
        <v>58.975054743258845</v>
      </c>
      <c r="AU862" s="11">
        <v>64.785097212668887</v>
      </c>
      <c r="AV862" s="11">
        <v>128.4456700764197</v>
      </c>
      <c r="AW862" s="11">
        <v>106.08013024793806</v>
      </c>
      <c r="AX862" s="11">
        <v>90.44091198798489</v>
      </c>
      <c r="AY862" s="11">
        <v>257.3703042273786</v>
      </c>
    </row>
    <row r="863" spans="1:51" x14ac:dyDescent="0.25">
      <c r="A863" s="1" t="s">
        <v>70</v>
      </c>
      <c r="B863" s="1" t="s">
        <v>69</v>
      </c>
      <c r="C863" s="1">
        <v>300</v>
      </c>
      <c r="D863" s="1" t="s">
        <v>287</v>
      </c>
      <c r="E863" s="1">
        <v>2210</v>
      </c>
      <c r="F863" s="1" t="s">
        <v>159</v>
      </c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>
        <v>40.609995307728404</v>
      </c>
      <c r="T863" s="11">
        <v>62.039522772901748</v>
      </c>
      <c r="U863" s="11">
        <v>84.413350666533333</v>
      </c>
      <c r="V863" s="11">
        <v>64.852116522180609</v>
      </c>
      <c r="W863" s="11">
        <v>84.123968277167094</v>
      </c>
      <c r="X863" s="11">
        <v>92.043907354558812</v>
      </c>
      <c r="Y863" s="11">
        <v>92.81559372620211</v>
      </c>
      <c r="Z863" s="11">
        <v>123.21089837770481</v>
      </c>
      <c r="AA863" s="11">
        <v>171.58852624210584</v>
      </c>
      <c r="AB863" s="11">
        <v>134.91311605295346</v>
      </c>
      <c r="AC863" s="11">
        <v>144.33073591741604</v>
      </c>
      <c r="AD863" s="11">
        <v>126.26210567611018</v>
      </c>
      <c r="AE863" s="11">
        <v>82.666902562287987</v>
      </c>
      <c r="AF863" s="11">
        <v>99.578003246128873</v>
      </c>
      <c r="AG863" s="11">
        <v>97.136022030599761</v>
      </c>
      <c r="AH863" s="11">
        <v>121.33245128883622</v>
      </c>
      <c r="AI863" s="11">
        <v>179.38662010292228</v>
      </c>
      <c r="AJ863" s="11">
        <v>105.7261097991554</v>
      </c>
      <c r="AK863" s="11">
        <v>128.37916631410528</v>
      </c>
      <c r="AL863" s="11">
        <v>118.748317320636</v>
      </c>
      <c r="AM863" s="11">
        <v>128.78024015199884</v>
      </c>
      <c r="AN863" s="11">
        <v>99.532311289913153</v>
      </c>
      <c r="AO863" s="11">
        <v>107.42686594718502</v>
      </c>
      <c r="AP863" s="11">
        <v>113.10789917000639</v>
      </c>
      <c r="AQ863" s="11">
        <v>98.923085207036863</v>
      </c>
      <c r="AR863" s="11">
        <v>99.095699263851813</v>
      </c>
      <c r="AS863" s="11">
        <v>91.602218444473507</v>
      </c>
      <c r="AT863" s="11">
        <v>85.393189283159359</v>
      </c>
      <c r="AU863" s="11">
        <v>61.912600672302517</v>
      </c>
      <c r="AV863" s="11">
        <v>45.671648679625534</v>
      </c>
      <c r="AW863" s="11">
        <v>70.385920108306848</v>
      </c>
      <c r="AX863" s="11">
        <v>53.88097014638349</v>
      </c>
      <c r="AY863" s="11">
        <v>90.12992207752248</v>
      </c>
    </row>
    <row r="864" spans="1:51" x14ac:dyDescent="0.25">
      <c r="A864" s="1" t="s">
        <v>70</v>
      </c>
      <c r="B864" s="1" t="s">
        <v>69</v>
      </c>
      <c r="C864" s="1">
        <v>500</v>
      </c>
      <c r="D864" s="1" t="s">
        <v>288</v>
      </c>
      <c r="E864" s="1">
        <v>70</v>
      </c>
      <c r="F864" s="1" t="s">
        <v>144</v>
      </c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>
        <v>51.930518531258066</v>
      </c>
      <c r="T864" s="11">
        <v>134.15383953908332</v>
      </c>
      <c r="U864" s="11">
        <v>177.92587496775303</v>
      </c>
      <c r="V864" s="11">
        <v>145.22099922607276</v>
      </c>
      <c r="W864" s="11">
        <v>71.08521798950899</v>
      </c>
      <c r="X864" s="11">
        <v>87.331240863358843</v>
      </c>
      <c r="Y864" s="11">
        <v>155.36589560581305</v>
      </c>
      <c r="Z864" s="11">
        <v>178.919081606329</v>
      </c>
      <c r="AA864" s="11">
        <v>167.99380858199331</v>
      </c>
      <c r="AB864" s="11">
        <v>54.626365121678568</v>
      </c>
      <c r="AC864" s="11">
        <v>48.454295296242151</v>
      </c>
      <c r="AD864" s="11">
        <v>61.578811591710384</v>
      </c>
      <c r="AE864" s="11">
        <v>156.00438558775477</v>
      </c>
      <c r="AF864" s="11">
        <v>194.45567116691029</v>
      </c>
      <c r="AG864" s="11">
        <v>142.80892596095967</v>
      </c>
      <c r="AH864" s="11">
        <v>108.40141026743485</v>
      </c>
      <c r="AI864" s="11">
        <v>70.65955800154785</v>
      </c>
      <c r="AJ864" s="11">
        <v>74.632384555851743</v>
      </c>
      <c r="AK864" s="11">
        <v>142.17043597901798</v>
      </c>
      <c r="AL864" s="11">
        <v>144.79533923811164</v>
      </c>
      <c r="AM864" s="11">
        <v>124.2217731533236</v>
      </c>
      <c r="AN864" s="11">
        <v>114.50253676154443</v>
      </c>
      <c r="AO864" s="11">
        <v>66.615788115917113</v>
      </c>
      <c r="AP864" s="11">
        <v>42.849772121420585</v>
      </c>
      <c r="AQ864" s="11">
        <v>84.777280935592046</v>
      </c>
      <c r="AR864" s="11">
        <v>65.906354802648565</v>
      </c>
      <c r="AS864" s="11">
        <v>61.578811591710384</v>
      </c>
      <c r="AT864" s="11">
        <v>63.778054862842893</v>
      </c>
      <c r="AU864" s="11">
        <v>32.704875741680276</v>
      </c>
      <c r="AV864" s="11">
        <v>71.014274658182131</v>
      </c>
      <c r="AW864" s="11">
        <v>85.841430905494875</v>
      </c>
      <c r="AX864" s="11">
        <v>64.061828188150315</v>
      </c>
      <c r="AY864" s="11">
        <v>53.633158483102591</v>
      </c>
    </row>
    <row r="865" spans="1:51" x14ac:dyDescent="0.25">
      <c r="A865" s="1" t="s">
        <v>70</v>
      </c>
      <c r="B865" s="1" t="s">
        <v>69</v>
      </c>
      <c r="C865" s="1">
        <v>500</v>
      </c>
      <c r="D865" s="1" t="s">
        <v>288</v>
      </c>
      <c r="E865" s="1">
        <v>90</v>
      </c>
      <c r="F865" s="1" t="s">
        <v>140</v>
      </c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>
        <v>59.089900110987806</v>
      </c>
      <c r="T865" s="11">
        <v>57.258601553829095</v>
      </c>
      <c r="U865" s="11">
        <v>51.520532741398448</v>
      </c>
      <c r="V865" s="11">
        <v>53.443396226415096</v>
      </c>
      <c r="W865" s="11">
        <v>42.913429522752509</v>
      </c>
      <c r="X865" s="11">
        <v>68.582130965593791</v>
      </c>
      <c r="Y865" s="11">
        <v>89.703107658157606</v>
      </c>
      <c r="Z865" s="11">
        <v>63.637624861265266</v>
      </c>
      <c r="AA865" s="11">
        <v>141.31520532741399</v>
      </c>
      <c r="AB865" s="11">
        <v>62.386237513873489</v>
      </c>
      <c r="AC865" s="11">
        <v>77.830188679245296</v>
      </c>
      <c r="AD865" s="11">
        <v>105.66592674805773</v>
      </c>
      <c r="AE865" s="11">
        <v>99.012208657047722</v>
      </c>
      <c r="AF865" s="11">
        <v>132.2807991120977</v>
      </c>
      <c r="AG865" s="11">
        <v>106.97835738068812</v>
      </c>
      <c r="AH865" s="11">
        <v>138.56825749167592</v>
      </c>
      <c r="AI865" s="11">
        <v>61.714761376248617</v>
      </c>
      <c r="AJ865" s="11">
        <v>93.793007769145404</v>
      </c>
      <c r="AK865" s="11">
        <v>162.10044395116537</v>
      </c>
      <c r="AL865" s="11">
        <v>155.81298557158715</v>
      </c>
      <c r="AM865" s="11">
        <v>133.44062153163151</v>
      </c>
      <c r="AN865" s="11">
        <v>164.14539400665927</v>
      </c>
      <c r="AO865" s="11">
        <v>103.74306326304108</v>
      </c>
      <c r="AP865" s="11">
        <v>105.78801331853495</v>
      </c>
      <c r="AQ865" s="11">
        <v>69.680910099889019</v>
      </c>
      <c r="AR865" s="11">
        <v>72.580466148723644</v>
      </c>
      <c r="AS865" s="11">
        <v>88.879023307436185</v>
      </c>
      <c r="AT865" s="11">
        <v>102.00332963374031</v>
      </c>
      <c r="AU865" s="11">
        <v>146.35127635960046</v>
      </c>
      <c r="AV865" s="11">
        <v>135.60765815760269</v>
      </c>
      <c r="AW865" s="11">
        <v>111.03773584905663</v>
      </c>
      <c r="AX865" s="11">
        <v>80.36348501664817</v>
      </c>
      <c r="AY865" s="11">
        <v>162.77192008879027</v>
      </c>
    </row>
    <row r="866" spans="1:51" x14ac:dyDescent="0.25">
      <c r="A866" s="1" t="s">
        <v>70</v>
      </c>
      <c r="B866" s="1" t="s">
        <v>69</v>
      </c>
      <c r="C866" s="1">
        <v>500</v>
      </c>
      <c r="D866" s="1" t="s">
        <v>288</v>
      </c>
      <c r="E866" s="1">
        <v>110</v>
      </c>
      <c r="F866" s="1" t="s">
        <v>160</v>
      </c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>
        <v>123.94366197183098</v>
      </c>
      <c r="T866" s="11">
        <v>46.478873239436624</v>
      </c>
      <c r="U866" s="11">
        <v>46.478873239436624</v>
      </c>
      <c r="V866" s="11">
        <v>15.492957746478872</v>
      </c>
      <c r="W866" s="11">
        <v>0.1</v>
      </c>
      <c r="X866" s="11">
        <v>30.985915492957744</v>
      </c>
      <c r="Y866" s="11">
        <v>46.478873239436624</v>
      </c>
      <c r="Z866" s="11">
        <v>15.492957746478872</v>
      </c>
      <c r="AA866" s="11">
        <v>340.84507042253517</v>
      </c>
      <c r="AB866" s="11">
        <v>0.1</v>
      </c>
      <c r="AC866" s="11">
        <v>61.971830985915489</v>
      </c>
      <c r="AD866" s="11">
        <v>139.43661971830988</v>
      </c>
      <c r="AE866" s="11">
        <v>46.478873239436624</v>
      </c>
      <c r="AF866" s="11">
        <v>77.464788732394368</v>
      </c>
      <c r="AG866" s="11">
        <v>15.492957746478872</v>
      </c>
      <c r="AH866" s="11">
        <v>46.478873239436624</v>
      </c>
      <c r="AI866" s="11">
        <v>15.492957746478872</v>
      </c>
      <c r="AJ866" s="11">
        <v>154.92957746478874</v>
      </c>
      <c r="AK866" s="11">
        <v>201.40845070422534</v>
      </c>
      <c r="AL866" s="11">
        <v>232.3943661971831</v>
      </c>
      <c r="AM866" s="11">
        <v>170.42253521126759</v>
      </c>
      <c r="AN866" s="11">
        <v>170.42253521126759</v>
      </c>
      <c r="AO866" s="11">
        <v>139.43661971830988</v>
      </c>
      <c r="AP866" s="11">
        <v>185.91549295774649</v>
      </c>
      <c r="AQ866" s="11">
        <v>108.45070422535213</v>
      </c>
      <c r="AR866" s="11">
        <v>46.478873239436624</v>
      </c>
      <c r="AS866" s="11">
        <v>92.957746478873247</v>
      </c>
      <c r="AT866" s="11">
        <v>108.45070422535213</v>
      </c>
      <c r="AU866" s="11">
        <v>123.94366197183098</v>
      </c>
      <c r="AV866" s="11">
        <v>216.90140845070425</v>
      </c>
      <c r="AW866" s="11">
        <v>46.478873239436624</v>
      </c>
      <c r="AX866" s="11">
        <v>77.464788732394368</v>
      </c>
      <c r="AY866" s="11">
        <v>154.92957746478874</v>
      </c>
    </row>
    <row r="867" spans="1:51" x14ac:dyDescent="0.25">
      <c r="A867" s="1" t="s">
        <v>70</v>
      </c>
      <c r="B867" s="1" t="s">
        <v>69</v>
      </c>
      <c r="C867" s="1">
        <v>500</v>
      </c>
      <c r="D867" s="1" t="s">
        <v>288</v>
      </c>
      <c r="E867" s="1">
        <v>720</v>
      </c>
      <c r="F867" s="1" t="s">
        <v>141</v>
      </c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>
        <v>87.821151928828897</v>
      </c>
      <c r="T867" s="11">
        <v>99.918705422194947</v>
      </c>
      <c r="U867" s="11">
        <v>111.91502415829433</v>
      </c>
      <c r="V867" s="11">
        <v>108.5742771684945</v>
      </c>
      <c r="W867" s="11">
        <v>169.11266201395813</v>
      </c>
      <c r="X867" s="11">
        <v>150.33361454099239</v>
      </c>
      <c r="Y867" s="11">
        <v>120.51997852596057</v>
      </c>
      <c r="Z867" s="11">
        <v>112.21872843009433</v>
      </c>
      <c r="AA867" s="11">
        <v>155.59782191885881</v>
      </c>
      <c r="AB867" s="11">
        <v>130.59283687399338</v>
      </c>
      <c r="AC867" s="11">
        <v>95.413758723828508</v>
      </c>
      <c r="AD867" s="11">
        <v>96.324871539228468</v>
      </c>
      <c r="AE867" s="11">
        <v>89.18782115192883</v>
      </c>
      <c r="AF867" s="11">
        <v>78.40631950302938</v>
      </c>
      <c r="AG867" s="11">
        <v>111.10514610016105</v>
      </c>
      <c r="AH867" s="11">
        <v>117.4323184293274</v>
      </c>
      <c r="AI867" s="11">
        <v>105.587851829128</v>
      </c>
      <c r="AJ867" s="11">
        <v>65.549505330163356</v>
      </c>
      <c r="AK867" s="11">
        <v>128.71999386456014</v>
      </c>
      <c r="AL867" s="11">
        <v>99.868088043561613</v>
      </c>
      <c r="AM867" s="11">
        <v>68.687782805429848</v>
      </c>
      <c r="AN867" s="11">
        <v>98.956975228161653</v>
      </c>
      <c r="AO867" s="11">
        <v>87.51744765702891</v>
      </c>
      <c r="AP867" s="11">
        <v>71.674208144796381</v>
      </c>
      <c r="AQ867" s="11">
        <v>72.230999309763021</v>
      </c>
      <c r="AR867" s="11">
        <v>55.780351253930505</v>
      </c>
      <c r="AS867" s="11">
        <v>77.697676202162739</v>
      </c>
      <c r="AT867" s="11">
        <v>89.137203773295496</v>
      </c>
      <c r="AU867" s="11">
        <v>71.421121251629714</v>
      </c>
      <c r="AV867" s="11">
        <v>83.265587851829125</v>
      </c>
      <c r="AW867" s="11">
        <v>88.124856200628884</v>
      </c>
      <c r="AX867" s="11">
        <v>101.94340056752817</v>
      </c>
      <c r="AY867" s="11">
        <v>99.361914257228307</v>
      </c>
    </row>
    <row r="868" spans="1:51" x14ac:dyDescent="0.25">
      <c r="A868" s="1" t="s">
        <v>70</v>
      </c>
      <c r="B868" s="1" t="s">
        <v>69</v>
      </c>
      <c r="C868" s="1">
        <v>500</v>
      </c>
      <c r="D868" s="1" t="s">
        <v>288</v>
      </c>
      <c r="E868" s="1">
        <v>2210</v>
      </c>
      <c r="F868" s="1" t="s">
        <v>159</v>
      </c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>
        <v>94.418641421428148</v>
      </c>
      <c r="T868" s="11">
        <v>84.244125145759625</v>
      </c>
      <c r="U868" s="11">
        <v>92.505484514892174</v>
      </c>
      <c r="V868" s="11">
        <v>113.50672964800283</v>
      </c>
      <c r="W868" s="11">
        <v>94.39690100203569</v>
      </c>
      <c r="X868" s="11">
        <v>100.4189971737455</v>
      </c>
      <c r="Y868" s="11">
        <v>87.244303021918299</v>
      </c>
      <c r="Z868" s="11">
        <v>75.678399905132707</v>
      </c>
      <c r="AA868" s="11">
        <v>168.22736525880981</v>
      </c>
      <c r="AB868" s="11">
        <v>109.54997331857621</v>
      </c>
      <c r="AC868" s="11">
        <v>212.90392711030299</v>
      </c>
      <c r="AD868" s="11">
        <v>179.40194082653122</v>
      </c>
      <c r="AE868" s="11">
        <v>151.2263572939107</v>
      </c>
      <c r="AF868" s="11">
        <v>113.78935510010476</v>
      </c>
      <c r="AG868" s="11">
        <v>79.482973298812183</v>
      </c>
      <c r="AH868" s="11">
        <v>41.741605233511869</v>
      </c>
      <c r="AI868" s="11">
        <v>30.588770085182915</v>
      </c>
      <c r="AJ868" s="11">
        <v>41.372018103840155</v>
      </c>
      <c r="AK868" s="11">
        <v>86.005099116548408</v>
      </c>
      <c r="AL868" s="11">
        <v>77.200229262604509</v>
      </c>
      <c r="AM868" s="11">
        <v>66.134355791845366</v>
      </c>
      <c r="AN868" s="11">
        <v>82.591853271933118</v>
      </c>
      <c r="AO868" s="11">
        <v>87.983477281261742</v>
      </c>
      <c r="AP868" s="11">
        <v>129.11635077178488</v>
      </c>
      <c r="AQ868" s="11">
        <v>124.11605431152044</v>
      </c>
      <c r="AR868" s="11">
        <v>113.28932545407831</v>
      </c>
      <c r="AS868" s="11">
        <v>73.700021740419402</v>
      </c>
      <c r="AT868" s="11">
        <v>98.549321105994423</v>
      </c>
      <c r="AU868" s="11">
        <v>84.461529339684176</v>
      </c>
      <c r="AV868" s="11">
        <v>70.504180089728635</v>
      </c>
      <c r="AW868" s="11">
        <v>86.592090440144673</v>
      </c>
      <c r="AX868" s="11">
        <v>117.42000513864457</v>
      </c>
      <c r="AY868" s="11">
        <v>131.63823942130958</v>
      </c>
    </row>
    <row r="869" spans="1:51" x14ac:dyDescent="0.25">
      <c r="A869" s="1" t="s">
        <v>70</v>
      </c>
      <c r="B869" s="1" t="s">
        <v>69</v>
      </c>
      <c r="C869" s="1">
        <v>710</v>
      </c>
      <c r="D869" s="1" t="s">
        <v>289</v>
      </c>
      <c r="E869" s="1">
        <v>70</v>
      </c>
      <c r="F869" s="1" t="s">
        <v>144</v>
      </c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>
        <v>77.455628960632367</v>
      </c>
      <c r="V869" s="11">
        <v>54.171296459839667</v>
      </c>
      <c r="W869" s="11">
        <v>25.059174075498706</v>
      </c>
      <c r="X869" s="11">
        <v>59.230775087542398</v>
      </c>
      <c r="Y869" s="11">
        <v>41.005921214452428</v>
      </c>
      <c r="Z869" s="11">
        <v>111.62722997267605</v>
      </c>
      <c r="AA869" s="11">
        <v>177.69232526262721</v>
      </c>
      <c r="AB869" s="11">
        <v>123.0177636433573</v>
      </c>
      <c r="AC869" s="11">
        <v>36.449707746179939</v>
      </c>
      <c r="AD869" s="11">
        <v>56.952668353406153</v>
      </c>
      <c r="AE869" s="11">
        <v>59.230775087542398</v>
      </c>
      <c r="AF869" s="11">
        <v>97.958589567858596</v>
      </c>
      <c r="AG869" s="11">
        <v>175.41421852849098</v>
      </c>
      <c r="AH869" s="11">
        <v>259.70416769153206</v>
      </c>
      <c r="AI869" s="11">
        <v>138.96451078231101</v>
      </c>
      <c r="AJ869" s="11">
        <v>120.73965690922105</v>
      </c>
      <c r="AK869" s="11">
        <v>125.29587037749353</v>
      </c>
      <c r="AL869" s="11">
        <v>88.846162631313604</v>
      </c>
      <c r="AM869" s="11">
        <v>100.23669630199483</v>
      </c>
      <c r="AN869" s="11">
        <v>113.90533670681231</v>
      </c>
      <c r="AO869" s="11">
        <v>68.34320202408739</v>
      </c>
      <c r="AP869" s="11">
        <v>79.733735694768612</v>
      </c>
      <c r="AQ869" s="11">
        <v>125.29587037749353</v>
      </c>
      <c r="AR869" s="11">
        <v>111.62722997267605</v>
      </c>
      <c r="AS869" s="11">
        <v>125.29587037749353</v>
      </c>
      <c r="AT869" s="11">
        <v>186.80475219917219</v>
      </c>
      <c r="AU869" s="11">
        <v>91.124269365449848</v>
      </c>
      <c r="AV869" s="11">
        <v>45.562134682724924</v>
      </c>
      <c r="AW869" s="11">
        <v>61.508881821678649</v>
      </c>
      <c r="AX869" s="11">
        <v>84.289949163041115</v>
      </c>
      <c r="AY869" s="11">
        <v>77.455628960632367</v>
      </c>
    </row>
    <row r="870" spans="1:51" x14ac:dyDescent="0.25">
      <c r="A870" s="1" t="s">
        <v>70</v>
      </c>
      <c r="B870" s="1" t="s">
        <v>69</v>
      </c>
      <c r="C870" s="1">
        <v>710</v>
      </c>
      <c r="D870" s="1" t="s">
        <v>289</v>
      </c>
      <c r="E870" s="1">
        <v>90</v>
      </c>
      <c r="F870" s="1" t="s">
        <v>140</v>
      </c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>
        <v>59.090200723101852</v>
      </c>
      <c r="T870" s="11">
        <v>52.610335369654649</v>
      </c>
      <c r="U870" s="11">
        <v>47.210447575115317</v>
      </c>
      <c r="V870" s="11">
        <v>121.31747911731703</v>
      </c>
      <c r="W870" s="11">
        <v>94.729460167061447</v>
      </c>
      <c r="X870" s="11">
        <v>123.1174417154968</v>
      </c>
      <c r="Y870" s="11">
        <v>168.01365166438097</v>
      </c>
      <c r="Z870" s="11">
        <v>166.9336741054731</v>
      </c>
      <c r="AA870" s="11">
        <v>136.12859992519634</v>
      </c>
      <c r="AB870" s="11">
        <v>126.40880189502555</v>
      </c>
      <c r="AC870" s="11">
        <v>131.75726218675973</v>
      </c>
      <c r="AD870" s="11">
        <v>72.049931429996249</v>
      </c>
      <c r="AE870" s="11">
        <v>132.63152973444704</v>
      </c>
      <c r="AF870" s="11">
        <v>198.25302331380124</v>
      </c>
      <c r="AG870" s="11">
        <v>237.74934546814609</v>
      </c>
      <c r="AH870" s="11">
        <v>184.31617005360926</v>
      </c>
      <c r="AI870" s="11">
        <v>114.83761376386983</v>
      </c>
      <c r="AJ870" s="11">
        <v>103.21499812990898</v>
      </c>
      <c r="AK870" s="11">
        <v>126.97450442588203</v>
      </c>
      <c r="AL870" s="11">
        <v>114.83761376386983</v>
      </c>
      <c r="AM870" s="11">
        <v>65.62149357935418</v>
      </c>
      <c r="AN870" s="11">
        <v>101.10647051489838</v>
      </c>
      <c r="AO870" s="11">
        <v>52.970327889290601</v>
      </c>
      <c r="AP870" s="11">
        <v>40.370589702032163</v>
      </c>
      <c r="AQ870" s="11">
        <v>55.644558035157701</v>
      </c>
      <c r="AR870" s="11">
        <v>44.793354943273897</v>
      </c>
      <c r="AS870" s="11">
        <v>49.421830195736185</v>
      </c>
      <c r="AT870" s="11">
        <v>75.289864106719847</v>
      </c>
      <c r="AU870" s="11">
        <v>91.489527490337849</v>
      </c>
      <c r="AV870" s="11">
        <v>42.273407305822211</v>
      </c>
      <c r="AW870" s="11">
        <v>57.444520633337468</v>
      </c>
      <c r="AX870" s="11">
        <v>49.93610522378755</v>
      </c>
      <c r="AY870" s="11">
        <v>61.455865852138125</v>
      </c>
    </row>
    <row r="871" spans="1:51" x14ac:dyDescent="0.25">
      <c r="A871" s="1" t="s">
        <v>70</v>
      </c>
      <c r="B871" s="1" t="s">
        <v>69</v>
      </c>
      <c r="C871" s="1">
        <v>710</v>
      </c>
      <c r="D871" s="1" t="s">
        <v>289</v>
      </c>
      <c r="E871" s="1">
        <v>110</v>
      </c>
      <c r="F871" s="1" t="s">
        <v>160</v>
      </c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>
        <v>0.1</v>
      </c>
      <c r="T871" s="11">
        <v>2.1181001283697052</v>
      </c>
      <c r="U871" s="11">
        <v>0.1</v>
      </c>
      <c r="V871" s="11">
        <v>0.1</v>
      </c>
      <c r="W871" s="11">
        <v>1.0590500641848526</v>
      </c>
      <c r="X871" s="11">
        <v>3.1771501925545578</v>
      </c>
      <c r="Y871" s="11">
        <v>9.5314505776636729</v>
      </c>
      <c r="Z871" s="11">
        <v>9.5314505776636729</v>
      </c>
      <c r="AA871" s="11">
        <v>32.830551989730431</v>
      </c>
      <c r="AB871" s="11">
        <v>31.771501925545575</v>
      </c>
      <c r="AC871" s="11">
        <v>12.708600770218231</v>
      </c>
      <c r="AD871" s="11">
        <v>48.716302952503213</v>
      </c>
      <c r="AE871" s="11">
        <v>48.716302952503213</v>
      </c>
      <c r="AF871" s="11">
        <v>80.487804878048792</v>
      </c>
      <c r="AG871" s="11">
        <v>60.365853658536594</v>
      </c>
      <c r="AH871" s="11">
        <v>82.605905006418496</v>
      </c>
      <c r="AI871" s="11">
        <v>126.02695763799746</v>
      </c>
      <c r="AJ871" s="11">
        <v>133.44030808729141</v>
      </c>
      <c r="AK871" s="11">
        <v>167.32991014120668</v>
      </c>
      <c r="AL871" s="11">
        <v>130.26315789473685</v>
      </c>
      <c r="AM871" s="11">
        <v>169.4480102695764</v>
      </c>
      <c r="AN871" s="11">
        <v>111.20025673940953</v>
      </c>
      <c r="AO871" s="11">
        <v>108.02310654685496</v>
      </c>
      <c r="AP871" s="11">
        <v>116.49550706033378</v>
      </c>
      <c r="AQ871" s="11">
        <v>226.6367137355584</v>
      </c>
      <c r="AR871" s="11">
        <v>227.6957637997433</v>
      </c>
      <c r="AS871" s="11">
        <v>283.82541720154046</v>
      </c>
      <c r="AT871" s="11">
        <v>230.87291399229787</v>
      </c>
      <c r="AU871" s="11">
        <v>270.05776636713739</v>
      </c>
      <c r="AV871" s="11">
        <v>133.44030808729141</v>
      </c>
      <c r="AW871" s="11">
        <v>202.2785622593068</v>
      </c>
      <c r="AX871" s="11">
        <v>119.67265725288834</v>
      </c>
      <c r="AY871" s="11">
        <v>119.67265725288834</v>
      </c>
    </row>
    <row r="872" spans="1:51" x14ac:dyDescent="0.25">
      <c r="A872" s="1" t="s">
        <v>70</v>
      </c>
      <c r="B872" s="1" t="s">
        <v>69</v>
      </c>
      <c r="C872" s="1">
        <v>710</v>
      </c>
      <c r="D872" s="1" t="s">
        <v>289</v>
      </c>
      <c r="E872" s="1">
        <v>720</v>
      </c>
      <c r="F872" s="1" t="s">
        <v>141</v>
      </c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>
        <v>92.910502995075646</v>
      </c>
      <c r="T872" s="11">
        <v>75.666860746252468</v>
      </c>
      <c r="U872" s="11">
        <v>69.772433461952176</v>
      </c>
      <c r="V872" s="11">
        <v>101.98010519771448</v>
      </c>
      <c r="W872" s="11">
        <v>105.52978792693399</v>
      </c>
      <c r="X872" s="11">
        <v>101.73586097322689</v>
      </c>
      <c r="Y872" s="11">
        <v>96.134526758311708</v>
      </c>
      <c r="Z872" s="11">
        <v>91.982374942022844</v>
      </c>
      <c r="AA872" s="11">
        <v>69.479340392567082</v>
      </c>
      <c r="AB872" s="11">
        <v>124.74366691995698</v>
      </c>
      <c r="AC872" s="11">
        <v>115.13672742344548</v>
      </c>
      <c r="AD872" s="11">
        <v>128.68414040835663</v>
      </c>
      <c r="AE872" s="11">
        <v>95.906565482123312</v>
      </c>
      <c r="AF872" s="11">
        <v>110.82174612416489</v>
      </c>
      <c r="AG872" s="11">
        <v>97.469728518843809</v>
      </c>
      <c r="AH872" s="11">
        <v>79.900427304037194</v>
      </c>
      <c r="AI872" s="11">
        <v>91.96609199372368</v>
      </c>
      <c r="AJ872" s="11">
        <v>90.435494853601497</v>
      </c>
      <c r="AK872" s="11">
        <v>87.813940177434802</v>
      </c>
      <c r="AL872" s="11">
        <v>74.608469106806268</v>
      </c>
      <c r="AM872" s="11">
        <v>83.205865808769104</v>
      </c>
      <c r="AN872" s="11">
        <v>123.52244579751908</v>
      </c>
      <c r="AO872" s="11">
        <v>121.53592610502008</v>
      </c>
      <c r="AP872" s="11">
        <v>93.692084513435915</v>
      </c>
      <c r="AQ872" s="11">
        <v>76.057651505432588</v>
      </c>
      <c r="AR872" s="11">
        <v>62.917312228000753</v>
      </c>
      <c r="AS872" s="11">
        <v>86.250777140714291</v>
      </c>
      <c r="AT872" s="11">
        <v>131.84303237839598</v>
      </c>
      <c r="AU872" s="11">
        <v>147.23041852111356</v>
      </c>
      <c r="AV872" s="11">
        <v>132.99912170763719</v>
      </c>
      <c r="AW872" s="11">
        <v>154.9648189632203</v>
      </c>
      <c r="AX872" s="11">
        <v>89.73532807673709</v>
      </c>
      <c r="AY872" s="11">
        <v>93.366425547452465</v>
      </c>
    </row>
    <row r="873" spans="1:51" x14ac:dyDescent="0.25">
      <c r="A873" s="1" t="s">
        <v>70</v>
      </c>
      <c r="B873" s="1" t="s">
        <v>69</v>
      </c>
      <c r="C873" s="1">
        <v>710</v>
      </c>
      <c r="D873" s="1" t="s">
        <v>289</v>
      </c>
      <c r="E873" s="1">
        <v>2210</v>
      </c>
      <c r="F873" s="1" t="s">
        <v>159</v>
      </c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>
        <v>38.740847648549703</v>
      </c>
      <c r="T873" s="11">
        <v>47.743593353984785</v>
      </c>
      <c r="U873" s="11">
        <v>55.35236553083638</v>
      </c>
      <c r="V873" s="11">
        <v>50.705787102224718</v>
      </c>
      <c r="W873" s="11">
        <v>15.275626584060827</v>
      </c>
      <c r="X873" s="11">
        <v>35.313996057448598</v>
      </c>
      <c r="Y873" s="11">
        <v>53.029076316530542</v>
      </c>
      <c r="Z873" s="11">
        <v>114.53815826527737</v>
      </c>
      <c r="AA873" s="11">
        <v>53.029076316530542</v>
      </c>
      <c r="AB873" s="11">
        <v>87.297592227541529</v>
      </c>
      <c r="AC873" s="11">
        <v>71.615390030977181</v>
      </c>
      <c r="AD873" s="11">
        <v>59.41812165587158</v>
      </c>
      <c r="AE873" s="11">
        <v>63.890453393410304</v>
      </c>
      <c r="AF873" s="11">
        <v>57.559490284426914</v>
      </c>
      <c r="AG873" s="11">
        <v>105.01267248662347</v>
      </c>
      <c r="AH873" s="11">
        <v>107.39404393128696</v>
      </c>
      <c r="AI873" s="11">
        <v>86.774852154322716</v>
      </c>
      <c r="AJ873" s="11">
        <v>110.35623767952688</v>
      </c>
      <c r="AK873" s="11">
        <v>135.3896789636722</v>
      </c>
      <c r="AL873" s="11">
        <v>99.785271754435357</v>
      </c>
      <c r="AM873" s="11">
        <v>173.72395099971837</v>
      </c>
      <c r="AN873" s="11">
        <v>95.48718670796957</v>
      </c>
      <c r="AO873" s="11">
        <v>100.71458744015769</v>
      </c>
      <c r="AP873" s="11">
        <v>121.44994367783721</v>
      </c>
      <c r="AQ873" s="11">
        <v>117.20994086172907</v>
      </c>
      <c r="AR873" s="11">
        <v>127.49049563503236</v>
      </c>
      <c r="AS873" s="11">
        <v>147.70311179949306</v>
      </c>
      <c r="AT873" s="11">
        <v>189.58039988735567</v>
      </c>
      <c r="AU873" s="11">
        <v>163.55956068713036</v>
      </c>
      <c r="AV873" s="11">
        <v>121.21761475640662</v>
      </c>
      <c r="AW873" s="11">
        <v>195.79519853562377</v>
      </c>
      <c r="AX873" s="11">
        <v>138.70036609405801</v>
      </c>
      <c r="AY873" s="11">
        <v>159.14531117994929</v>
      </c>
    </row>
    <row r="874" spans="1:5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</row>
    <row r="875" spans="1:5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</row>
    <row r="876" spans="1:5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</row>
    <row r="877" spans="1:5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</row>
    <row r="878" spans="1:5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</row>
    <row r="879" spans="1:5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</row>
    <row r="880" spans="1:5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</row>
    <row r="881" spans="1:5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</row>
    <row r="882" spans="1:5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</row>
    <row r="883" spans="1:5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</row>
    <row r="884" spans="1:5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</row>
    <row r="885" spans="1:5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</row>
    <row r="886" spans="1:5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</row>
    <row r="887" spans="1:5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</row>
    <row r="888" spans="1:5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</row>
    <row r="889" spans="1:5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</row>
    <row r="890" spans="1:5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</row>
    <row r="891" spans="1:5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</row>
    <row r="892" spans="1:5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</row>
    <row r="893" spans="1:5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</row>
    <row r="894" spans="1:5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</row>
    <row r="895" spans="1:5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</row>
    <row r="896" spans="1:5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</row>
    <row r="897" spans="1:5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</row>
    <row r="898" spans="1:5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</row>
    <row r="899" spans="1:5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</row>
    <row r="900" spans="1:5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</row>
    <row r="901" spans="1:5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</row>
    <row r="902" spans="1:5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</row>
    <row r="903" spans="1:5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</row>
    <row r="904" spans="1:5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</row>
    <row r="905" spans="1:5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</row>
    <row r="906" spans="1:5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</row>
    <row r="907" spans="1:5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</row>
    <row r="908" spans="1:5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</row>
    <row r="909" spans="1:5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</row>
    <row r="910" spans="1:5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</row>
    <row r="911" spans="1:5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</row>
    <row r="912" spans="1:5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</row>
    <row r="913" spans="1:5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</row>
    <row r="914" spans="1:5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</row>
    <row r="915" spans="1:5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</row>
    <row r="916" spans="1:5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</row>
    <row r="917" spans="1:5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</row>
    <row r="918" spans="1:5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</row>
    <row r="919" spans="1:5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</row>
    <row r="920" spans="1:5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</row>
    <row r="921" spans="1:5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</row>
    <row r="922" spans="1:5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</row>
    <row r="923" spans="1:5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</row>
    <row r="924" spans="1:5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</row>
    <row r="925" spans="1:5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</row>
    <row r="926" spans="1:5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</row>
    <row r="927" spans="1:5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</row>
    <row r="928" spans="1:5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</row>
    <row r="929" spans="1:5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</row>
    <row r="930" spans="1:5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</row>
    <row r="931" spans="1:5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</row>
    <row r="932" spans="1:5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</row>
    <row r="933" spans="1:5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</row>
    <row r="934" spans="1:5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</row>
    <row r="935" spans="1:5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</row>
    <row r="936" spans="1:5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</row>
    <row r="937" spans="1:5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</row>
    <row r="938" spans="1:5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</row>
    <row r="939" spans="1:5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</row>
    <row r="940" spans="1:5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</row>
    <row r="941" spans="1:5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</row>
    <row r="942" spans="1:5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</row>
    <row r="943" spans="1:5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</row>
    <row r="944" spans="1:5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</row>
    <row r="945" spans="1:5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</row>
    <row r="946" spans="1:5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</row>
    <row r="947" spans="1:5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</row>
    <row r="948" spans="1:5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</row>
    <row r="949" spans="1:5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</row>
    <row r="950" spans="1:5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</row>
    <row r="951" spans="1:5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</row>
    <row r="952" spans="1:5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</row>
    <row r="953" spans="1:5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</row>
    <row r="954" spans="1:5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</row>
    <row r="955" spans="1:5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</row>
    <row r="956" spans="1:5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</row>
    <row r="957" spans="1:5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</row>
    <row r="958" spans="1:5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</row>
    <row r="959" spans="1:5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</row>
    <row r="960" spans="1:5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</row>
    <row r="961" spans="1:5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</row>
    <row r="962" spans="1:5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</row>
    <row r="963" spans="1:5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</row>
    <row r="964" spans="1:5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</row>
    <row r="965" spans="1:5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</row>
    <row r="966" spans="1:5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</row>
    <row r="967" spans="1:5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</row>
    <row r="968" spans="1:5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</row>
    <row r="969" spans="1:5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</row>
    <row r="970" spans="1:5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</row>
    <row r="971" spans="1:5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</row>
    <row r="972" spans="1:5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</row>
    <row r="973" spans="1:5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</row>
    <row r="974" spans="1:5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</row>
    <row r="975" spans="1:5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</row>
    <row r="976" spans="1:5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</row>
    <row r="977" spans="1:5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</row>
    <row r="978" spans="1:5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</row>
    <row r="979" spans="1:5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</row>
    <row r="980" spans="1:5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</row>
    <row r="981" spans="1:5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</row>
    <row r="982" spans="1:5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</row>
    <row r="983" spans="1:5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</row>
    <row r="984" spans="1:5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</row>
    <row r="985" spans="1:5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</row>
    <row r="986" spans="1:5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</row>
    <row r="987" spans="1:5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</row>
    <row r="988" spans="1:5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</row>
    <row r="989" spans="1:5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</row>
    <row r="990" spans="1:5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</row>
    <row r="991" spans="1:5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</row>
    <row r="992" spans="1:5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</row>
    <row r="993" spans="1:5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</row>
    <row r="994" spans="1:5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</row>
    <row r="995" spans="1:5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</row>
    <row r="996" spans="1:5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</row>
    <row r="997" spans="1:5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</row>
    <row r="998" spans="1:5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</row>
    <row r="999" spans="1:5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</row>
    <row r="1000" spans="1:5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</row>
    <row r="1001" spans="1:5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</row>
    <row r="1002" spans="1:5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</row>
    <row r="1003" spans="1:5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</row>
    <row r="1004" spans="1:5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</row>
    <row r="1005" spans="1:5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</row>
    <row r="1006" spans="1:5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</row>
    <row r="1007" spans="1:5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</row>
    <row r="1008" spans="1:5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</row>
    <row r="1009" spans="1:5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</row>
    <row r="1010" spans="1:5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</row>
    <row r="1011" spans="1:5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</row>
    <row r="1012" spans="1:51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</row>
    <row r="1013" spans="1:51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</row>
    <row r="1014" spans="1:51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</row>
    <row r="1015" spans="1:51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</row>
    <row r="1016" spans="1:51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</row>
    <row r="1017" spans="1:51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</row>
    <row r="1018" spans="1:51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</row>
    <row r="1019" spans="1:51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</row>
    <row r="1020" spans="1:51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</row>
    <row r="1021" spans="1:51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</row>
    <row r="1022" spans="1:51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</row>
    <row r="1023" spans="1:51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</row>
    <row r="1024" spans="1:51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</row>
    <row r="1025" spans="1:51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</row>
    <row r="1026" spans="1:51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</row>
    <row r="1027" spans="1:51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</row>
    <row r="1028" spans="1:51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</row>
    <row r="1029" spans="1:51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</row>
    <row r="1030" spans="1:51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</row>
    <row r="1031" spans="1:51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</row>
    <row r="1032" spans="1:51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</row>
    <row r="1033" spans="1:51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</row>
    <row r="1034" spans="1:51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</row>
    <row r="1035" spans="1:51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</row>
    <row r="1036" spans="1:51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</row>
    <row r="1037" spans="1:51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</row>
    <row r="1038" spans="1:51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</row>
    <row r="1039" spans="1:51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</row>
    <row r="1040" spans="1:51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</row>
    <row r="1041" spans="1:51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</row>
    <row r="1042" spans="1:51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</row>
    <row r="1043" spans="1:51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</row>
    <row r="1044" spans="1:51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</row>
    <row r="1045" spans="1:51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</row>
    <row r="1046" spans="1:51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</row>
    <row r="1047" spans="1:51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</row>
    <row r="1048" spans="1:51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</row>
    <row r="1049" spans="1:51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</row>
    <row r="1050" spans="1:51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</row>
    <row r="1051" spans="1:51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</row>
    <row r="1052" spans="1:51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</row>
    <row r="1053" spans="1:51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</row>
    <row r="1054" spans="1:51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</row>
    <row r="1055" spans="1:51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</row>
    <row r="1056" spans="1:51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</row>
    <row r="1057" spans="1:51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</row>
    <row r="1058" spans="1:51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</row>
    <row r="1059" spans="1:51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</row>
    <row r="1060" spans="1:51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</row>
    <row r="1061" spans="1:51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</row>
    <row r="1062" spans="1:51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</row>
    <row r="1063" spans="1:51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</row>
    <row r="1064" spans="1:51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</row>
    <row r="1065" spans="1:51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</row>
    <row r="1066" spans="1:51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</row>
    <row r="1067" spans="1:51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</row>
    <row r="1068" spans="1:51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</row>
    <row r="1069" spans="1:51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</row>
    <row r="1070" spans="1:51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</row>
    <row r="1071" spans="1:51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</row>
    <row r="1072" spans="1:51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</row>
    <row r="1073" spans="1:51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</row>
    <row r="1074" spans="1:51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</row>
    <row r="1075" spans="1:51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</row>
    <row r="1076" spans="1:51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</row>
    <row r="1077" spans="1:51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</row>
    <row r="1078" spans="1:51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</row>
    <row r="1079" spans="1:51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</row>
    <row r="1080" spans="1:51" x14ac:dyDescent="0.2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</row>
    <row r="1081" spans="1:51" x14ac:dyDescent="0.2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</row>
    <row r="1082" spans="1:51" x14ac:dyDescent="0.2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</row>
    <row r="1083" spans="1:51" x14ac:dyDescent="0.2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</row>
    <row r="1084" spans="1:51" x14ac:dyDescent="0.2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</row>
    <row r="1085" spans="1:51" x14ac:dyDescent="0.2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</row>
    <row r="1086" spans="1:51" x14ac:dyDescent="0.2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</row>
    <row r="1087" spans="1:51" x14ac:dyDescent="0.2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</row>
    <row r="1088" spans="1:51" x14ac:dyDescent="0.2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</row>
    <row r="1089" spans="1:51" x14ac:dyDescent="0.2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</row>
    <row r="1090" spans="1:51" x14ac:dyDescent="0.2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</row>
    <row r="1091" spans="1:51" x14ac:dyDescent="0.25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</row>
    <row r="1092" spans="1:51" x14ac:dyDescent="0.25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</row>
    <row r="1093" spans="1:51" x14ac:dyDescent="0.25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</row>
    <row r="1094" spans="1:51" x14ac:dyDescent="0.25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</row>
    <row r="1095" spans="1:51" x14ac:dyDescent="0.25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</row>
    <row r="1096" spans="1:51" x14ac:dyDescent="0.25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</row>
    <row r="1097" spans="1:51" x14ac:dyDescent="0.25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</row>
    <row r="1098" spans="1:51" x14ac:dyDescent="0.25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</row>
    <row r="1099" spans="1:51" x14ac:dyDescent="0.25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</row>
    <row r="1100" spans="1:51" x14ac:dyDescent="0.25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</row>
    <row r="1101" spans="1:51" x14ac:dyDescent="0.25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</row>
    <row r="1102" spans="1:51" x14ac:dyDescent="0.25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</row>
    <row r="1103" spans="1:51" x14ac:dyDescent="0.25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</row>
    <row r="1104" spans="1:51" x14ac:dyDescent="0.25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</row>
    <row r="1105" spans="1:51" x14ac:dyDescent="0.25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</row>
    <row r="1106" spans="1:51" x14ac:dyDescent="0.25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</row>
    <row r="1107" spans="1:51" x14ac:dyDescent="0.25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</row>
    <row r="1108" spans="1:51" x14ac:dyDescent="0.25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</row>
    <row r="1109" spans="1:51" x14ac:dyDescent="0.25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</row>
  </sheetData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zoomScale="90" zoomScaleNormal="90" workbookViewId="0"/>
  </sheetViews>
  <sheetFormatPr defaultRowHeight="15" x14ac:dyDescent="0.25"/>
  <cols>
    <col min="1" max="1" width="4.7109375" bestFit="1" customWidth="1"/>
    <col min="2" max="2" width="7" bestFit="1" customWidth="1"/>
    <col min="3" max="3" width="35" bestFit="1" customWidth="1"/>
    <col min="4" max="4" width="18.28515625" bestFit="1" customWidth="1"/>
    <col min="5" max="5" width="14.7109375" bestFit="1" customWidth="1"/>
    <col min="6" max="7" width="21.7109375" bestFit="1" customWidth="1"/>
    <col min="8" max="8" width="15.28515625" bestFit="1" customWidth="1"/>
    <col min="9" max="9" width="17" bestFit="1" customWidth="1"/>
    <col min="10" max="10" width="17.5703125" bestFit="1" customWidth="1"/>
    <col min="11" max="11" width="12.85546875" bestFit="1" customWidth="1"/>
    <col min="12" max="12" width="17.5703125" customWidth="1"/>
  </cols>
  <sheetData>
    <row r="1" spans="1:10" x14ac:dyDescent="0.25">
      <c r="A1" s="13" t="s">
        <v>57</v>
      </c>
      <c r="B1" s="13" t="s">
        <v>167</v>
      </c>
      <c r="C1" s="13" t="s">
        <v>39</v>
      </c>
      <c r="D1" s="13" t="s">
        <v>280</v>
      </c>
      <c r="E1" s="12" t="s">
        <v>55</v>
      </c>
      <c r="F1" s="13" t="s">
        <v>46</v>
      </c>
      <c r="G1" s="13" t="s">
        <v>42</v>
      </c>
      <c r="H1" s="12" t="s">
        <v>67</v>
      </c>
      <c r="I1" s="13" t="s">
        <v>48</v>
      </c>
      <c r="J1" s="13" t="s">
        <v>49</v>
      </c>
    </row>
    <row r="2" spans="1:10" x14ac:dyDescent="0.25">
      <c r="A2" s="13" t="s">
        <v>62</v>
      </c>
      <c r="B2" s="11">
        <v>4220</v>
      </c>
      <c r="C2" s="13" t="s">
        <v>346</v>
      </c>
      <c r="D2" s="13" t="s">
        <v>327</v>
      </c>
      <c r="E2" s="1">
        <v>61566.350000000006</v>
      </c>
      <c r="F2" s="1">
        <v>4189.1666666666661</v>
      </c>
      <c r="G2" s="1">
        <v>23284.224999999999</v>
      </c>
      <c r="H2" s="1">
        <v>5640.9416666666657</v>
      </c>
      <c r="I2" s="1">
        <v>216.95833333333334</v>
      </c>
      <c r="J2" s="1">
        <v>23850.5</v>
      </c>
    </row>
    <row r="3" spans="1:10" x14ac:dyDescent="0.25">
      <c r="A3" s="13" t="s">
        <v>62</v>
      </c>
      <c r="B3" s="11">
        <v>4230</v>
      </c>
      <c r="C3" s="13" t="s">
        <v>347</v>
      </c>
      <c r="D3" s="13" t="s">
        <v>327</v>
      </c>
      <c r="E3" s="1">
        <v>18361.825000000001</v>
      </c>
      <c r="F3" s="1">
        <v>2185.5526557763401</v>
      </c>
      <c r="G3" s="1">
        <v>13588.375</v>
      </c>
      <c r="H3" s="1">
        <v>32133.674999999996</v>
      </c>
      <c r="I3" s="1">
        <v>193.71666666666667</v>
      </c>
      <c r="J3" s="1">
        <v>6019</v>
      </c>
    </row>
    <row r="4" spans="1:10" x14ac:dyDescent="0.25">
      <c r="A4" s="13" t="s">
        <v>62</v>
      </c>
      <c r="B4" s="11">
        <v>4260</v>
      </c>
      <c r="C4" s="13" t="s">
        <v>348</v>
      </c>
      <c r="D4" s="13" t="s">
        <v>327</v>
      </c>
      <c r="E4" s="1">
        <v>22165.418497730177</v>
      </c>
      <c r="F4" s="1">
        <v>18641.825000000001</v>
      </c>
      <c r="G4" s="1">
        <v>73035.650000000009</v>
      </c>
      <c r="H4" s="1">
        <v>38606.779153624157</v>
      </c>
      <c r="I4" s="1">
        <v>867.15</v>
      </c>
      <c r="J4" s="1">
        <v>6506.3583333333327</v>
      </c>
    </row>
    <row r="5" spans="1:10" x14ac:dyDescent="0.25">
      <c r="A5" s="13" t="s">
        <v>62</v>
      </c>
      <c r="B5" s="11">
        <v>4270</v>
      </c>
      <c r="C5" s="13" t="s">
        <v>349</v>
      </c>
      <c r="D5" s="13" t="s">
        <v>327</v>
      </c>
      <c r="E5" s="1">
        <v>6353.5583333333343</v>
      </c>
      <c r="F5" s="1">
        <v>29223.764636118012</v>
      </c>
      <c r="G5" s="1">
        <v>125310.52582676364</v>
      </c>
      <c r="H5" s="1">
        <v>17413.683333333334</v>
      </c>
      <c r="I5" s="1">
        <v>858.62499999999989</v>
      </c>
      <c r="J5" s="1">
        <v>4870.3833333333341</v>
      </c>
    </row>
    <row r="7" spans="1:10" x14ac:dyDescent="0.25">
      <c r="A7" s="12"/>
      <c r="B7" s="12"/>
      <c r="C7" s="12"/>
      <c r="D7" s="12"/>
      <c r="E7" s="12"/>
      <c r="F7" s="12"/>
      <c r="G7" s="12"/>
      <c r="H7" s="12"/>
      <c r="I7" s="12"/>
      <c r="J7" s="12"/>
    </row>
    <row r="8" spans="1:10" x14ac:dyDescent="0.25">
      <c r="A8" s="12"/>
      <c r="B8" s="12"/>
      <c r="C8" s="12"/>
      <c r="D8" s="12"/>
      <c r="E8" s="12"/>
      <c r="F8" s="12"/>
      <c r="G8" s="12"/>
      <c r="H8" s="12"/>
      <c r="I8" s="12"/>
      <c r="J8" s="12"/>
    </row>
    <row r="9" spans="1:10" x14ac:dyDescent="0.25">
      <c r="A9" s="12"/>
      <c r="B9" s="12"/>
      <c r="C9" s="12"/>
      <c r="D9" s="12"/>
      <c r="E9" s="12"/>
      <c r="F9" s="12"/>
      <c r="G9" s="12"/>
      <c r="H9" s="12"/>
      <c r="I9" s="12"/>
      <c r="J9" s="12"/>
    </row>
    <row r="10" spans="1:10" x14ac:dyDescent="0.25">
      <c r="A10" s="12"/>
      <c r="B10" s="12"/>
      <c r="C10" s="12"/>
      <c r="D10" s="12"/>
      <c r="E10" s="12"/>
      <c r="F10" s="12"/>
      <c r="G10" s="12"/>
      <c r="H10" s="12"/>
      <c r="I10" s="12"/>
      <c r="J10" s="12"/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zoomScale="90" zoomScaleNormal="90" workbookViewId="0"/>
  </sheetViews>
  <sheetFormatPr defaultRowHeight="15" x14ac:dyDescent="0.25"/>
  <cols>
    <col min="1" max="1" width="4.7109375" bestFit="1" customWidth="1"/>
    <col min="2" max="2" width="7" bestFit="1" customWidth="1"/>
    <col min="3" max="3" width="31.140625" bestFit="1" customWidth="1"/>
    <col min="4" max="4" width="18.28515625" bestFit="1" customWidth="1"/>
    <col min="5" max="5" width="16.42578125" bestFit="1" customWidth="1"/>
    <col min="6" max="6" width="21.7109375" bestFit="1" customWidth="1"/>
    <col min="7" max="7" width="15.28515625" bestFit="1" customWidth="1"/>
    <col min="8" max="8" width="17" bestFit="1" customWidth="1"/>
    <col min="9" max="9" width="17.5703125" bestFit="1" customWidth="1"/>
    <col min="10" max="10" width="12.85546875" bestFit="1" customWidth="1"/>
    <col min="11" max="11" width="17.5703125" customWidth="1"/>
  </cols>
  <sheetData>
    <row r="1" spans="1:10" x14ac:dyDescent="0.25">
      <c r="A1" s="13" t="s">
        <v>57</v>
      </c>
      <c r="B1" s="13" t="s">
        <v>167</v>
      </c>
      <c r="C1" s="13" t="s">
        <v>39</v>
      </c>
      <c r="D1" s="13" t="s">
        <v>280</v>
      </c>
      <c r="E1" s="12" t="s">
        <v>55</v>
      </c>
      <c r="F1" s="13" t="s">
        <v>46</v>
      </c>
      <c r="G1" s="13" t="s">
        <v>42</v>
      </c>
      <c r="H1" s="12" t="s">
        <v>67</v>
      </c>
      <c r="I1" s="13" t="s">
        <v>48</v>
      </c>
      <c r="J1" s="13" t="s">
        <v>49</v>
      </c>
    </row>
    <row r="2" spans="1:10" x14ac:dyDescent="0.25">
      <c r="A2" s="12" t="s">
        <v>62</v>
      </c>
      <c r="B2" s="12">
        <v>230</v>
      </c>
      <c r="C2" s="12" t="s">
        <v>344</v>
      </c>
      <c r="D2" s="13" t="s">
        <v>327</v>
      </c>
      <c r="E2" s="1">
        <v>31931.14166666667</v>
      </c>
      <c r="F2" s="1">
        <v>3575.7</v>
      </c>
      <c r="G2" s="1">
        <v>11013.525</v>
      </c>
      <c r="H2" s="1">
        <v>4137.75</v>
      </c>
      <c r="I2" s="1">
        <v>158.17500000000001</v>
      </c>
      <c r="J2" s="1">
        <v>17756.233333333337</v>
      </c>
    </row>
    <row r="3" spans="1:10" x14ac:dyDescent="0.25">
      <c r="A3" s="12" t="s">
        <v>62</v>
      </c>
      <c r="B3" s="12">
        <v>240</v>
      </c>
      <c r="C3" s="12" t="s">
        <v>345</v>
      </c>
      <c r="D3" s="13" t="s">
        <v>327</v>
      </c>
      <c r="E3" s="1">
        <v>29635.208333333336</v>
      </c>
      <c r="F3" s="1">
        <v>613.4666666666667</v>
      </c>
      <c r="G3" s="1">
        <v>12270.699999999999</v>
      </c>
      <c r="H3" s="1">
        <v>1503.1916666666666</v>
      </c>
      <c r="I3" s="1">
        <v>58.783333333333331</v>
      </c>
      <c r="J3" s="1">
        <v>6094.2666666666673</v>
      </c>
    </row>
    <row r="4" spans="1:10" x14ac:dyDescent="0.25">
      <c r="A4" s="13"/>
      <c r="B4" s="11"/>
      <c r="C4" s="13"/>
      <c r="D4" s="13"/>
      <c r="E4" s="14"/>
      <c r="F4" s="14"/>
      <c r="G4" s="14"/>
      <c r="H4" s="14"/>
      <c r="I4" s="14"/>
      <c r="J4" s="14"/>
    </row>
    <row r="5" spans="1:10" x14ac:dyDescent="0.25">
      <c r="A5" s="13"/>
      <c r="B5" s="11"/>
      <c r="C5" s="13"/>
      <c r="D5" s="13"/>
      <c r="E5" s="14"/>
      <c r="F5" s="14"/>
      <c r="G5" s="14"/>
      <c r="H5" s="14"/>
      <c r="I5" s="14"/>
      <c r="J5" s="14"/>
    </row>
    <row r="7" spans="1:10" x14ac:dyDescent="0.25">
      <c r="A7" s="12"/>
      <c r="B7" s="12"/>
      <c r="C7" s="12"/>
      <c r="D7" s="12"/>
      <c r="E7" s="12"/>
      <c r="F7" s="12"/>
      <c r="G7" s="12"/>
      <c r="H7" s="12"/>
      <c r="I7" s="12"/>
    </row>
    <row r="8" spans="1:10" x14ac:dyDescent="0.25">
      <c r="A8" s="12"/>
      <c r="B8" s="12"/>
      <c r="C8" s="12"/>
      <c r="D8" s="12"/>
      <c r="E8" s="12"/>
      <c r="F8" s="12"/>
      <c r="G8" s="12"/>
      <c r="H8" s="12"/>
      <c r="I8" s="12"/>
    </row>
    <row r="9" spans="1:10" x14ac:dyDescent="0.25">
      <c r="A9" s="12"/>
      <c r="B9" s="12"/>
      <c r="C9" s="12"/>
      <c r="D9" s="12"/>
      <c r="E9" s="12"/>
      <c r="F9" s="12"/>
      <c r="G9" s="12"/>
      <c r="H9" s="12"/>
      <c r="I9" s="12"/>
    </row>
    <row r="10" spans="1:10" x14ac:dyDescent="0.25">
      <c r="A10" s="12"/>
      <c r="B10" s="12"/>
      <c r="C10" s="12"/>
      <c r="D10" s="12"/>
      <c r="E10" s="12"/>
      <c r="F10" s="12"/>
      <c r="G10" s="12"/>
      <c r="H10" s="12"/>
      <c r="I10" s="12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zoomScale="90" zoomScaleNormal="90" workbookViewId="0"/>
  </sheetViews>
  <sheetFormatPr defaultRowHeight="15" x14ac:dyDescent="0.25"/>
  <cols>
    <col min="1" max="1" width="4.7109375" bestFit="1" customWidth="1"/>
    <col min="2" max="2" width="7" bestFit="1" customWidth="1"/>
    <col min="3" max="3" width="42.28515625" bestFit="1" customWidth="1"/>
    <col min="4" max="4" width="18.28515625" bestFit="1" customWidth="1"/>
    <col min="5" max="5" width="14.7109375" bestFit="1" customWidth="1"/>
    <col min="6" max="7" width="21.7109375" bestFit="1" customWidth="1"/>
    <col min="8" max="8" width="15.28515625" bestFit="1" customWidth="1"/>
    <col min="9" max="9" width="17" bestFit="1" customWidth="1"/>
    <col min="10" max="10" width="17.5703125" bestFit="1" customWidth="1"/>
    <col min="11" max="11" width="12.85546875" bestFit="1" customWidth="1"/>
    <col min="12" max="12" width="17.5703125" customWidth="1"/>
  </cols>
  <sheetData>
    <row r="1" spans="1:10" x14ac:dyDescent="0.25">
      <c r="A1" s="13" t="s">
        <v>57</v>
      </c>
      <c r="B1" s="13" t="s">
        <v>167</v>
      </c>
      <c r="C1" s="13" t="s">
        <v>39</v>
      </c>
      <c r="D1" s="13" t="s">
        <v>280</v>
      </c>
      <c r="E1" s="12" t="s">
        <v>55</v>
      </c>
      <c r="F1" s="13" t="s">
        <v>46</v>
      </c>
      <c r="G1" s="13" t="s">
        <v>42</v>
      </c>
      <c r="H1" s="12" t="s">
        <v>67</v>
      </c>
      <c r="I1" s="13" t="s">
        <v>48</v>
      </c>
      <c r="J1" s="13" t="s">
        <v>49</v>
      </c>
    </row>
    <row r="2" spans="1:10" x14ac:dyDescent="0.25">
      <c r="A2" s="12" t="s">
        <v>62</v>
      </c>
      <c r="B2" s="12">
        <v>250</v>
      </c>
      <c r="C2" s="12" t="s">
        <v>340</v>
      </c>
      <c r="D2" s="13" t="s">
        <v>327</v>
      </c>
      <c r="E2" s="1">
        <v>1365.8597110414914</v>
      </c>
      <c r="F2" s="1">
        <v>171.56832031653616</v>
      </c>
      <c r="G2" s="1">
        <v>1874.6723952579282</v>
      </c>
      <c r="H2" s="1">
        <v>3480.225775034361</v>
      </c>
      <c r="I2" s="1">
        <v>39.191666666666663</v>
      </c>
      <c r="J2" s="1">
        <v>724.42484198277862</v>
      </c>
    </row>
    <row r="3" spans="1:10" x14ac:dyDescent="0.25">
      <c r="A3" s="12" t="s">
        <v>62</v>
      </c>
      <c r="B3" s="12">
        <v>260</v>
      </c>
      <c r="C3" s="12" t="s">
        <v>341</v>
      </c>
      <c r="D3" s="13" t="s">
        <v>327</v>
      </c>
      <c r="E3" s="1">
        <v>2616.1117961423661</v>
      </c>
      <c r="F3" s="1">
        <v>725.67672531641836</v>
      </c>
      <c r="G3" s="1">
        <v>2004.4928125945789</v>
      </c>
      <c r="H3" s="1">
        <v>4742.1254543323721</v>
      </c>
      <c r="I3" s="1">
        <v>82.575000000000003</v>
      </c>
      <c r="J3" s="1">
        <v>1619.0723997212849</v>
      </c>
    </row>
    <row r="4" spans="1:10" x14ac:dyDescent="0.25">
      <c r="A4" s="12" t="s">
        <v>62</v>
      </c>
      <c r="B4" s="12">
        <v>4440</v>
      </c>
      <c r="C4" s="12" t="s">
        <v>342</v>
      </c>
      <c r="D4" s="13" t="s">
        <v>327</v>
      </c>
      <c r="E4" s="1">
        <v>11775.233333333334</v>
      </c>
      <c r="F4" s="1">
        <v>622.77852950087765</v>
      </c>
      <c r="G4" s="1">
        <v>3105.3682960571869</v>
      </c>
      <c r="H4" s="1">
        <v>18987.974999999999</v>
      </c>
      <c r="I4" s="1">
        <v>47.289574572034567</v>
      </c>
      <c r="J4" s="1">
        <v>2161.9666666666667</v>
      </c>
    </row>
    <row r="5" spans="1:10" x14ac:dyDescent="0.25">
      <c r="A5" s="12" t="s">
        <v>62</v>
      </c>
      <c r="B5" s="12">
        <v>4910</v>
      </c>
      <c r="C5" s="12" t="s">
        <v>343</v>
      </c>
      <c r="D5" s="13" t="s">
        <v>327</v>
      </c>
      <c r="E5" s="1">
        <v>2142.4666666666662</v>
      </c>
      <c r="F5" s="1">
        <v>98.015836159628478</v>
      </c>
      <c r="G5" s="1">
        <v>3358.7167256029925</v>
      </c>
      <c r="H5" s="1">
        <v>3713.7270620277295</v>
      </c>
      <c r="I5" s="1">
        <v>11.469218668875751</v>
      </c>
      <c r="J5" s="1">
        <v>1006.8499999999999</v>
      </c>
    </row>
    <row r="7" spans="1:10" x14ac:dyDescent="0.25">
      <c r="A7" s="12"/>
      <c r="B7" s="12"/>
      <c r="C7" s="12"/>
      <c r="D7" s="12"/>
      <c r="E7" s="12"/>
      <c r="F7" s="12"/>
      <c r="G7" s="12"/>
      <c r="H7" s="12"/>
      <c r="I7" s="12"/>
      <c r="J7" s="12"/>
    </row>
    <row r="8" spans="1:10" x14ac:dyDescent="0.25">
      <c r="A8" s="12"/>
      <c r="B8" s="12"/>
      <c r="C8" s="12"/>
      <c r="D8" s="12"/>
      <c r="E8" s="12"/>
      <c r="F8" s="12"/>
      <c r="G8" s="12"/>
      <c r="H8" s="12"/>
      <c r="I8" s="12"/>
      <c r="J8" s="12"/>
    </row>
    <row r="9" spans="1:10" x14ac:dyDescent="0.25">
      <c r="A9" s="12"/>
      <c r="B9" s="12"/>
      <c r="C9" s="12"/>
      <c r="D9" s="12"/>
      <c r="E9" s="12"/>
      <c r="F9" s="12"/>
      <c r="G9" s="12"/>
      <c r="H9" s="12"/>
      <c r="I9" s="12"/>
      <c r="J9" s="12"/>
    </row>
    <row r="10" spans="1:10" x14ac:dyDescent="0.25">
      <c r="A10" s="12"/>
      <c r="B10" s="12"/>
      <c r="C10" s="12"/>
      <c r="D10" s="12"/>
      <c r="E10" s="12"/>
      <c r="F10" s="12"/>
      <c r="G10" s="12"/>
      <c r="H10" s="12"/>
      <c r="I10" s="12"/>
      <c r="J10" s="12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zoomScale="90" zoomScaleNormal="90" workbookViewId="0"/>
  </sheetViews>
  <sheetFormatPr defaultRowHeight="15" x14ac:dyDescent="0.25"/>
  <cols>
    <col min="1" max="1" width="4.7109375" bestFit="1" customWidth="1"/>
    <col min="2" max="2" width="7" bestFit="1" customWidth="1"/>
    <col min="3" max="3" width="42.28515625" bestFit="1" customWidth="1"/>
    <col min="4" max="4" width="18.28515625" bestFit="1" customWidth="1"/>
    <col min="5" max="5" width="14.7109375" bestFit="1" customWidth="1"/>
    <col min="6" max="7" width="21.7109375" bestFit="1" customWidth="1"/>
    <col min="8" max="8" width="15.28515625" bestFit="1" customWidth="1"/>
    <col min="9" max="9" width="17" bestFit="1" customWidth="1"/>
    <col min="10" max="10" width="17.5703125" bestFit="1" customWidth="1"/>
    <col min="11" max="11" width="12.85546875" bestFit="1" customWidth="1"/>
    <col min="12" max="12" width="17.5703125" customWidth="1"/>
  </cols>
  <sheetData>
    <row r="1" spans="1:10" x14ac:dyDescent="0.25">
      <c r="A1" s="13" t="s">
        <v>57</v>
      </c>
      <c r="B1" s="13" t="s">
        <v>167</v>
      </c>
      <c r="C1" s="13" t="s">
        <v>39</v>
      </c>
      <c r="D1" s="13" t="s">
        <v>280</v>
      </c>
      <c r="E1" s="12" t="s">
        <v>55</v>
      </c>
      <c r="F1" s="13" t="s">
        <v>46</v>
      </c>
      <c r="G1" s="13" t="s">
        <v>42</v>
      </c>
      <c r="H1" s="12" t="s">
        <v>67</v>
      </c>
      <c r="I1" s="13" t="s">
        <v>48</v>
      </c>
      <c r="J1" s="13" t="s">
        <v>49</v>
      </c>
    </row>
    <row r="2" spans="1:10" x14ac:dyDescent="0.25">
      <c r="A2" s="12" t="s">
        <v>62</v>
      </c>
      <c r="B2" s="32">
        <v>340</v>
      </c>
      <c r="C2" s="32" t="s">
        <v>336</v>
      </c>
      <c r="D2" s="13" t="s">
        <v>327</v>
      </c>
      <c r="E2" s="1">
        <v>1665.6416666666667</v>
      </c>
      <c r="F2" s="1">
        <v>985.16375329346181</v>
      </c>
      <c r="G2" s="1">
        <v>4993.7166666666672</v>
      </c>
      <c r="H2" s="1">
        <v>2175.33615824459</v>
      </c>
      <c r="I2" s="1">
        <v>64.833333333333343</v>
      </c>
      <c r="J2" s="1">
        <v>360.86666666666662</v>
      </c>
    </row>
    <row r="3" spans="1:10" x14ac:dyDescent="0.25">
      <c r="A3" s="12" t="s">
        <v>62</v>
      </c>
      <c r="B3" s="32">
        <v>350</v>
      </c>
      <c r="C3" s="32" t="s">
        <v>337</v>
      </c>
      <c r="D3" s="13" t="s">
        <v>327</v>
      </c>
      <c r="E3" s="1">
        <v>3414.6804856861672</v>
      </c>
      <c r="F3" s="1">
        <v>5297.916666666667</v>
      </c>
      <c r="G3" s="1">
        <v>29098.783333333333</v>
      </c>
      <c r="H3" s="1">
        <v>13681.206721898852</v>
      </c>
      <c r="I3" s="1">
        <v>215.10000000000002</v>
      </c>
      <c r="J3" s="1">
        <v>994.15000000000009</v>
      </c>
    </row>
    <row r="4" spans="1:10" x14ac:dyDescent="0.25">
      <c r="A4" s="12" t="s">
        <v>62</v>
      </c>
      <c r="B4" s="32">
        <v>360</v>
      </c>
      <c r="C4" s="32" t="s">
        <v>338</v>
      </c>
      <c r="D4" s="13" t="s">
        <v>327</v>
      </c>
      <c r="E4" s="1">
        <v>7619.7416666666668</v>
      </c>
      <c r="F4" s="1">
        <v>2593.4083333333328</v>
      </c>
      <c r="G4" s="1">
        <v>15329.058333333334</v>
      </c>
      <c r="H4" s="1">
        <v>7089.4083333333338</v>
      </c>
      <c r="I4" s="1">
        <v>137.07499999999999</v>
      </c>
      <c r="J4" s="1">
        <v>2448.0583333333338</v>
      </c>
    </row>
    <row r="5" spans="1:10" x14ac:dyDescent="0.25">
      <c r="A5" s="12" t="s">
        <v>62</v>
      </c>
      <c r="B5" s="32">
        <v>370</v>
      </c>
      <c r="C5" s="32" t="s">
        <v>339</v>
      </c>
      <c r="D5" s="13" t="s">
        <v>327</v>
      </c>
      <c r="E5" s="1">
        <v>500.53378426769052</v>
      </c>
      <c r="F5" s="1">
        <v>583.38679839497865</v>
      </c>
      <c r="G5" s="1">
        <v>2049.4611297568181</v>
      </c>
      <c r="H5" s="1">
        <v>898.93310129277563</v>
      </c>
      <c r="I5" s="1">
        <v>19.277918293805634</v>
      </c>
      <c r="J5" s="1">
        <v>287.35710805740695</v>
      </c>
    </row>
    <row r="7" spans="1:10" x14ac:dyDescent="0.25">
      <c r="A7" s="12"/>
      <c r="B7" s="12"/>
      <c r="C7" s="12"/>
      <c r="D7" s="12"/>
      <c r="E7" s="12"/>
      <c r="F7" s="12"/>
      <c r="G7" s="12"/>
      <c r="H7" s="12"/>
      <c r="I7" s="12"/>
      <c r="J7" s="12"/>
    </row>
    <row r="8" spans="1:10" x14ac:dyDescent="0.25">
      <c r="A8" s="12"/>
      <c r="B8" s="12"/>
      <c r="C8" s="12"/>
      <c r="D8" s="12"/>
      <c r="E8" s="12"/>
      <c r="F8" s="12"/>
      <c r="G8" s="12"/>
      <c r="H8" s="12"/>
      <c r="I8" s="12"/>
      <c r="J8" s="12"/>
    </row>
    <row r="9" spans="1:10" x14ac:dyDescent="0.25">
      <c r="A9" s="12"/>
      <c r="B9" s="12"/>
      <c r="C9" s="12"/>
      <c r="D9" s="12"/>
      <c r="E9" s="12"/>
      <c r="F9" s="12"/>
      <c r="G9" s="12"/>
      <c r="H9" s="12"/>
      <c r="I9" s="12"/>
      <c r="J9" s="12"/>
    </row>
    <row r="10" spans="1:10" x14ac:dyDescent="0.25">
      <c r="A10" s="12"/>
      <c r="B10" s="12"/>
      <c r="C10" s="12"/>
      <c r="D10" s="12"/>
      <c r="E10" s="12"/>
      <c r="F10" s="12"/>
      <c r="G10" s="12"/>
      <c r="H10" s="12"/>
      <c r="I10" s="12"/>
      <c r="J10" s="12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"/>
  <sheetViews>
    <sheetView zoomScale="90" zoomScaleNormal="90" workbookViewId="0"/>
  </sheetViews>
  <sheetFormatPr defaultRowHeight="15" x14ac:dyDescent="0.25"/>
  <cols>
    <col min="1" max="1" width="4.7109375" bestFit="1" customWidth="1"/>
    <col min="2" max="2" width="7" bestFit="1" customWidth="1"/>
    <col min="3" max="3" width="34.5703125" bestFit="1" customWidth="1"/>
    <col min="4" max="4" width="18.28515625" bestFit="1" customWidth="1"/>
    <col min="5" max="5" width="14.7109375" bestFit="1" customWidth="1"/>
    <col min="6" max="7" width="21.7109375" bestFit="1" customWidth="1"/>
    <col min="8" max="8" width="15.28515625" bestFit="1" customWidth="1"/>
    <col min="9" max="9" width="17" bestFit="1" customWidth="1"/>
    <col min="10" max="10" width="17.5703125" bestFit="1" customWidth="1"/>
    <col min="11" max="11" width="12.85546875" bestFit="1" customWidth="1"/>
    <col min="12" max="12" width="17.5703125" customWidth="1"/>
  </cols>
  <sheetData>
    <row r="1" spans="1:12" x14ac:dyDescent="0.25">
      <c r="A1" s="13" t="s">
        <v>57</v>
      </c>
      <c r="B1" s="13" t="s">
        <v>167</v>
      </c>
      <c r="C1" s="13" t="s">
        <v>39</v>
      </c>
      <c r="D1" s="13" t="s">
        <v>280</v>
      </c>
      <c r="E1" s="13" t="s">
        <v>55</v>
      </c>
      <c r="F1" s="13" t="s">
        <v>56</v>
      </c>
      <c r="G1" s="13" t="s">
        <v>46</v>
      </c>
      <c r="H1" s="13" t="s">
        <v>42</v>
      </c>
      <c r="I1" s="12" t="s">
        <v>67</v>
      </c>
      <c r="J1" s="15" t="s">
        <v>169</v>
      </c>
      <c r="K1" s="13" t="s">
        <v>48</v>
      </c>
      <c r="L1" s="13" t="s">
        <v>49</v>
      </c>
    </row>
    <row r="2" spans="1:12" x14ac:dyDescent="0.25">
      <c r="A2" s="13" t="s">
        <v>70</v>
      </c>
      <c r="B2" s="13">
        <v>11</v>
      </c>
      <c r="C2" s="13" t="s">
        <v>332</v>
      </c>
      <c r="D2" s="13" t="s">
        <v>327</v>
      </c>
      <c r="E2" s="1">
        <v>129574.76166666667</v>
      </c>
      <c r="F2" s="1">
        <v>138597.39166666666</v>
      </c>
      <c r="G2" s="1">
        <v>103412.29166666666</v>
      </c>
      <c r="H2" s="1">
        <v>31492.833333333332</v>
      </c>
      <c r="I2" s="1">
        <v>8155.7000000000007</v>
      </c>
      <c r="J2" s="30">
        <f>K2+L2</f>
        <v>2460.4</v>
      </c>
      <c r="K2" s="1">
        <v>596.85833333333335</v>
      </c>
      <c r="L2" s="1">
        <v>1863.5416666666667</v>
      </c>
    </row>
    <row r="3" spans="1:12" x14ac:dyDescent="0.25">
      <c r="A3" s="13" t="s">
        <v>70</v>
      </c>
      <c r="B3" s="13">
        <v>12</v>
      </c>
      <c r="C3" s="13" t="s">
        <v>333</v>
      </c>
      <c r="D3" s="13" t="s">
        <v>327</v>
      </c>
      <c r="E3" s="1">
        <v>103968.46</v>
      </c>
      <c r="F3" s="1">
        <v>183074.3833333333</v>
      </c>
      <c r="G3" s="1">
        <v>138779.08333333331</v>
      </c>
      <c r="H3" s="1">
        <v>94803.625000000015</v>
      </c>
      <c r="I3" s="1">
        <v>15287.208333333332</v>
      </c>
      <c r="J3" s="30">
        <f>K3+L3</f>
        <v>1631.45</v>
      </c>
      <c r="K3" s="1">
        <v>595.39166666666665</v>
      </c>
      <c r="L3" s="1">
        <v>1036.0583333333334</v>
      </c>
    </row>
    <row r="4" spans="1:12" x14ac:dyDescent="0.25">
      <c r="A4" s="13" t="s">
        <v>70</v>
      </c>
      <c r="B4" s="13">
        <v>13</v>
      </c>
      <c r="C4" s="13" t="s">
        <v>334</v>
      </c>
      <c r="D4" s="13" t="s">
        <v>327</v>
      </c>
      <c r="E4" s="1">
        <v>2839.4695267631996</v>
      </c>
      <c r="F4" s="1">
        <v>15698.758333333333</v>
      </c>
      <c r="G4" s="1">
        <v>9512.293841841145</v>
      </c>
      <c r="H4" s="1">
        <v>13069.53026358548</v>
      </c>
      <c r="I4" s="1">
        <v>3944.875</v>
      </c>
      <c r="J4" s="30">
        <f>K4+L4</f>
        <v>290.21572508048541</v>
      </c>
      <c r="K4" s="1">
        <v>75.691666666666663</v>
      </c>
      <c r="L4" s="1">
        <v>214.52405841381878</v>
      </c>
    </row>
    <row r="5" spans="1:12" x14ac:dyDescent="0.25">
      <c r="A5" s="13" t="s">
        <v>70</v>
      </c>
      <c r="B5" s="13">
        <v>20</v>
      </c>
      <c r="C5" s="13" t="s">
        <v>335</v>
      </c>
      <c r="D5" s="13" t="s">
        <v>327</v>
      </c>
      <c r="E5" s="1">
        <v>16357.845000000001</v>
      </c>
      <c r="F5" s="1">
        <v>3139.2166666666667</v>
      </c>
      <c r="G5" s="1">
        <v>10406.950000000001</v>
      </c>
      <c r="H5" s="1">
        <v>0</v>
      </c>
      <c r="I5" s="1">
        <v>0</v>
      </c>
      <c r="J5" s="30">
        <f>K5+L5</f>
        <v>970.60078518769251</v>
      </c>
      <c r="K5" s="1">
        <v>0</v>
      </c>
      <c r="L5" s="1">
        <v>970.60078518769251</v>
      </c>
    </row>
    <row r="7" spans="1:12" x14ac:dyDescent="0.25">
      <c r="A7" s="12"/>
      <c r="B7" s="12"/>
      <c r="C7" s="12"/>
      <c r="D7" s="12"/>
      <c r="E7" s="12"/>
      <c r="F7" s="12"/>
      <c r="G7" s="12"/>
      <c r="H7" s="12"/>
      <c r="I7" s="12"/>
      <c r="J7" s="12"/>
    </row>
    <row r="8" spans="1:12" x14ac:dyDescent="0.25">
      <c r="A8" s="12"/>
      <c r="B8" s="12"/>
      <c r="C8" s="12"/>
      <c r="D8" s="12"/>
      <c r="E8" s="12"/>
      <c r="F8" s="12"/>
      <c r="G8" s="12"/>
      <c r="H8" s="12"/>
      <c r="I8" s="12"/>
      <c r="J8" s="12"/>
    </row>
    <row r="9" spans="1:12" x14ac:dyDescent="0.25">
      <c r="A9" s="12"/>
      <c r="B9" s="12"/>
      <c r="C9" s="12"/>
      <c r="D9" s="12"/>
      <c r="E9" s="12"/>
      <c r="F9" s="12"/>
      <c r="G9" s="12"/>
      <c r="H9" s="12"/>
      <c r="I9" s="12"/>
      <c r="J9" s="12"/>
    </row>
    <row r="10" spans="1:12" x14ac:dyDescent="0.25">
      <c r="A10" s="12"/>
      <c r="B10" s="12"/>
      <c r="C10" s="12"/>
      <c r="D10" s="12"/>
      <c r="E10" s="12"/>
      <c r="F10" s="12"/>
      <c r="G10" s="12"/>
      <c r="H10" s="12"/>
      <c r="I10" s="12"/>
      <c r="J10" s="12"/>
    </row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"/>
  <sheetViews>
    <sheetView zoomScale="90" zoomScaleNormal="90" workbookViewId="0"/>
  </sheetViews>
  <sheetFormatPr defaultRowHeight="15" x14ac:dyDescent="0.25"/>
  <cols>
    <col min="1" max="1" width="4.7109375" bestFit="1" customWidth="1"/>
    <col min="2" max="2" width="7" bestFit="1" customWidth="1"/>
    <col min="3" max="3" width="34.5703125" bestFit="1" customWidth="1"/>
    <col min="4" max="4" width="18.28515625" bestFit="1" customWidth="1"/>
    <col min="5" max="5" width="14.7109375" bestFit="1" customWidth="1"/>
    <col min="6" max="7" width="21.7109375" bestFit="1" customWidth="1"/>
    <col min="8" max="8" width="15.28515625" bestFit="1" customWidth="1"/>
    <col min="9" max="9" width="17" bestFit="1" customWidth="1"/>
    <col min="10" max="10" width="17.5703125" bestFit="1" customWidth="1"/>
    <col min="11" max="11" width="12.85546875" bestFit="1" customWidth="1"/>
    <col min="12" max="12" width="17.5703125" customWidth="1"/>
  </cols>
  <sheetData>
    <row r="1" spans="1:12" x14ac:dyDescent="0.25">
      <c r="A1" s="13" t="s">
        <v>57</v>
      </c>
      <c r="B1" s="13" t="s">
        <v>167</v>
      </c>
      <c r="C1" s="13" t="s">
        <v>39</v>
      </c>
      <c r="D1" s="13" t="s">
        <v>280</v>
      </c>
      <c r="E1" s="13" t="s">
        <v>55</v>
      </c>
      <c r="F1" s="13" t="s">
        <v>56</v>
      </c>
      <c r="G1" s="13" t="s">
        <v>46</v>
      </c>
      <c r="H1" s="13" t="s">
        <v>42</v>
      </c>
      <c r="I1" s="12" t="s">
        <v>67</v>
      </c>
      <c r="J1" s="15" t="s">
        <v>169</v>
      </c>
      <c r="K1" s="13" t="s">
        <v>48</v>
      </c>
      <c r="L1" s="13" t="s">
        <v>49</v>
      </c>
    </row>
    <row r="2" spans="1:12" x14ac:dyDescent="0.25">
      <c r="A2" s="13" t="s">
        <v>70</v>
      </c>
      <c r="B2" s="13">
        <v>30</v>
      </c>
      <c r="C2" s="13" t="s">
        <v>326</v>
      </c>
      <c r="D2" s="13" t="s">
        <v>327</v>
      </c>
      <c r="E2" s="1">
        <v>275.09166666666664</v>
      </c>
      <c r="F2" s="1">
        <v>1091.9833333333331</v>
      </c>
      <c r="G2" s="1">
        <v>2760.9833333333336</v>
      </c>
      <c r="H2" s="1">
        <v>11436.650000000001</v>
      </c>
      <c r="I2" s="1">
        <v>3196.2249999999999</v>
      </c>
      <c r="J2" s="30">
        <f>K2+L2</f>
        <v>2150.8749999999995</v>
      </c>
      <c r="K2" s="1">
        <v>60.350000000000009</v>
      </c>
      <c r="L2" s="1">
        <v>2090.5249999999996</v>
      </c>
    </row>
    <row r="3" spans="1:12" x14ac:dyDescent="0.25">
      <c r="A3" s="13" t="s">
        <v>70</v>
      </c>
      <c r="B3" s="13">
        <v>40</v>
      </c>
      <c r="C3" s="13" t="s">
        <v>328</v>
      </c>
      <c r="D3" s="13" t="s">
        <v>327</v>
      </c>
      <c r="E3" s="1">
        <v>24622.341666666664</v>
      </c>
      <c r="F3" s="1">
        <v>26357.183333333334</v>
      </c>
      <c r="G3" s="1">
        <v>18166.716666666664</v>
      </c>
      <c r="H3" s="1">
        <v>26693.316666666666</v>
      </c>
      <c r="I3" s="1">
        <v>7569.55</v>
      </c>
      <c r="J3" s="30">
        <f>K3+L3</f>
        <v>1500.8416666666667</v>
      </c>
      <c r="K3" s="1">
        <v>252.73333333333335</v>
      </c>
      <c r="L3" s="1">
        <v>1248.1083333333333</v>
      </c>
    </row>
    <row r="4" spans="1:12" x14ac:dyDescent="0.25">
      <c r="A4" s="13" t="s">
        <v>70</v>
      </c>
      <c r="B4" s="13">
        <v>50</v>
      </c>
      <c r="C4" s="13" t="s">
        <v>329</v>
      </c>
      <c r="D4" s="13" t="s">
        <v>327</v>
      </c>
      <c r="E4" s="1">
        <v>229.74386793320699</v>
      </c>
      <c r="F4" s="1">
        <v>151.42162209828462</v>
      </c>
      <c r="G4" s="1">
        <v>326.63081831047407</v>
      </c>
      <c r="H4" s="1">
        <v>3374.958333333333</v>
      </c>
      <c r="I4" s="1">
        <v>1270.7166666666667</v>
      </c>
      <c r="J4" s="30">
        <f>K4+L4</f>
        <v>945.80833333333339</v>
      </c>
      <c r="K4" s="1">
        <v>50.075000000000003</v>
      </c>
      <c r="L4" s="1">
        <v>895.73333333333335</v>
      </c>
    </row>
    <row r="5" spans="1:12" x14ac:dyDescent="0.25">
      <c r="A5" s="13" t="s">
        <v>70</v>
      </c>
      <c r="B5" s="13">
        <v>60</v>
      </c>
      <c r="C5" s="13" t="s">
        <v>330</v>
      </c>
      <c r="D5" s="13" t="s">
        <v>327</v>
      </c>
      <c r="E5" s="1">
        <v>8095.3666666666659</v>
      </c>
      <c r="F5" s="1">
        <v>14679.224999999997</v>
      </c>
      <c r="G5" s="1">
        <v>12735.70833333333</v>
      </c>
      <c r="H5" s="1">
        <v>15934.133333333335</v>
      </c>
      <c r="I5" s="1">
        <v>8507.8333333333321</v>
      </c>
      <c r="J5" s="30">
        <f>K5+L5</f>
        <v>578.82500000000005</v>
      </c>
      <c r="K5" s="1">
        <v>250.43333333333337</v>
      </c>
      <c r="L5" s="1">
        <v>328.39166666666665</v>
      </c>
    </row>
    <row r="6" spans="1:12" x14ac:dyDescent="0.25">
      <c r="A6" s="13" t="s">
        <v>70</v>
      </c>
      <c r="B6">
        <v>71</v>
      </c>
      <c r="C6" s="13" t="s">
        <v>331</v>
      </c>
      <c r="D6" s="13" t="s">
        <v>327</v>
      </c>
      <c r="E6" s="1">
        <v>3883.6149999999993</v>
      </c>
      <c r="F6" s="1">
        <v>3071.4926372170094</v>
      </c>
      <c r="G6" s="1">
        <v>3129.8990984111997</v>
      </c>
      <c r="H6" s="1">
        <v>766.55</v>
      </c>
      <c r="I6" s="1">
        <v>1299.32782179691</v>
      </c>
      <c r="J6" s="30">
        <f>K6+L6</f>
        <v>933.17500000000007</v>
      </c>
      <c r="K6" s="1">
        <v>62.574999999999996</v>
      </c>
      <c r="L6" s="1">
        <v>870.6</v>
      </c>
    </row>
    <row r="7" spans="1:12" x14ac:dyDescent="0.25">
      <c r="A7" s="12"/>
      <c r="B7" s="12"/>
      <c r="C7" s="12"/>
      <c r="D7" s="12"/>
      <c r="E7" s="12"/>
      <c r="F7" s="12"/>
      <c r="G7" s="12"/>
      <c r="H7" s="12"/>
      <c r="I7" s="12"/>
      <c r="J7" s="12"/>
    </row>
    <row r="8" spans="1:12" x14ac:dyDescent="0.25">
      <c r="A8" s="12"/>
      <c r="B8" s="12"/>
      <c r="C8" s="12"/>
      <c r="D8" s="12"/>
      <c r="E8" s="12"/>
      <c r="F8" s="12"/>
      <c r="G8" s="12"/>
      <c r="H8" s="12"/>
      <c r="I8" s="12"/>
      <c r="J8" s="12"/>
    </row>
    <row r="9" spans="1:12" x14ac:dyDescent="0.25">
      <c r="A9" s="12"/>
      <c r="B9" s="12"/>
      <c r="C9" s="12"/>
      <c r="D9" s="12"/>
      <c r="E9" s="12"/>
      <c r="F9" s="12"/>
      <c r="G9" s="12"/>
      <c r="H9" s="12"/>
      <c r="I9" s="12"/>
      <c r="J9" s="12"/>
    </row>
    <row r="10" spans="1:12" x14ac:dyDescent="0.25">
      <c r="A10" s="12"/>
      <c r="B10" s="12"/>
      <c r="C10" s="12"/>
      <c r="D10" s="12"/>
      <c r="E10" s="12"/>
      <c r="F10" s="12"/>
      <c r="G10" s="12"/>
      <c r="H10" s="12"/>
      <c r="I10" s="12"/>
      <c r="J10" s="12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CV53"/>
  <sheetViews>
    <sheetView tabSelected="1" zoomScale="90" zoomScaleNormal="90" workbookViewId="0">
      <selection activeCell="M36" sqref="M36"/>
    </sheetView>
  </sheetViews>
  <sheetFormatPr defaultRowHeight="15" x14ac:dyDescent="0.25"/>
  <cols>
    <col min="6" max="6" width="3.7109375" customWidth="1"/>
    <col min="12" max="12" width="5.5703125" bestFit="1" customWidth="1"/>
    <col min="13" max="13" width="16" bestFit="1" customWidth="1"/>
    <col min="14" max="14" width="5.42578125" bestFit="1" customWidth="1"/>
    <col min="15" max="15" width="17.140625" customWidth="1"/>
    <col min="16" max="61" width="4.7109375" customWidth="1"/>
  </cols>
  <sheetData>
    <row r="1" spans="3:100" x14ac:dyDescent="0.25">
      <c r="L1" s="1" t="s">
        <v>167</v>
      </c>
      <c r="M1" s="1" t="s">
        <v>39</v>
      </c>
      <c r="N1" s="1" t="s">
        <v>168</v>
      </c>
      <c r="O1" s="1" t="s">
        <v>40</v>
      </c>
      <c r="P1" s="1"/>
      <c r="Q1" t="s">
        <v>1</v>
      </c>
      <c r="X1" t="s">
        <v>8</v>
      </c>
      <c r="AE1" t="s">
        <v>15</v>
      </c>
      <c r="AL1" t="s">
        <v>22</v>
      </c>
      <c r="AS1" t="s">
        <v>29</v>
      </c>
      <c r="AZ1" t="s">
        <v>36</v>
      </c>
      <c r="BG1" t="s">
        <v>323</v>
      </c>
    </row>
    <row r="2" spans="3:100" x14ac:dyDescent="0.25">
      <c r="C2" s="2" t="str">
        <f>+O2</f>
        <v>schelpdiereneters</v>
      </c>
      <c r="E2" s="3"/>
      <c r="F2" s="3"/>
      <c r="G2" s="3"/>
      <c r="H2" s="3"/>
      <c r="I2" s="2" t="str">
        <f>+O6</f>
        <v>overige bodemdiereneters</v>
      </c>
      <c r="L2" s="1">
        <v>4220</v>
      </c>
      <c r="M2" s="1" t="s">
        <v>41</v>
      </c>
      <c r="N2" s="12" t="s">
        <v>63</v>
      </c>
      <c r="O2" s="1" t="s">
        <v>55</v>
      </c>
      <c r="P2" s="1"/>
      <c r="Q2" s="11">
        <v>185.52139011414019</v>
      </c>
      <c r="R2" s="11">
        <v>183.49183782508541</v>
      </c>
      <c r="S2" s="11">
        <v>175.76892143698171</v>
      </c>
      <c r="T2" s="11">
        <v>174.7174654307446</v>
      </c>
      <c r="U2" s="11">
        <v>180.39884153978568</v>
      </c>
      <c r="V2" s="11">
        <v>181.66606353305517</v>
      </c>
      <c r="W2" s="11">
        <v>174.7174654307446</v>
      </c>
      <c r="X2" s="11">
        <v>165.69855204608507</v>
      </c>
      <c r="Y2" s="11">
        <v>147.84585134131473</v>
      </c>
      <c r="Z2" s="11">
        <v>129.43388186242379</v>
      </c>
      <c r="AA2" s="11">
        <v>121.16705169649009</v>
      </c>
      <c r="AB2" s="11">
        <v>124.1102379000672</v>
      </c>
      <c r="AC2" s="11">
        <v>139.37528485125165</v>
      </c>
      <c r="AD2" s="11">
        <v>161.93097853019279</v>
      </c>
      <c r="AE2" s="11">
        <v>182.21188003905101</v>
      </c>
      <c r="AF2" s="11">
        <v>189.83783087408554</v>
      </c>
      <c r="AG2" s="11">
        <v>183.85918872918936</v>
      </c>
      <c r="AH2" s="11">
        <v>168.87692344784639</v>
      </c>
      <c r="AI2" s="11">
        <v>150.38071611701125</v>
      </c>
      <c r="AJ2" s="11">
        <v>133.64274880254723</v>
      </c>
      <c r="AK2" s="11">
        <v>120.20158230963017</v>
      </c>
      <c r="AL2" s="11">
        <v>112.4119429690537</v>
      </c>
      <c r="AM2" s="11">
        <v>111.96319329485867</v>
      </c>
      <c r="AN2" s="11">
        <v>113.20158709991759</v>
      </c>
      <c r="AO2" s="11">
        <v>110.96004549155829</v>
      </c>
      <c r="AP2" s="11">
        <v>106.07752407401594</v>
      </c>
      <c r="AQ2" s="11">
        <v>102.42903178906218</v>
      </c>
      <c r="AR2" s="11">
        <v>101.00501670841689</v>
      </c>
      <c r="AS2" s="11">
        <v>99.104037877288434</v>
      </c>
      <c r="AT2" s="11">
        <v>98.019867330675567</v>
      </c>
      <c r="AU2" s="11">
        <v>99.203191483706078</v>
      </c>
      <c r="AV2" s="11">
        <v>103.97704836501585</v>
      </c>
      <c r="AW2" s="11">
        <v>110.51709180756484</v>
      </c>
      <c r="AX2" s="11">
        <v>115.4884108524914</v>
      </c>
      <c r="AY2" s="11">
        <v>118.17542653083623</v>
      </c>
      <c r="AZ2" s="11">
        <v>123.12131695488679</v>
      </c>
      <c r="BA2" s="11">
        <v>129.56338048280489</v>
      </c>
      <c r="BB2" s="11">
        <v>135.12093415380158</v>
      </c>
      <c r="BC2" s="11">
        <v>135.79823065478928</v>
      </c>
      <c r="BD2" s="11">
        <v>134.04427904316819</v>
      </c>
      <c r="BE2" s="11">
        <v>128.9171804267805</v>
      </c>
      <c r="BF2" s="11">
        <v>121.89623938216431</v>
      </c>
      <c r="BG2" s="11">
        <v>114.56818935948621</v>
      </c>
      <c r="BH2" s="11">
        <v>107.2508181254217</v>
      </c>
      <c r="BI2">
        <v>100</v>
      </c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</row>
    <row r="3" spans="3:100" x14ac:dyDescent="0.25">
      <c r="D3" s="3"/>
      <c r="E3" s="3"/>
      <c r="F3" s="3"/>
      <c r="G3" s="3"/>
      <c r="H3" s="3"/>
      <c r="I3" s="3"/>
      <c r="L3" s="1">
        <v>4230</v>
      </c>
      <c r="M3" s="1" t="s">
        <v>43</v>
      </c>
      <c r="N3" s="12" t="s">
        <v>63</v>
      </c>
      <c r="O3" s="1" t="s">
        <v>55</v>
      </c>
      <c r="P3" s="1"/>
      <c r="Q3" s="11">
        <v>112.29958721332545</v>
      </c>
      <c r="R3" s="11">
        <v>131.39002448247388</v>
      </c>
      <c r="S3" s="11">
        <v>139.51472984698034</v>
      </c>
      <c r="T3" s="11">
        <v>138.26473071194795</v>
      </c>
      <c r="U3" s="11">
        <v>135.39144644422882</v>
      </c>
      <c r="V3" s="11">
        <v>136.47892211861614</v>
      </c>
      <c r="W3" s="11">
        <v>162.25516456522615</v>
      </c>
      <c r="X3" s="11">
        <v>207.50806076741227</v>
      </c>
      <c r="Y3" s="11">
        <v>264.32256276807988</v>
      </c>
      <c r="Z3" s="11">
        <v>310.80639244305945</v>
      </c>
      <c r="AA3" s="11">
        <v>340.4166082790818</v>
      </c>
      <c r="AB3" s="11">
        <v>326.41519848379266</v>
      </c>
      <c r="AC3" s="11">
        <v>311.11735429051265</v>
      </c>
      <c r="AD3" s="11">
        <v>344.52621590903749</v>
      </c>
      <c r="AE3" s="11">
        <v>373.59420163603602</v>
      </c>
      <c r="AF3" s="11">
        <v>388.06396566165785</v>
      </c>
      <c r="AG3" s="11">
        <v>393.14173117946211</v>
      </c>
      <c r="AH3" s="11">
        <v>378.8613041474606</v>
      </c>
      <c r="AI3" s="11">
        <v>335.34846525490235</v>
      </c>
      <c r="AJ3" s="11">
        <v>295.057480345496</v>
      </c>
      <c r="AK3" s="11">
        <v>269.6622327353013</v>
      </c>
      <c r="AL3" s="11">
        <v>301.31920542942726</v>
      </c>
      <c r="AM3" s="11">
        <v>391.96407335590237</v>
      </c>
      <c r="AN3" s="11">
        <v>469.266194341637</v>
      </c>
      <c r="AO3" s="11">
        <v>458.59624663314162</v>
      </c>
      <c r="AP3" s="11">
        <v>371.3593476926078</v>
      </c>
      <c r="AQ3" s="11">
        <v>276.48876465788203</v>
      </c>
      <c r="AR3" s="11">
        <v>230.71200151265549</v>
      </c>
      <c r="AS3" s="11">
        <v>218.36548288635012</v>
      </c>
      <c r="AT3" s="11">
        <v>215.32966642600391</v>
      </c>
      <c r="AU3" s="11">
        <v>196.79649726077585</v>
      </c>
      <c r="AV3" s="11">
        <v>186.45131995195229</v>
      </c>
      <c r="AW3" s="11">
        <v>190.40819949185797</v>
      </c>
      <c r="AX3" s="11">
        <v>202.38466849223471</v>
      </c>
      <c r="AY3" s="11">
        <v>200.17063663879031</v>
      </c>
      <c r="AZ3" s="11">
        <v>178.42532850409395</v>
      </c>
      <c r="BA3" s="11">
        <v>155.58157404341074</v>
      </c>
      <c r="BB3" s="11">
        <v>142.90358698538768</v>
      </c>
      <c r="BC3" s="11">
        <v>139.09681284637801</v>
      </c>
      <c r="BD3" s="11">
        <v>145.93629428757964</v>
      </c>
      <c r="BE3" s="11">
        <v>158.88333424160797</v>
      </c>
      <c r="BF3" s="11">
        <v>166.86251101396672</v>
      </c>
      <c r="BG3" s="11">
        <v>144.48420389738791</v>
      </c>
      <c r="BH3" s="11">
        <v>120.20158230963011</v>
      </c>
      <c r="BI3">
        <v>100</v>
      </c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</row>
    <row r="4" spans="3:100" x14ac:dyDescent="0.25">
      <c r="D4" s="3"/>
      <c r="E4" s="3"/>
      <c r="F4" s="3"/>
      <c r="G4" s="3"/>
      <c r="H4" s="3"/>
      <c r="I4" s="3"/>
      <c r="L4" s="1">
        <v>4260</v>
      </c>
      <c r="M4" s="1" t="s">
        <v>44</v>
      </c>
      <c r="N4" s="12" t="s">
        <v>63</v>
      </c>
      <c r="O4" s="1" t="s">
        <v>55</v>
      </c>
      <c r="P4" s="1"/>
      <c r="Q4" s="11">
        <v>125.98592394492312</v>
      </c>
      <c r="R4" s="11">
        <v>146.22845894342242</v>
      </c>
      <c r="S4" s="11">
        <v>168.87692344784637</v>
      </c>
      <c r="T4" s="11">
        <v>194.4490521336831</v>
      </c>
      <c r="U4" s="11">
        <v>224.79079866764698</v>
      </c>
      <c r="V4" s="11">
        <v>257.79641544043932</v>
      </c>
      <c r="W4" s="11">
        <v>298.02285732240176</v>
      </c>
      <c r="X4" s="11">
        <v>320.59228832028145</v>
      </c>
      <c r="Y4" s="11">
        <v>314.87325286275774</v>
      </c>
      <c r="Z4" s="11">
        <v>278.4309758188615</v>
      </c>
      <c r="AA4" s="11">
        <v>240.84900117589285</v>
      </c>
      <c r="AB4" s="11">
        <v>211.70000166126744</v>
      </c>
      <c r="AC4" s="11">
        <v>189.45853463500853</v>
      </c>
      <c r="AD4" s="11">
        <v>180.21853286760759</v>
      </c>
      <c r="AE4" s="11">
        <v>174.89227028403496</v>
      </c>
      <c r="AF4" s="11">
        <v>173.15206311872325</v>
      </c>
      <c r="AG4" s="11">
        <v>170.2333573366781</v>
      </c>
      <c r="AH4" s="11">
        <v>172.28846360108864</v>
      </c>
      <c r="AI4" s="11">
        <v>188.51360625139233</v>
      </c>
      <c r="AJ4" s="11">
        <v>213.40039417586559</v>
      </c>
      <c r="AK4" s="11">
        <v>235.84390954904637</v>
      </c>
      <c r="AL4" s="11">
        <v>230.48140482870122</v>
      </c>
      <c r="AM4" s="11">
        <v>204.62318913749394</v>
      </c>
      <c r="AN4" s="11">
        <v>173.32530178673946</v>
      </c>
      <c r="AO4" s="11">
        <v>162.41750088442282</v>
      </c>
      <c r="AP4" s="11">
        <v>166.52911949458857</v>
      </c>
      <c r="AQ4" s="11">
        <v>191.17135758847476</v>
      </c>
      <c r="AR4" s="11">
        <v>219.67961423532344</v>
      </c>
      <c r="AS4" s="11">
        <v>233.49722343978723</v>
      </c>
      <c r="AT4" s="11">
        <v>213.61390130581404</v>
      </c>
      <c r="AU4" s="11">
        <v>170.0632090676549</v>
      </c>
      <c r="AV4" s="11">
        <v>132.97620281214731</v>
      </c>
      <c r="AW4" s="11">
        <v>112.8624912367344</v>
      </c>
      <c r="AX4" s="11">
        <v>107.25081812542163</v>
      </c>
      <c r="AY4" s="11">
        <v>113.76901241657316</v>
      </c>
      <c r="AZ4" s="11">
        <v>126.11197288283289</v>
      </c>
      <c r="BA4" s="11">
        <v>139.51472984698032</v>
      </c>
      <c r="BB4" s="11">
        <v>148.73559300513065</v>
      </c>
      <c r="BC4" s="11">
        <v>152.34842784087533</v>
      </c>
      <c r="BD4" s="11">
        <v>151.43707406920481</v>
      </c>
      <c r="BE4" s="11">
        <v>148.14183893292639</v>
      </c>
      <c r="BF4" s="11">
        <v>139.51472984698032</v>
      </c>
      <c r="BG4" s="11">
        <v>121.89623938216425</v>
      </c>
      <c r="BH4" s="11">
        <v>108.32870676749585</v>
      </c>
      <c r="BI4">
        <v>100</v>
      </c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</row>
    <row r="5" spans="3:100" x14ac:dyDescent="0.25">
      <c r="D5" s="3"/>
      <c r="E5" s="3"/>
      <c r="F5" s="3"/>
      <c r="G5" s="3"/>
      <c r="H5" s="3"/>
      <c r="I5" s="3"/>
      <c r="L5" s="1">
        <v>4270</v>
      </c>
      <c r="M5" s="1" t="s">
        <v>45</v>
      </c>
      <c r="N5" s="12" t="s">
        <v>63</v>
      </c>
      <c r="O5" s="1" t="s">
        <v>55</v>
      </c>
      <c r="P5" s="1"/>
      <c r="Q5" s="11">
        <v>127.37941928161953</v>
      </c>
      <c r="R5" s="11">
        <v>112.29958721332549</v>
      </c>
      <c r="S5" s="11">
        <v>102.53151205244289</v>
      </c>
      <c r="T5" s="11">
        <v>104.81220090796558</v>
      </c>
      <c r="U5" s="11">
        <v>117.23379466807179</v>
      </c>
      <c r="V5" s="11">
        <v>138.4030645980751</v>
      </c>
      <c r="W5" s="11">
        <v>164.21395578187054</v>
      </c>
      <c r="X5" s="11">
        <v>188.3251868705332</v>
      </c>
      <c r="Y5" s="11">
        <v>218.58395758838139</v>
      </c>
      <c r="Z5" s="11">
        <v>252.69170439795579</v>
      </c>
      <c r="AA5" s="11">
        <v>277.87467035811966</v>
      </c>
      <c r="AB5" s="11">
        <v>283.20476464460722</v>
      </c>
      <c r="AC5" s="11">
        <v>274.0115300529942</v>
      </c>
      <c r="AD5" s="11">
        <v>265.11672109826071</v>
      </c>
      <c r="AE5" s="11">
        <v>245.22353589775605</v>
      </c>
      <c r="AF5" s="11">
        <v>222.33164999636082</v>
      </c>
      <c r="AG5" s="11">
        <v>194.44905213368321</v>
      </c>
      <c r="AH5" s="11">
        <v>180.94085067159605</v>
      </c>
      <c r="AI5" s="11">
        <v>179.67868744202724</v>
      </c>
      <c r="AJ5" s="11">
        <v>177.89085463024782</v>
      </c>
      <c r="AK5" s="11">
        <v>171.94423102121067</v>
      </c>
      <c r="AL5" s="11">
        <v>160.48013829762596</v>
      </c>
      <c r="AM5" s="11">
        <v>156.51786956535213</v>
      </c>
      <c r="AN5" s="11">
        <v>160.96230159584374</v>
      </c>
      <c r="AO5" s="11">
        <v>170.7448242254211</v>
      </c>
      <c r="AP5" s="11">
        <v>182.3941830554063</v>
      </c>
      <c r="AQ5" s="11">
        <v>192.32183371094689</v>
      </c>
      <c r="AR5" s="11">
        <v>190.02776365552256</v>
      </c>
      <c r="AS5" s="11">
        <v>172.4608382376436</v>
      </c>
      <c r="AT5" s="11">
        <v>149.93025000567667</v>
      </c>
      <c r="AU5" s="11">
        <v>133.91030176392943</v>
      </c>
      <c r="AV5" s="11">
        <v>122.5072468247499</v>
      </c>
      <c r="AW5" s="11">
        <v>121.53109864897304</v>
      </c>
      <c r="AX5" s="11">
        <v>128.14599321940207</v>
      </c>
      <c r="AY5" s="11">
        <v>140.91687619264513</v>
      </c>
      <c r="AZ5" s="11">
        <v>150.8325356558058</v>
      </c>
      <c r="BA5" s="11">
        <v>152.34842784087533</v>
      </c>
      <c r="BB5" s="11">
        <v>147.69807938826426</v>
      </c>
      <c r="BC5" s="11">
        <v>136.88897365473761</v>
      </c>
      <c r="BD5" s="11">
        <v>126.49087687328915</v>
      </c>
      <c r="BE5" s="11">
        <v>119.60207441678834</v>
      </c>
      <c r="BF5" s="11">
        <v>116.88262030898693</v>
      </c>
      <c r="BG5" s="11">
        <v>112.07521248841535</v>
      </c>
      <c r="BH5" s="11">
        <v>105.86558103954999</v>
      </c>
      <c r="BI5">
        <v>100</v>
      </c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</row>
    <row r="6" spans="3:100" x14ac:dyDescent="0.25">
      <c r="D6" s="3"/>
      <c r="E6" s="3"/>
      <c r="F6" s="3"/>
      <c r="G6" s="3"/>
      <c r="H6" s="3"/>
      <c r="I6" s="3"/>
      <c r="L6" s="1">
        <v>4220</v>
      </c>
      <c r="M6" s="1" t="s">
        <v>41</v>
      </c>
      <c r="N6" s="12" t="s">
        <v>64</v>
      </c>
      <c r="O6" s="1" t="s">
        <v>46</v>
      </c>
      <c r="P6" s="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>
        <v>8.0701348000351345</v>
      </c>
      <c r="AK6" s="11">
        <v>7.8316262718284815</v>
      </c>
      <c r="AL6" s="11">
        <v>8.2413996174832977</v>
      </c>
      <c r="AM6" s="11">
        <v>9.6135175480935864</v>
      </c>
      <c r="AN6" s="11">
        <v>12.555642749319725</v>
      </c>
      <c r="AO6" s="11">
        <v>18.824706563874678</v>
      </c>
      <c r="AP6" s="11">
        <v>30.452563749211915</v>
      </c>
      <c r="AQ6" s="11">
        <v>42.698773065302589</v>
      </c>
      <c r="AR6" s="11">
        <v>51.273301904189061</v>
      </c>
      <c r="AS6" s="11">
        <v>50.96658316912476</v>
      </c>
      <c r="AT6" s="11">
        <v>49.115279900368272</v>
      </c>
      <c r="AU6" s="11">
        <v>53.152768187871814</v>
      </c>
      <c r="AV6" s="11">
        <v>59.392632458343606</v>
      </c>
      <c r="AW6" s="11">
        <v>64.468077962980118</v>
      </c>
      <c r="AX6" s="11">
        <v>67.977052568032107</v>
      </c>
      <c r="AY6" s="11">
        <v>70.822035346780012</v>
      </c>
      <c r="AZ6" s="11">
        <v>78.58416263883457</v>
      </c>
      <c r="BA6" s="11">
        <v>87.19702261321099</v>
      </c>
      <c r="BB6" s="11">
        <v>99.401796405393497</v>
      </c>
      <c r="BC6" s="11">
        <v>114.22499983308943</v>
      </c>
      <c r="BD6" s="11">
        <v>122.3848008111358</v>
      </c>
      <c r="BE6" s="11">
        <v>120.08144080808304</v>
      </c>
      <c r="BF6" s="11">
        <v>113.31484530668263</v>
      </c>
      <c r="BG6" s="11">
        <v>104.91706553244704</v>
      </c>
      <c r="BH6" s="11">
        <v>101.51130646157193</v>
      </c>
      <c r="BI6">
        <v>100</v>
      </c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</row>
    <row r="7" spans="3:100" x14ac:dyDescent="0.25">
      <c r="D7" s="3"/>
      <c r="E7" s="3"/>
      <c r="F7" s="3"/>
      <c r="G7" s="3"/>
      <c r="H7" s="3"/>
      <c r="I7" s="3"/>
      <c r="L7" s="1">
        <v>4230</v>
      </c>
      <c r="M7" s="1" t="s">
        <v>43</v>
      </c>
      <c r="N7" s="12" t="s">
        <v>64</v>
      </c>
      <c r="O7" s="1" t="s">
        <v>46</v>
      </c>
      <c r="P7" s="1"/>
      <c r="Q7" s="11">
        <v>141.19899196676587</v>
      </c>
      <c r="R7" s="11">
        <v>148.58693175513892</v>
      </c>
      <c r="S7" s="11">
        <v>156.51786956535224</v>
      </c>
      <c r="T7" s="11">
        <v>162.74266093785857</v>
      </c>
      <c r="U7" s="11">
        <v>169.21501527387079</v>
      </c>
      <c r="V7" s="11">
        <v>175.06725002961022</v>
      </c>
      <c r="W7" s="11">
        <v>184.96565995583273</v>
      </c>
      <c r="X7" s="11">
        <v>197.38777322304486</v>
      </c>
      <c r="Y7" s="11">
        <v>207.71567261680337</v>
      </c>
      <c r="Z7" s="11">
        <v>215.11444438853181</v>
      </c>
      <c r="AA7" s="11">
        <v>216.19271002818778</v>
      </c>
      <c r="AB7" s="11">
        <v>216.62552812206548</v>
      </c>
      <c r="AC7" s="11">
        <v>220.56009247477309</v>
      </c>
      <c r="AD7" s="11">
        <v>227.5045381235993</v>
      </c>
      <c r="AE7" s="11">
        <v>231.40517676018356</v>
      </c>
      <c r="AF7" s="11">
        <v>236.07987141986743</v>
      </c>
      <c r="AG7" s="11">
        <v>238.92989582311466</v>
      </c>
      <c r="AH7" s="11">
        <v>231.17388724745376</v>
      </c>
      <c r="AI7" s="11">
        <v>211.70000166126749</v>
      </c>
      <c r="AJ7" s="11">
        <v>190.40819949185808</v>
      </c>
      <c r="AK7" s="11">
        <v>165.86433347503055</v>
      </c>
      <c r="AL7" s="11">
        <v>149.48113326760429</v>
      </c>
      <c r="AM7" s="11">
        <v>142.19085237185777</v>
      </c>
      <c r="AN7" s="11">
        <v>139.79403852224669</v>
      </c>
      <c r="AO7" s="11">
        <v>145.35371504568533</v>
      </c>
      <c r="AP7" s="11">
        <v>168.37105186428178</v>
      </c>
      <c r="AQ7" s="11">
        <v>213.82762204968179</v>
      </c>
      <c r="AR7" s="11">
        <v>267.51354109963808</v>
      </c>
      <c r="AS7" s="11">
        <v>306.17908810061283</v>
      </c>
      <c r="AT7" s="11">
        <v>319.31248048907287</v>
      </c>
      <c r="AU7" s="11">
        <v>310.18540085675698</v>
      </c>
      <c r="AV7" s="11">
        <v>287.77248519906732</v>
      </c>
      <c r="AW7" s="11">
        <v>258.31252420805157</v>
      </c>
      <c r="AX7" s="11">
        <v>238.21418024579785</v>
      </c>
      <c r="AY7" s="11">
        <v>222.33164999636094</v>
      </c>
      <c r="AZ7" s="11">
        <v>210.64414349807271</v>
      </c>
      <c r="BA7" s="11">
        <v>201.17399613038179</v>
      </c>
      <c r="BB7" s="11">
        <v>193.86657912365177</v>
      </c>
      <c r="BC7" s="11">
        <v>185.70700429587723</v>
      </c>
      <c r="BD7" s="11">
        <v>172.11626125301188</v>
      </c>
      <c r="BE7" s="11">
        <v>155.73723343417802</v>
      </c>
      <c r="BF7" s="11">
        <v>139.5147298469804</v>
      </c>
      <c r="BG7" s="11">
        <v>120.44222603776301</v>
      </c>
      <c r="BH7" s="11">
        <v>107.03653084787746</v>
      </c>
      <c r="BI7">
        <v>100</v>
      </c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</row>
    <row r="8" spans="3:100" x14ac:dyDescent="0.25">
      <c r="D8" s="3"/>
      <c r="E8" s="3"/>
      <c r="F8" s="3"/>
      <c r="G8" s="3"/>
      <c r="H8" s="3"/>
      <c r="I8" s="3"/>
      <c r="L8" s="1">
        <v>4260</v>
      </c>
      <c r="M8" s="1" t="s">
        <v>44</v>
      </c>
      <c r="N8" s="12" t="s">
        <v>64</v>
      </c>
      <c r="O8" s="1" t="s">
        <v>46</v>
      </c>
      <c r="P8" s="1"/>
      <c r="Q8" s="11">
        <v>111.85128606450454</v>
      </c>
      <c r="R8" s="11">
        <v>124.48312766875316</v>
      </c>
      <c r="S8" s="11">
        <v>132.5778719986792</v>
      </c>
      <c r="T8" s="11">
        <v>136.61546930294804</v>
      </c>
      <c r="U8" s="11">
        <v>137.71277643359576</v>
      </c>
      <c r="V8" s="11">
        <v>135.25612267094832</v>
      </c>
      <c r="W8" s="11">
        <v>132.31298123374373</v>
      </c>
      <c r="X8" s="11">
        <v>128.65960372848414</v>
      </c>
      <c r="Y8" s="11">
        <v>126.11197288283297</v>
      </c>
      <c r="Z8" s="11">
        <v>126.87091928249114</v>
      </c>
      <c r="AA8" s="11">
        <v>130.4735058686928</v>
      </c>
      <c r="AB8" s="11">
        <v>134.71617878795541</v>
      </c>
      <c r="AC8" s="11">
        <v>137.4376261227562</v>
      </c>
      <c r="AD8" s="11">
        <v>140.07390637385362</v>
      </c>
      <c r="AE8" s="11">
        <v>139.6543143574506</v>
      </c>
      <c r="AF8" s="11">
        <v>138.68014771803036</v>
      </c>
      <c r="AG8" s="11">
        <v>138.54153688727854</v>
      </c>
      <c r="AH8" s="11">
        <v>137.98847759572465</v>
      </c>
      <c r="AI8" s="11">
        <v>136.20623705034222</v>
      </c>
      <c r="AJ8" s="11">
        <v>132.04861972090961</v>
      </c>
      <c r="AK8" s="11">
        <v>126.61743101668807</v>
      </c>
      <c r="AL8" s="11">
        <v>124.23441021377648</v>
      </c>
      <c r="AM8" s="11">
        <v>124.3587067619063</v>
      </c>
      <c r="AN8" s="11">
        <v>126.3644492207779</v>
      </c>
      <c r="AO8" s="11">
        <v>129.0461620872891</v>
      </c>
      <c r="AP8" s="11">
        <v>127.88995735417387</v>
      </c>
      <c r="AQ8" s="11">
        <v>124.73234305640651</v>
      </c>
      <c r="AR8" s="11">
        <v>121.89623938216434</v>
      </c>
      <c r="AS8" s="11">
        <v>120.08144080808319</v>
      </c>
      <c r="AT8" s="11">
        <v>117.93931187113908</v>
      </c>
      <c r="AU8" s="11">
        <v>117.46849688138722</v>
      </c>
      <c r="AV8" s="11">
        <v>116.29966580818211</v>
      </c>
      <c r="AW8" s="11">
        <v>113.65530026970605</v>
      </c>
      <c r="AX8" s="11">
        <v>111.18218765065318</v>
      </c>
      <c r="AY8" s="11">
        <v>109.41742837052114</v>
      </c>
      <c r="AZ8" s="11">
        <v>109.52690052584657</v>
      </c>
      <c r="BA8" s="11">
        <v>108.11226586700835</v>
      </c>
      <c r="BB8" s="11">
        <v>103.97704836501585</v>
      </c>
      <c r="BC8" s="11">
        <v>99.600798934399194</v>
      </c>
      <c r="BD8" s="11">
        <v>96.36761353490536</v>
      </c>
      <c r="BE8" s="11">
        <v>94.364994743679858</v>
      </c>
      <c r="BF8" s="11">
        <v>94.459406936652385</v>
      </c>
      <c r="BG8" s="11">
        <v>95.982912994779952</v>
      </c>
      <c r="BH8" s="11">
        <v>98.117936224280683</v>
      </c>
      <c r="BI8">
        <v>100</v>
      </c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</row>
    <row r="9" spans="3:100" x14ac:dyDescent="0.25">
      <c r="D9" s="3"/>
      <c r="E9" s="3"/>
      <c r="F9" s="3"/>
      <c r="G9" s="3"/>
      <c r="H9" s="3"/>
      <c r="I9" s="3"/>
      <c r="L9" s="1">
        <v>4270</v>
      </c>
      <c r="M9" s="1" t="s">
        <v>45</v>
      </c>
      <c r="N9" s="12" t="s">
        <v>64</v>
      </c>
      <c r="O9" s="1" t="s">
        <v>46</v>
      </c>
      <c r="P9" s="1"/>
      <c r="Q9" s="11">
        <v>109.19881220281971</v>
      </c>
      <c r="R9" s="11">
        <v>124.73234305640644</v>
      </c>
      <c r="S9" s="11">
        <v>138.81889722894124</v>
      </c>
      <c r="T9" s="11">
        <v>149.78039469581378</v>
      </c>
      <c r="U9" s="11">
        <v>157.4597997475019</v>
      </c>
      <c r="V9" s="11">
        <v>163.0684719621548</v>
      </c>
      <c r="W9" s="11">
        <v>167.53129773975868</v>
      </c>
      <c r="X9" s="11">
        <v>168.87692344784631</v>
      </c>
      <c r="Y9" s="11">
        <v>167.36385017975297</v>
      </c>
      <c r="Z9" s="11">
        <v>169.38431492486183</v>
      </c>
      <c r="AA9" s="11">
        <v>174.89227028403488</v>
      </c>
      <c r="AB9" s="11">
        <v>180.03840441397756</v>
      </c>
      <c r="AC9" s="11">
        <v>191.55408290138959</v>
      </c>
      <c r="AD9" s="11">
        <v>206.67968637762098</v>
      </c>
      <c r="AE9" s="11">
        <v>216.62552812206539</v>
      </c>
      <c r="AF9" s="11">
        <v>222.77675825624402</v>
      </c>
      <c r="AG9" s="11">
        <v>227.73215645191888</v>
      </c>
      <c r="AH9" s="11">
        <v>229.79099674414783</v>
      </c>
      <c r="AI9" s="11">
        <v>227.96000251241372</v>
      </c>
      <c r="AJ9" s="11">
        <v>220.11941311607535</v>
      </c>
      <c r="AK9" s="11">
        <v>210.01315801903598</v>
      </c>
      <c r="AL9" s="11">
        <v>209.38406265983912</v>
      </c>
      <c r="AM9" s="11">
        <v>212.33605526962361</v>
      </c>
      <c r="AN9" s="11">
        <v>218.80265087438823</v>
      </c>
      <c r="AO9" s="11">
        <v>225.01570189918851</v>
      </c>
      <c r="AP9" s="11">
        <v>225.91756723497016</v>
      </c>
      <c r="AQ9" s="11">
        <v>216.84226199906465</v>
      </c>
      <c r="AR9" s="11">
        <v>196.40329759698477</v>
      </c>
      <c r="AS9" s="11">
        <v>174.54283529493429</v>
      </c>
      <c r="AT9" s="11">
        <v>157.4597997475019</v>
      </c>
      <c r="AU9" s="11">
        <v>146.52120851329602</v>
      </c>
      <c r="AV9" s="11">
        <v>134.98588075760034</v>
      </c>
      <c r="AW9" s="11">
        <v>121.16705169649002</v>
      </c>
      <c r="AX9" s="11">
        <v>110.51709180756477</v>
      </c>
      <c r="AY9" s="11">
        <v>102.73678027634891</v>
      </c>
      <c r="AZ9" s="11">
        <v>102.63409484734419</v>
      </c>
      <c r="BA9" s="11">
        <v>104.28944787507631</v>
      </c>
      <c r="BB9" s="11">
        <v>105.7597683736611</v>
      </c>
      <c r="BC9" s="11">
        <v>106.71590243841926</v>
      </c>
      <c r="BD9" s="11">
        <v>105.86558103954999</v>
      </c>
      <c r="BE9" s="11">
        <v>104.7074410956937</v>
      </c>
      <c r="BF9" s="11">
        <v>103.25175053051186</v>
      </c>
      <c r="BG9" s="11">
        <v>100.90406217738676</v>
      </c>
      <c r="BH9" s="11">
        <v>99.401796405393512</v>
      </c>
      <c r="BI9">
        <v>100</v>
      </c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</row>
    <row r="10" spans="3:100" x14ac:dyDescent="0.25">
      <c r="D10" s="3"/>
      <c r="E10" s="3"/>
      <c r="F10" s="3"/>
      <c r="G10" s="3"/>
      <c r="H10" s="3"/>
      <c r="I10" s="3"/>
      <c r="L10" s="1">
        <v>4220</v>
      </c>
      <c r="M10" s="1" t="s">
        <v>41</v>
      </c>
      <c r="N10" s="12" t="s">
        <v>65</v>
      </c>
      <c r="O10" s="1" t="s">
        <v>42</v>
      </c>
      <c r="P10" s="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>
        <v>2.6997797240260342</v>
      </c>
      <c r="AD10" s="11">
        <v>3.6772683707439739</v>
      </c>
      <c r="AE10" s="11">
        <v>5.260205981627383</v>
      </c>
      <c r="AF10" s="11">
        <v>8.2909966575172671</v>
      </c>
      <c r="AG10" s="11">
        <v>13.890014295898698</v>
      </c>
      <c r="AH10" s="11">
        <v>21.588703375088187</v>
      </c>
      <c r="AI10" s="11">
        <v>29.434580363145329</v>
      </c>
      <c r="AJ10" s="11">
        <v>33.621649370673332</v>
      </c>
      <c r="AK10" s="11">
        <v>34.129775530099359</v>
      </c>
      <c r="AL10" s="11">
        <v>33.021873855489332</v>
      </c>
      <c r="AM10" s="11">
        <v>31.632029087529919</v>
      </c>
      <c r="AN10" s="11">
        <v>31.285983507542923</v>
      </c>
      <c r="AO10" s="11">
        <v>33.320412127281188</v>
      </c>
      <c r="AP10" s="11">
        <v>39.692814882588252</v>
      </c>
      <c r="AQ10" s="11">
        <v>47.854740642884117</v>
      </c>
      <c r="AR10" s="11">
        <v>54.010052464437038</v>
      </c>
      <c r="AS10" s="11">
        <v>56.665762138222441</v>
      </c>
      <c r="AT10" s="11">
        <v>59.273965899541267</v>
      </c>
      <c r="AU10" s="11">
        <v>63.890468403191605</v>
      </c>
      <c r="AV10" s="11">
        <v>70.751248710650174</v>
      </c>
      <c r="AW10" s="11">
        <v>78.348763426286268</v>
      </c>
      <c r="AX10" s="11">
        <v>83.443535869578952</v>
      </c>
      <c r="AY10" s="11">
        <v>86.24311149420457</v>
      </c>
      <c r="AZ10" s="11">
        <v>90.937293446823176</v>
      </c>
      <c r="BA10" s="11">
        <v>95.886978057248484</v>
      </c>
      <c r="BB10" s="11">
        <v>100</v>
      </c>
      <c r="BC10" s="11">
        <v>101.71453223252402</v>
      </c>
      <c r="BD10" s="11">
        <v>100.70245572668483</v>
      </c>
      <c r="BE10" s="11">
        <v>99.900049983337482</v>
      </c>
      <c r="BF10" s="11">
        <v>99.900049983337482</v>
      </c>
      <c r="BG10" s="11">
        <v>99.900049983337482</v>
      </c>
      <c r="BH10" s="11">
        <v>100.50125208594012</v>
      </c>
      <c r="BI10">
        <v>100</v>
      </c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</row>
    <row r="11" spans="3:100" x14ac:dyDescent="0.25">
      <c r="D11" s="3"/>
      <c r="E11" s="3"/>
      <c r="F11" s="3"/>
      <c r="G11" s="3"/>
      <c r="H11" s="3"/>
      <c r="I11" s="3"/>
      <c r="L11" s="1">
        <v>4230</v>
      </c>
      <c r="M11" s="1" t="s">
        <v>43</v>
      </c>
      <c r="N11" s="12" t="s">
        <v>65</v>
      </c>
      <c r="O11" s="1" t="s">
        <v>42</v>
      </c>
      <c r="P11" s="1"/>
      <c r="Q11" s="11">
        <v>2.1004890235735236</v>
      </c>
      <c r="R11" s="11">
        <v>2.4922107948916334</v>
      </c>
      <c r="S11" s="11">
        <v>2.9042354920779565</v>
      </c>
      <c r="T11" s="11">
        <v>3.3339913371439924</v>
      </c>
      <c r="U11" s="11">
        <v>3.7930490183228227</v>
      </c>
      <c r="V11" s="11">
        <v>4.2171948772329344</v>
      </c>
      <c r="W11" s="11">
        <v>4.7358924391140942</v>
      </c>
      <c r="X11" s="11">
        <v>5.345046189076311</v>
      </c>
      <c r="Y11" s="11">
        <v>5.9725273885757026</v>
      </c>
      <c r="Z11" s="11">
        <v>6.360901966877182</v>
      </c>
      <c r="AA11" s="11">
        <v>6.354544244301402</v>
      </c>
      <c r="AB11" s="11">
        <v>5.895387031237223</v>
      </c>
      <c r="AC11" s="11">
        <v>5.4530232846005573</v>
      </c>
      <c r="AD11" s="11">
        <v>5.40416626142789</v>
      </c>
      <c r="AE11" s="11">
        <v>6.1298494247743962</v>
      </c>
      <c r="AF11" s="11">
        <v>8.0620686989578161</v>
      </c>
      <c r="AG11" s="11">
        <v>12.003162851145678</v>
      </c>
      <c r="AH11" s="11">
        <v>17.71072141725729</v>
      </c>
      <c r="AI11" s="11">
        <v>24.832919843664534</v>
      </c>
      <c r="AJ11" s="11">
        <v>32.400381129591423</v>
      </c>
      <c r="AK11" s="11">
        <v>39.101865857291841</v>
      </c>
      <c r="AL11" s="11">
        <v>43.779697651695983</v>
      </c>
      <c r="AM11" s="11">
        <v>47.616064128198964</v>
      </c>
      <c r="AN11" s="11">
        <v>51.892288015894053</v>
      </c>
      <c r="AO11" s="11">
        <v>58.508391359170716</v>
      </c>
      <c r="AP11" s="11">
        <v>69.350280120975611</v>
      </c>
      <c r="AQ11" s="11">
        <v>85.214378896621184</v>
      </c>
      <c r="AR11" s="11">
        <v>105.97149957102884</v>
      </c>
      <c r="AS11" s="11">
        <v>128.27420330698121</v>
      </c>
      <c r="AT11" s="11">
        <v>146.22845894342245</v>
      </c>
      <c r="AU11" s="11">
        <v>157.77503447664785</v>
      </c>
      <c r="AV11" s="11">
        <v>165.86433347503055</v>
      </c>
      <c r="AW11" s="11">
        <v>170.57416474515762</v>
      </c>
      <c r="AX11" s="11">
        <v>171.60068621848586</v>
      </c>
      <c r="AY11" s="11">
        <v>171.77237273365478</v>
      </c>
      <c r="AZ11" s="11">
        <v>173.15206311872342</v>
      </c>
      <c r="BA11" s="11">
        <v>172.80610506585822</v>
      </c>
      <c r="BB11" s="11">
        <v>174.89227028403496</v>
      </c>
      <c r="BC11" s="11">
        <v>175.2424048424499</v>
      </c>
      <c r="BD11" s="11">
        <v>172.28846360108884</v>
      </c>
      <c r="BE11" s="11">
        <v>162.25516456522615</v>
      </c>
      <c r="BF11" s="11">
        <v>148.29005486747533</v>
      </c>
      <c r="BG11" s="11">
        <v>131.39002448247402</v>
      </c>
      <c r="BH11" s="11">
        <v>114.68281485203988</v>
      </c>
      <c r="BI11">
        <v>100</v>
      </c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</row>
    <row r="12" spans="3:100" x14ac:dyDescent="0.25">
      <c r="D12" s="3"/>
      <c r="E12" s="3"/>
      <c r="F12" s="3"/>
      <c r="G12" s="3"/>
      <c r="H12" s="3"/>
      <c r="I12" s="3"/>
      <c r="L12" s="1">
        <v>4260</v>
      </c>
      <c r="M12" s="1" t="s">
        <v>44</v>
      </c>
      <c r="N12" s="12" t="s">
        <v>65</v>
      </c>
      <c r="O12" s="1" t="s">
        <v>42</v>
      </c>
      <c r="P12" s="1"/>
      <c r="Q12" s="11">
        <v>12.899263103651945</v>
      </c>
      <c r="R12" s="11">
        <v>14.142298297609004</v>
      </c>
      <c r="S12" s="11">
        <v>15.396961518946636</v>
      </c>
      <c r="T12" s="11">
        <v>17.221699473798683</v>
      </c>
      <c r="U12" s="11">
        <v>19.869187918257396</v>
      </c>
      <c r="V12" s="11">
        <v>23.015552567298371</v>
      </c>
      <c r="W12" s="11">
        <v>26.23698839581261</v>
      </c>
      <c r="X12" s="11">
        <v>28.822899305735731</v>
      </c>
      <c r="Y12" s="11">
        <v>30.851031506636478</v>
      </c>
      <c r="Z12" s="11">
        <v>31.918002298450272</v>
      </c>
      <c r="AA12" s="11">
        <v>32.595367791394736</v>
      </c>
      <c r="AB12" s="11">
        <v>33.621649370673339</v>
      </c>
      <c r="AC12" s="11">
        <v>35.134030334599792</v>
      </c>
      <c r="AD12" s="11">
        <v>38.06024069677165</v>
      </c>
      <c r="AE12" s="11">
        <v>43.04173326149067</v>
      </c>
      <c r="AF12" s="11">
        <v>49.857562299121668</v>
      </c>
      <c r="AG12" s="11">
        <v>57.349847587571531</v>
      </c>
      <c r="AH12" s="11">
        <v>65.050909472331682</v>
      </c>
      <c r="AI12" s="11">
        <v>72.614903707369137</v>
      </c>
      <c r="AJ12" s="11">
        <v>79.532853350509384</v>
      </c>
      <c r="AK12" s="11">
        <v>85.72720210114575</v>
      </c>
      <c r="AL12" s="11">
        <v>91.119350029614068</v>
      </c>
      <c r="AM12" s="11">
        <v>97.044553354850876</v>
      </c>
      <c r="AN12" s="11">
        <v>103.66558464909241</v>
      </c>
      <c r="AO12" s="11">
        <v>108.98063283051289</v>
      </c>
      <c r="AP12" s="11">
        <v>112.41194296905368</v>
      </c>
      <c r="AQ12" s="11">
        <v>113.76901241657322</v>
      </c>
      <c r="AR12" s="11">
        <v>113.65530026970603</v>
      </c>
      <c r="AS12" s="11">
        <v>112.63699182883526</v>
      </c>
      <c r="AT12" s="11">
        <v>112.07521248841527</v>
      </c>
      <c r="AU12" s="11">
        <v>113.20158709991759</v>
      </c>
      <c r="AV12" s="11">
        <v>116.06729892090854</v>
      </c>
      <c r="AW12" s="11">
        <v>120.8040952482902</v>
      </c>
      <c r="AX12" s="11">
        <v>126.99785365838363</v>
      </c>
      <c r="AY12" s="11">
        <v>132.44536039352582</v>
      </c>
      <c r="AZ12" s="11">
        <v>134.71617878795539</v>
      </c>
      <c r="BA12" s="11">
        <v>133.91030176392934</v>
      </c>
      <c r="BB12" s="11">
        <v>129.56338048280489</v>
      </c>
      <c r="BC12" s="11">
        <v>125.35756652781869</v>
      </c>
      <c r="BD12" s="11">
        <v>121.65269053343168</v>
      </c>
      <c r="BE12" s="11">
        <v>118.17542653083612</v>
      </c>
      <c r="BF12" s="11">
        <v>115.02737988572281</v>
      </c>
      <c r="BG12" s="11">
        <v>111.40477453864681</v>
      </c>
      <c r="BH12" s="11">
        <v>106.28989141871952</v>
      </c>
      <c r="BI12">
        <v>100</v>
      </c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</row>
    <row r="13" spans="3:100" x14ac:dyDescent="0.25">
      <c r="D13" s="3"/>
      <c r="E13" s="3"/>
      <c r="F13" s="3"/>
      <c r="G13" s="3"/>
      <c r="H13" s="3"/>
      <c r="I13" s="3"/>
      <c r="L13" s="1">
        <v>4270</v>
      </c>
      <c r="M13" s="1" t="s">
        <v>45</v>
      </c>
      <c r="N13" s="12" t="s">
        <v>65</v>
      </c>
      <c r="O13" s="1" t="s">
        <v>42</v>
      </c>
      <c r="P13" s="1"/>
      <c r="Q13" s="11">
        <v>6.6937227616750183</v>
      </c>
      <c r="R13" s="11">
        <v>7.592570367998178</v>
      </c>
      <c r="S13" s="11">
        <v>8.7422726632717005</v>
      </c>
      <c r="T13" s="11">
        <v>10.550467650360943</v>
      </c>
      <c r="U13" s="11">
        <v>13.305402902235253</v>
      </c>
      <c r="V13" s="11">
        <v>16.762934780975709</v>
      </c>
      <c r="W13" s="11">
        <v>20.453830715302281</v>
      </c>
      <c r="X13" s="11">
        <v>23.669094934784095</v>
      </c>
      <c r="Y13" s="11">
        <v>26.633509696760381</v>
      </c>
      <c r="Z13" s="11">
        <v>29.405160495167841</v>
      </c>
      <c r="AA13" s="11">
        <v>32.400381129591423</v>
      </c>
      <c r="AB13" s="11">
        <v>35.063832495169308</v>
      </c>
      <c r="AC13" s="11">
        <v>37.194845356335819</v>
      </c>
      <c r="AD13" s="11">
        <v>39.812072123654701</v>
      </c>
      <c r="AE13" s="11">
        <v>43.64855537051934</v>
      </c>
      <c r="AF13" s="11">
        <v>49.509778028094345</v>
      </c>
      <c r="AG13" s="11">
        <v>57.464662058946573</v>
      </c>
      <c r="AH13" s="11">
        <v>67.368003924886793</v>
      </c>
      <c r="AI13" s="11">
        <v>77.880078307140508</v>
      </c>
      <c r="AJ13" s="11">
        <v>88.249690258459523</v>
      </c>
      <c r="AK13" s="11">
        <v>97.336124152433655</v>
      </c>
      <c r="AL13" s="11">
        <v>105.02203507400284</v>
      </c>
      <c r="AM13" s="11">
        <v>111.73949068544589</v>
      </c>
      <c r="AN13" s="11">
        <v>119.84151792931996</v>
      </c>
      <c r="AO13" s="11">
        <v>130.34309757783694</v>
      </c>
      <c r="AP13" s="11">
        <v>139.93390248109307</v>
      </c>
      <c r="AQ13" s="11">
        <v>146.9614321441145</v>
      </c>
      <c r="AR13" s="11">
        <v>149.9302500056767</v>
      </c>
      <c r="AS13" s="11">
        <v>147.40297842881412</v>
      </c>
      <c r="AT13" s="11">
        <v>142.61806542814804</v>
      </c>
      <c r="AU13" s="11">
        <v>138.68014771803018</v>
      </c>
      <c r="AV13" s="11">
        <v>138.81889722894127</v>
      </c>
      <c r="AW13" s="11">
        <v>143.61989419603518</v>
      </c>
      <c r="AX13" s="11">
        <v>150.53117204855593</v>
      </c>
      <c r="AY13" s="11">
        <v>157.61733830339909</v>
      </c>
      <c r="AZ13" s="11">
        <v>161.76912849017</v>
      </c>
      <c r="BA13" s="11">
        <v>161.12334440542412</v>
      </c>
      <c r="BB13" s="11">
        <v>155.8930485621915</v>
      </c>
      <c r="BC13" s="11">
        <v>145.79043093712266</v>
      </c>
      <c r="BD13" s="11">
        <v>137.16302556260425</v>
      </c>
      <c r="BE13" s="11">
        <v>129.82276654336903</v>
      </c>
      <c r="BF13" s="11">
        <v>122.87532039953123</v>
      </c>
      <c r="BG13" s="11">
        <v>115.60395702680219</v>
      </c>
      <c r="BH13" s="11">
        <v>106.82267171659932</v>
      </c>
      <c r="BI13">
        <v>100</v>
      </c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</row>
    <row r="14" spans="3:100" x14ac:dyDescent="0.25">
      <c r="E14" s="3"/>
      <c r="F14" s="3"/>
      <c r="G14" s="3"/>
      <c r="H14" s="3"/>
      <c r="L14" s="1">
        <v>4220</v>
      </c>
      <c r="M14" s="1" t="s">
        <v>41</v>
      </c>
      <c r="N14" s="12" t="s">
        <v>66</v>
      </c>
      <c r="O14" s="1" t="s">
        <v>67</v>
      </c>
      <c r="P14" s="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>
        <v>51.633474149675465</v>
      </c>
      <c r="AK14" s="11">
        <v>39.891775945155565</v>
      </c>
      <c r="AL14" s="11">
        <v>32.400381129591423</v>
      </c>
      <c r="AM14" s="11">
        <v>26.34214652544431</v>
      </c>
      <c r="AN14" s="11">
        <v>22.135224002994683</v>
      </c>
      <c r="AO14" s="11">
        <v>20.867025504431808</v>
      </c>
      <c r="AP14" s="11">
        <v>21.675231128725507</v>
      </c>
      <c r="AQ14" s="11">
        <v>24.292561344874247</v>
      </c>
      <c r="AR14" s="11">
        <v>27.417189919037028</v>
      </c>
      <c r="AS14" s="11">
        <v>28.851736621296137</v>
      </c>
      <c r="AT14" s="11">
        <v>27.748178155635749</v>
      </c>
      <c r="AU14" s="11">
        <v>26.686830018702416</v>
      </c>
      <c r="AV14" s="11">
        <v>27.665058363197335</v>
      </c>
      <c r="AW14" s="11">
        <v>30.422126406670408</v>
      </c>
      <c r="AX14" s="11">
        <v>37.870414454364969</v>
      </c>
      <c r="AY14" s="11">
        <v>49.164419746096513</v>
      </c>
      <c r="AZ14" s="11">
        <v>63.444796794822821</v>
      </c>
      <c r="BA14" s="11">
        <v>79.373946603524274</v>
      </c>
      <c r="BB14" s="11">
        <v>93.61308642916191</v>
      </c>
      <c r="BC14" s="11">
        <v>101.20722888660782</v>
      </c>
      <c r="BD14" s="11">
        <v>101.71453223252411</v>
      </c>
      <c r="BE14" s="11">
        <v>97.336124152433669</v>
      </c>
      <c r="BF14" s="11">
        <v>95.504196219071432</v>
      </c>
      <c r="BG14" s="11">
        <v>96.271294089119934</v>
      </c>
      <c r="BH14" s="11">
        <v>99.501247919268238</v>
      </c>
      <c r="BI14">
        <v>100</v>
      </c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</row>
    <row r="15" spans="3:100" x14ac:dyDescent="0.25">
      <c r="C15" s="2" t="str">
        <f>+O10</f>
        <v>graseters</v>
      </c>
      <c r="D15" s="3"/>
      <c r="E15" s="3"/>
      <c r="F15" s="3"/>
      <c r="G15" s="3"/>
      <c r="H15" s="3"/>
      <c r="I15" s="2" t="str">
        <f>+O14</f>
        <v>waterplanteneters</v>
      </c>
      <c r="L15" s="1">
        <v>4230</v>
      </c>
      <c r="M15" s="1" t="s">
        <v>43</v>
      </c>
      <c r="N15" s="12" t="s">
        <v>66</v>
      </c>
      <c r="O15" s="1" t="s">
        <v>67</v>
      </c>
      <c r="P15" s="1"/>
      <c r="Q15" s="11">
        <v>14.500312283505409</v>
      </c>
      <c r="R15" s="11">
        <v>14.912058575119936</v>
      </c>
      <c r="S15" s="11">
        <v>15.396961518946634</v>
      </c>
      <c r="T15" s="11">
        <v>16.381787279385769</v>
      </c>
      <c r="U15" s="11">
        <v>17.033298882540944</v>
      </c>
      <c r="V15" s="11">
        <v>17.640020028634005</v>
      </c>
      <c r="W15" s="11">
        <v>18.250093184000438</v>
      </c>
      <c r="X15" s="11">
        <v>18.862393651527722</v>
      </c>
      <c r="Y15" s="11">
        <v>19.436839059432771</v>
      </c>
      <c r="Z15" s="11">
        <v>19.849328661622387</v>
      </c>
      <c r="AA15" s="11">
        <v>19.592957412690936</v>
      </c>
      <c r="AB15" s="11">
        <v>19.128324333905464</v>
      </c>
      <c r="AC15" s="11">
        <v>18.805891266527421</v>
      </c>
      <c r="AD15" s="11">
        <v>18.787094775072998</v>
      </c>
      <c r="AE15" s="11">
        <v>19.339897420195367</v>
      </c>
      <c r="AF15" s="11">
        <v>20.47429477634277</v>
      </c>
      <c r="AG15" s="11">
        <v>22.380055571943508</v>
      </c>
      <c r="AH15" s="11">
        <v>24.957395372380738</v>
      </c>
      <c r="AI15" s="11">
        <v>28.223929614052341</v>
      </c>
      <c r="AJ15" s="11">
        <v>33.387119636809445</v>
      </c>
      <c r="AK15" s="11">
        <v>41.436833609224252</v>
      </c>
      <c r="AL15" s="11">
        <v>51.427352770663205</v>
      </c>
      <c r="AM15" s="11">
        <v>62.625352365755596</v>
      </c>
      <c r="AN15" s="11">
        <v>74.007777274670744</v>
      </c>
      <c r="AO15" s="11">
        <v>84.535383468465852</v>
      </c>
      <c r="AP15" s="11">
        <v>94.459406936652385</v>
      </c>
      <c r="AQ15" s="11">
        <v>103.87312328784981</v>
      </c>
      <c r="AR15" s="11">
        <v>112.86249123673444</v>
      </c>
      <c r="AS15" s="11">
        <v>121.89623938216431</v>
      </c>
      <c r="AT15" s="11">
        <v>131.25870013111086</v>
      </c>
      <c r="AU15" s="11">
        <v>137.71277643359574</v>
      </c>
      <c r="AV15" s="11">
        <v>138.95778555876115</v>
      </c>
      <c r="AW15" s="11">
        <v>135.9340968071981</v>
      </c>
      <c r="AX15" s="11">
        <v>129.95265424293822</v>
      </c>
      <c r="AY15" s="11">
        <v>124.60767305873806</v>
      </c>
      <c r="AZ15" s="11">
        <v>124.60767305873806</v>
      </c>
      <c r="BA15" s="11">
        <v>129.822766543369</v>
      </c>
      <c r="BB15" s="11">
        <v>137.71277643359574</v>
      </c>
      <c r="BC15" s="11">
        <v>143.33294145603409</v>
      </c>
      <c r="BD15" s="11">
        <v>145.79043093712255</v>
      </c>
      <c r="BE15" s="11">
        <v>143.33294145603409</v>
      </c>
      <c r="BF15" s="11">
        <v>135.12093415380158</v>
      </c>
      <c r="BG15" s="11">
        <v>121.65269053343171</v>
      </c>
      <c r="BH15" s="11">
        <v>108.65418085482384</v>
      </c>
      <c r="BI15">
        <v>100</v>
      </c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</row>
    <row r="16" spans="3:100" x14ac:dyDescent="0.25">
      <c r="D16" s="3"/>
      <c r="E16" s="3"/>
      <c r="F16" s="3"/>
      <c r="G16" s="3"/>
      <c r="H16" s="3"/>
      <c r="I16" s="3"/>
      <c r="L16" s="1">
        <v>4260</v>
      </c>
      <c r="M16" s="1" t="s">
        <v>44</v>
      </c>
      <c r="N16" s="12" t="s">
        <v>66</v>
      </c>
      <c r="O16" s="1" t="s">
        <v>67</v>
      </c>
      <c r="P16" s="1"/>
      <c r="Q16" s="11">
        <v>15.913537880584924</v>
      </c>
      <c r="R16" s="11">
        <v>18.919065798198204</v>
      </c>
      <c r="S16" s="11">
        <v>21.545569116974207</v>
      </c>
      <c r="T16" s="11">
        <v>22.090997795937827</v>
      </c>
      <c r="U16" s="11">
        <v>20.659395131502357</v>
      </c>
      <c r="V16" s="11">
        <v>18.359922902771793</v>
      </c>
      <c r="W16" s="11">
        <v>15.802532088964782</v>
      </c>
      <c r="X16" s="11">
        <v>14.370394977770292</v>
      </c>
      <c r="Y16" s="11">
        <v>13.29210414981746</v>
      </c>
      <c r="Z16" s="11">
        <v>13.533528323661271</v>
      </c>
      <c r="AA16" s="11">
        <v>15.076996716098739</v>
      </c>
      <c r="AB16" s="11">
        <v>17.781706177801087</v>
      </c>
      <c r="AC16" s="11">
        <v>23.363388100414429</v>
      </c>
      <c r="AD16" s="11">
        <v>31.161089527997106</v>
      </c>
      <c r="AE16" s="11">
        <v>40.252422403363596</v>
      </c>
      <c r="AF16" s="11">
        <v>47.854740642884117</v>
      </c>
      <c r="AG16" s="11">
        <v>52.204577676101593</v>
      </c>
      <c r="AH16" s="11">
        <v>52.361426564826338</v>
      </c>
      <c r="AI16" s="11">
        <v>50.308305662435046</v>
      </c>
      <c r="AJ16" s="11">
        <v>46.673202886550008</v>
      </c>
      <c r="AK16" s="11">
        <v>43.648555370519347</v>
      </c>
      <c r="AL16" s="11">
        <v>41.312709387821819</v>
      </c>
      <c r="AM16" s="11">
        <v>40.616329329794389</v>
      </c>
      <c r="AN16" s="11">
        <v>41.23016653940887</v>
      </c>
      <c r="AO16" s="11">
        <v>42.528319108227436</v>
      </c>
      <c r="AP16" s="11">
        <v>44.263932736135132</v>
      </c>
      <c r="AQ16" s="11">
        <v>45.203304202341485</v>
      </c>
      <c r="AR16" s="11">
        <v>45.566381006770378</v>
      </c>
      <c r="AS16" s="11">
        <v>46.024330749309264</v>
      </c>
      <c r="AT16" s="11">
        <v>47.189442229284182</v>
      </c>
      <c r="AU16" s="11">
        <v>50.207789600677309</v>
      </c>
      <c r="AV16" s="11">
        <v>54.662077419459763</v>
      </c>
      <c r="AW16" s="11">
        <v>60.774493490249007</v>
      </c>
      <c r="AX16" s="11">
        <v>70.047262023525263</v>
      </c>
      <c r="AY16" s="11">
        <v>79.692078229013958</v>
      </c>
      <c r="AZ16" s="11">
        <v>87.022802845825154</v>
      </c>
      <c r="BA16" s="11">
        <v>90.48374180359599</v>
      </c>
      <c r="BB16" s="11">
        <v>90.212697348151679</v>
      </c>
      <c r="BC16" s="11">
        <v>89.136614390683107</v>
      </c>
      <c r="BD16" s="11">
        <v>91.301771089926575</v>
      </c>
      <c r="BE16" s="11">
        <v>95.218112969850452</v>
      </c>
      <c r="BF16" s="11">
        <v>98.412732005528511</v>
      </c>
      <c r="BG16" s="11">
        <v>100.40080106773426</v>
      </c>
      <c r="BH16" s="11">
        <v>101.20722888660782</v>
      </c>
      <c r="BI16">
        <v>100</v>
      </c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</row>
    <row r="17" spans="3:100" x14ac:dyDescent="0.25">
      <c r="D17" s="3"/>
      <c r="E17" s="3"/>
      <c r="F17" s="3"/>
      <c r="G17" s="3"/>
      <c r="H17" s="3"/>
      <c r="I17" s="3"/>
      <c r="L17" s="1">
        <v>4270</v>
      </c>
      <c r="M17" s="1" t="s">
        <v>45</v>
      </c>
      <c r="N17" s="12" t="s">
        <v>66</v>
      </c>
      <c r="O17" s="1" t="s">
        <v>67</v>
      </c>
      <c r="P17" s="1"/>
      <c r="Q17" s="11">
        <v>27.775940212506327</v>
      </c>
      <c r="R17" s="11">
        <v>31.005672945597528</v>
      </c>
      <c r="S17" s="11">
        <v>34.784440891708755</v>
      </c>
      <c r="T17" s="11">
        <v>38.86795709017531</v>
      </c>
      <c r="U17" s="11">
        <v>43.517805926635674</v>
      </c>
      <c r="V17" s="11">
        <v>47.048086042893075</v>
      </c>
      <c r="W17" s="11">
        <v>47.425980292802009</v>
      </c>
      <c r="X17" s="11">
        <v>44.263932736135132</v>
      </c>
      <c r="Y17" s="11">
        <v>39.258586553151851</v>
      </c>
      <c r="Z17" s="11">
        <v>34.23231859437881</v>
      </c>
      <c r="AA17" s="11">
        <v>30.452563749211915</v>
      </c>
      <c r="AB17" s="11">
        <v>28.450626629979002</v>
      </c>
      <c r="AC17" s="11">
        <v>27.444620822121703</v>
      </c>
      <c r="AD17" s="11">
        <v>28.027051982381156</v>
      </c>
      <c r="AE17" s="11">
        <v>29.760148086818887</v>
      </c>
      <c r="AF17" s="11">
        <v>32.013900080094764</v>
      </c>
      <c r="AG17" s="11">
        <v>35.02878618874788</v>
      </c>
      <c r="AH17" s="11">
        <v>38.327597037136165</v>
      </c>
      <c r="AI17" s="11">
        <v>40.41375454214517</v>
      </c>
      <c r="AJ17" s="11">
        <v>40.171998009758624</v>
      </c>
      <c r="AK17" s="11">
        <v>38.558253897971319</v>
      </c>
      <c r="AL17" s="11">
        <v>38.022199479853448</v>
      </c>
      <c r="AM17" s="11">
        <v>40.011630965630509</v>
      </c>
      <c r="AN17" s="11">
        <v>46.440419316009176</v>
      </c>
      <c r="AO17" s="11">
        <v>55.822118849070158</v>
      </c>
      <c r="AP17" s="11">
        <v>68.249505320539029</v>
      </c>
      <c r="AQ17" s="11">
        <v>77.491649796108092</v>
      </c>
      <c r="AR17" s="11">
        <v>80.977406688127672</v>
      </c>
      <c r="AS17" s="11">
        <v>80.01148492945542</v>
      </c>
      <c r="AT17" s="11">
        <v>77.957997338470065</v>
      </c>
      <c r="AU17" s="11">
        <v>76.567307146537431</v>
      </c>
      <c r="AV17" s="11">
        <v>76.490778110286413</v>
      </c>
      <c r="AW17" s="11">
        <v>78.58416263883457</v>
      </c>
      <c r="AX17" s="11">
        <v>83.360134041573573</v>
      </c>
      <c r="AY17" s="11">
        <v>87.985337914464452</v>
      </c>
      <c r="AZ17" s="11">
        <v>91.028276224076748</v>
      </c>
      <c r="BA17" s="11">
        <v>94.082323977600979</v>
      </c>
      <c r="BB17" s="11">
        <v>94.553913589039624</v>
      </c>
      <c r="BC17" s="11">
        <v>94.364994743679858</v>
      </c>
      <c r="BD17" s="11">
        <v>94.932886684288988</v>
      </c>
      <c r="BE17" s="11">
        <v>98.412732005528511</v>
      </c>
      <c r="BF17" s="11">
        <v>101.20722888660782</v>
      </c>
      <c r="BG17" s="11">
        <v>102.22437844704385</v>
      </c>
      <c r="BH17" s="11">
        <v>101.00501670841689</v>
      </c>
      <c r="BI17">
        <v>100</v>
      </c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</row>
    <row r="18" spans="3:100" x14ac:dyDescent="0.25">
      <c r="D18" s="3"/>
      <c r="E18" s="3"/>
      <c r="F18" s="3"/>
      <c r="G18" s="3"/>
      <c r="H18" s="3"/>
      <c r="I18" s="3"/>
      <c r="L18" s="1">
        <v>4220</v>
      </c>
      <c r="M18" s="1" t="s">
        <v>41</v>
      </c>
      <c r="N18" s="12" t="s">
        <v>68</v>
      </c>
      <c r="O18" s="1" t="s">
        <v>48</v>
      </c>
      <c r="P18" s="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>
        <v>2.4088999378922411</v>
      </c>
      <c r="AK18" s="11">
        <v>2.081669437530588</v>
      </c>
      <c r="AL18" s="11">
        <v>2.075433787369974</v>
      </c>
      <c r="AM18" s="11">
        <v>2.4404200740626139</v>
      </c>
      <c r="AN18" s="11">
        <v>3.1366965311969599</v>
      </c>
      <c r="AO18" s="11">
        <v>4.3456275818102199</v>
      </c>
      <c r="AP18" s="11">
        <v>5.8367269501634116</v>
      </c>
      <c r="AQ18" s="11">
        <v>7.3903137197555955</v>
      </c>
      <c r="AR18" s="11">
        <v>8.8389685147362052</v>
      </c>
      <c r="AS18" s="11">
        <v>10.372625640397272</v>
      </c>
      <c r="AT18" s="11">
        <v>12.418287517846096</v>
      </c>
      <c r="AU18" s="11">
        <v>15.182905942943057</v>
      </c>
      <c r="AV18" s="11">
        <v>18.562996914105792</v>
      </c>
      <c r="AW18" s="11">
        <v>21.675231128725507</v>
      </c>
      <c r="AX18" s="11">
        <v>23.811536401468693</v>
      </c>
      <c r="AY18" s="11">
        <v>24.783303636722863</v>
      </c>
      <c r="AZ18" s="11">
        <v>25.512542295987465</v>
      </c>
      <c r="BA18" s="11">
        <v>27.417189919037011</v>
      </c>
      <c r="BB18" s="11">
        <v>31.411378063492286</v>
      </c>
      <c r="BC18" s="11">
        <v>38.136437349418934</v>
      </c>
      <c r="BD18" s="11">
        <v>47.902619318875118</v>
      </c>
      <c r="BE18" s="11">
        <v>58.566929014479371</v>
      </c>
      <c r="BF18" s="11">
        <v>68.249505320538958</v>
      </c>
      <c r="BG18" s="11">
        <v>77.105158580356644</v>
      </c>
      <c r="BH18" s="11">
        <v>87.109869174579842</v>
      </c>
      <c r="BI18">
        <v>100</v>
      </c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</row>
    <row r="19" spans="3:100" x14ac:dyDescent="0.25">
      <c r="D19" s="3"/>
      <c r="E19" s="3"/>
      <c r="F19" s="3"/>
      <c r="G19" s="3"/>
      <c r="H19" s="3"/>
      <c r="I19" s="3"/>
      <c r="L19" s="1">
        <v>4230</v>
      </c>
      <c r="M19" s="1" t="s">
        <v>43</v>
      </c>
      <c r="N19" s="12" t="s">
        <v>68</v>
      </c>
      <c r="O19" s="1" t="s">
        <v>48</v>
      </c>
      <c r="P19" s="1"/>
      <c r="Q19" s="11">
        <v>3.3742402436429932</v>
      </c>
      <c r="R19" s="11">
        <v>2.9363584347699327</v>
      </c>
      <c r="S19" s="11">
        <v>2.5681099131639806</v>
      </c>
      <c r="T19" s="11">
        <v>2.2868382483771486</v>
      </c>
      <c r="U19" s="11">
        <v>2.3541275364658643</v>
      </c>
      <c r="V19" s="11">
        <v>2.5122284450908747</v>
      </c>
      <c r="W19" s="11">
        <v>2.5527473873499886</v>
      </c>
      <c r="X19" s="11">
        <v>2.5991128778755339</v>
      </c>
      <c r="Y19" s="11">
        <v>3.0439931387971888</v>
      </c>
      <c r="Z19" s="11">
        <v>3.6735929403946899</v>
      </c>
      <c r="AA19" s="11">
        <v>4.3586840394497681</v>
      </c>
      <c r="AB19" s="11">
        <v>5.0337749312417142</v>
      </c>
      <c r="AC19" s="11">
        <v>5.7211520130039597</v>
      </c>
      <c r="AD19" s="11">
        <v>6.4634949535999491</v>
      </c>
      <c r="AE19" s="11">
        <v>7.3021599356659337</v>
      </c>
      <c r="AF19" s="11">
        <v>8.2909966575172653</v>
      </c>
      <c r="AG19" s="11">
        <v>9.2735863889981474</v>
      </c>
      <c r="AH19" s="11">
        <v>9.8766184002131485</v>
      </c>
      <c r="AI19" s="11">
        <v>10.218197363388215</v>
      </c>
      <c r="AJ19" s="11">
        <v>10.53992245618643</v>
      </c>
      <c r="AK19" s="11">
        <v>11.12472586041333</v>
      </c>
      <c r="AL19" s="11">
        <v>13.054986733998764</v>
      </c>
      <c r="AM19" s="11">
        <v>16.300082774468777</v>
      </c>
      <c r="AN19" s="11">
        <v>21.161218406674497</v>
      </c>
      <c r="AO19" s="11">
        <v>28.479091486665236</v>
      </c>
      <c r="AP19" s="11">
        <v>38.906844487723617</v>
      </c>
      <c r="AQ19" s="11">
        <v>53.099641987211434</v>
      </c>
      <c r="AR19" s="11">
        <v>69.977249773461097</v>
      </c>
      <c r="AS19" s="11">
        <v>86.415770318464283</v>
      </c>
      <c r="AT19" s="11">
        <v>101.10607224447196</v>
      </c>
      <c r="AU19" s="11">
        <v>113.08844209474887</v>
      </c>
      <c r="AV19" s="11">
        <v>120.32184401276949</v>
      </c>
      <c r="AW19" s="11">
        <v>123.61478850785032</v>
      </c>
      <c r="AX19" s="11">
        <v>122.3848008111358</v>
      </c>
      <c r="AY19" s="11">
        <v>119.12462166123578</v>
      </c>
      <c r="AZ19" s="11">
        <v>116.29966580818201</v>
      </c>
      <c r="BA19" s="11">
        <v>115.95128963629735</v>
      </c>
      <c r="BB19" s="11">
        <v>117.58602413209995</v>
      </c>
      <c r="BC19" s="11">
        <v>118.29366106478109</v>
      </c>
      <c r="BD19" s="11">
        <v>120.32184401276949</v>
      </c>
      <c r="BE19" s="11">
        <v>123.98618969660615</v>
      </c>
      <c r="BF19" s="11">
        <v>124.11023790006719</v>
      </c>
      <c r="BG19" s="11">
        <v>118.53048513203652</v>
      </c>
      <c r="BH19" s="11">
        <v>109.63648220808166</v>
      </c>
      <c r="BI19">
        <v>100</v>
      </c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</row>
    <row r="20" spans="3:100" x14ac:dyDescent="0.25">
      <c r="D20" s="3"/>
      <c r="E20" s="3"/>
      <c r="F20" s="3"/>
      <c r="G20" s="3"/>
      <c r="H20" s="3"/>
      <c r="I20" s="3"/>
      <c r="L20" s="1">
        <v>4260</v>
      </c>
      <c r="M20" s="1" t="s">
        <v>44</v>
      </c>
      <c r="N20" s="12" t="s">
        <v>68</v>
      </c>
      <c r="O20" s="1" t="s">
        <v>48</v>
      </c>
      <c r="P20" s="1"/>
      <c r="Q20" s="11">
        <v>0.7431704788024821</v>
      </c>
      <c r="R20" s="11">
        <v>0.95044040840930377</v>
      </c>
      <c r="S20" s="11">
        <v>1.2868150165357926</v>
      </c>
      <c r="T20" s="11">
        <v>1.7197349601023852</v>
      </c>
      <c r="U20" s="11">
        <v>2.1993683070797592</v>
      </c>
      <c r="V20" s="11">
        <v>2.4600217367638311</v>
      </c>
      <c r="W20" s="11">
        <v>2.347075736844749</v>
      </c>
      <c r="X20" s="11">
        <v>2.0363727998688437</v>
      </c>
      <c r="Y20" s="11">
        <v>1.7439805728224784</v>
      </c>
      <c r="Z20" s="11">
        <v>1.5827600434447853</v>
      </c>
      <c r="AA20" s="11">
        <v>1.6823139315963409</v>
      </c>
      <c r="AB20" s="11">
        <v>1.8854569135588126</v>
      </c>
      <c r="AC20" s="11">
        <v>2.170961562984858</v>
      </c>
      <c r="AD20" s="11">
        <v>2.5476469946681028</v>
      </c>
      <c r="AE20" s="11">
        <v>3.0348748436622213</v>
      </c>
      <c r="AF20" s="11">
        <v>3.7365778754494885</v>
      </c>
      <c r="AG20" s="11">
        <v>4.7501214492749213</v>
      </c>
      <c r="AH20" s="11">
        <v>6.1852670749545435</v>
      </c>
      <c r="AI20" s="11">
        <v>7.554702265306763</v>
      </c>
      <c r="AJ20" s="11">
        <v>8.6207336045285761</v>
      </c>
      <c r="AK20" s="11">
        <v>9.6520486290731586</v>
      </c>
      <c r="AL20" s="11">
        <v>10.839210768078598</v>
      </c>
      <c r="AM20" s="11">
        <v>12.555642749319723</v>
      </c>
      <c r="AN20" s="11">
        <v>14.837684372696591</v>
      </c>
      <c r="AO20" s="11">
        <v>17.835131394090016</v>
      </c>
      <c r="AP20" s="11">
        <v>21.958848653038089</v>
      </c>
      <c r="AQ20" s="11">
        <v>27.253179303401275</v>
      </c>
      <c r="AR20" s="11">
        <v>33.253837899445863</v>
      </c>
      <c r="AS20" s="11">
        <v>38.481214455297888</v>
      </c>
      <c r="AT20" s="11">
        <v>42.400925337104738</v>
      </c>
      <c r="AU20" s="11">
        <v>46.626553012487953</v>
      </c>
      <c r="AV20" s="11">
        <v>50.915642060754919</v>
      </c>
      <c r="AW20" s="11">
        <v>55.933874805472705</v>
      </c>
      <c r="AX20" s="11">
        <v>62.688009041237727</v>
      </c>
      <c r="AY20" s="11">
        <v>70.187496735539455</v>
      </c>
      <c r="AZ20" s="11">
        <v>78.348763426286254</v>
      </c>
      <c r="BA20" s="11">
        <v>87.546509210877105</v>
      </c>
      <c r="BB20" s="11">
        <v>98.019867330675567</v>
      </c>
      <c r="BC20" s="11">
        <v>108.87170666983997</v>
      </c>
      <c r="BD20" s="11">
        <v>116.64908867784402</v>
      </c>
      <c r="BE20" s="11">
        <v>117.93931187113907</v>
      </c>
      <c r="BF20" s="11">
        <v>113.99677813119904</v>
      </c>
      <c r="BG20" s="11">
        <v>109.63648220808176</v>
      </c>
      <c r="BH20" s="11">
        <v>105.44296451193567</v>
      </c>
      <c r="BI20">
        <v>100</v>
      </c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</row>
    <row r="21" spans="3:100" x14ac:dyDescent="0.25">
      <c r="D21" s="3"/>
      <c r="E21" s="3"/>
      <c r="F21" s="3"/>
      <c r="G21" s="3"/>
      <c r="H21" s="3"/>
      <c r="I21" s="3"/>
      <c r="L21" s="1">
        <v>4270</v>
      </c>
      <c r="M21" s="1" t="s">
        <v>45</v>
      </c>
      <c r="N21" s="12" t="s">
        <v>68</v>
      </c>
      <c r="O21" s="1" t="s">
        <v>48</v>
      </c>
      <c r="P21" s="1"/>
      <c r="Q21" s="11">
        <v>0.36137834802251911</v>
      </c>
      <c r="R21" s="11">
        <v>0.32147682753068713</v>
      </c>
      <c r="S21" s="11">
        <v>0.29439590142573541</v>
      </c>
      <c r="T21" s="11">
        <v>0.26215225605994241</v>
      </c>
      <c r="U21" s="11">
        <v>0.24272411398595259</v>
      </c>
      <c r="V21" s="11">
        <v>0.23839416637069705</v>
      </c>
      <c r="W21" s="11">
        <v>0.25086763889704944</v>
      </c>
      <c r="X21" s="11">
        <v>0.28398614875154993</v>
      </c>
      <c r="Y21" s="11">
        <v>0.33459654574712733</v>
      </c>
      <c r="Z21" s="11">
        <v>0.37238395719243672</v>
      </c>
      <c r="AA21" s="11">
        <v>0.38181090195012696</v>
      </c>
      <c r="AB21" s="11">
        <v>0.38142928189000858</v>
      </c>
      <c r="AC21" s="11">
        <v>0.40018440964048252</v>
      </c>
      <c r="AD21" s="11">
        <v>0.41693296979041139</v>
      </c>
      <c r="AE21" s="11">
        <v>0.43006031443116688</v>
      </c>
      <c r="AF21" s="11">
        <v>0.42028181105331863</v>
      </c>
      <c r="AG21" s="11">
        <v>0.42748767817126376</v>
      </c>
      <c r="AH21" s="11">
        <v>0.46124320566018723</v>
      </c>
      <c r="AI21" s="11">
        <v>0.54726079656493098</v>
      </c>
      <c r="AJ21" s="11">
        <v>0.67649527626011652</v>
      </c>
      <c r="AK21" s="11">
        <v>0.8123452747317701</v>
      </c>
      <c r="AL21" s="11">
        <v>1.0525019991348095</v>
      </c>
      <c r="AM21" s="11">
        <v>1.4450879517687805</v>
      </c>
      <c r="AN21" s="11">
        <v>2.2595601851121865</v>
      </c>
      <c r="AO21" s="11">
        <v>3.725384939621581</v>
      </c>
      <c r="AP21" s="11">
        <v>5.7154337206136763</v>
      </c>
      <c r="AQ21" s="11">
        <v>8.0540106599498653</v>
      </c>
      <c r="AR21" s="11">
        <v>10.259152007523868</v>
      </c>
      <c r="AS21" s="11">
        <v>12.356351050459592</v>
      </c>
      <c r="AT21" s="11">
        <v>14.54387853706157</v>
      </c>
      <c r="AU21" s="11">
        <v>17.256177339118985</v>
      </c>
      <c r="AV21" s="11">
        <v>20.700755268115259</v>
      </c>
      <c r="AW21" s="11">
        <v>24.195585181123779</v>
      </c>
      <c r="AX21" s="11">
        <v>27.692737258701722</v>
      </c>
      <c r="AY21" s="11">
        <v>31.317285139257862</v>
      </c>
      <c r="AZ21" s="11">
        <v>35.70069605691473</v>
      </c>
      <c r="BA21" s="11">
        <v>41.188956981082775</v>
      </c>
      <c r="BB21" s="11">
        <v>47.806909821637774</v>
      </c>
      <c r="BC21" s="11">
        <v>55.10112789913407</v>
      </c>
      <c r="BD21" s="11">
        <v>62.437757841141121</v>
      </c>
      <c r="BE21" s="11">
        <v>69.558643349909531</v>
      </c>
      <c r="BF21" s="11">
        <v>77.105158580356644</v>
      </c>
      <c r="BG21" s="11">
        <v>84.11376148446233</v>
      </c>
      <c r="BH21" s="11">
        <v>91.943125609512506</v>
      </c>
      <c r="BI21">
        <v>100</v>
      </c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</row>
    <row r="22" spans="3:100" x14ac:dyDescent="0.25">
      <c r="D22" s="3"/>
      <c r="E22" s="3"/>
      <c r="F22" s="3"/>
      <c r="G22" s="3"/>
      <c r="H22" s="3"/>
      <c r="I22" s="3"/>
      <c r="L22" s="1">
        <v>4220</v>
      </c>
      <c r="M22" s="1" t="s">
        <v>41</v>
      </c>
      <c r="N22" s="12" t="s">
        <v>69</v>
      </c>
      <c r="O22" s="1" t="s">
        <v>49</v>
      </c>
      <c r="P22" s="1"/>
      <c r="Q22" s="11"/>
      <c r="R22" s="11"/>
      <c r="S22" s="11"/>
      <c r="T22" s="11"/>
      <c r="U22" s="11">
        <v>194.83833939544985</v>
      </c>
      <c r="V22" s="11">
        <v>184.41159448971337</v>
      </c>
      <c r="W22" s="11">
        <v>181.66606353305505</v>
      </c>
      <c r="X22" s="11">
        <v>183.67542143941898</v>
      </c>
      <c r="Y22" s="11">
        <v>185.52139011414005</v>
      </c>
      <c r="Z22" s="11">
        <v>183.67542143941898</v>
      </c>
      <c r="AA22" s="11">
        <v>178.42532850409404</v>
      </c>
      <c r="AB22" s="11">
        <v>166.52911949458866</v>
      </c>
      <c r="AC22" s="11">
        <v>154.34188681164866</v>
      </c>
      <c r="AD22" s="11">
        <v>145.64471337710859</v>
      </c>
      <c r="AE22" s="11">
        <v>139.79403852224664</v>
      </c>
      <c r="AF22" s="11">
        <v>136.34251141321778</v>
      </c>
      <c r="AG22" s="11">
        <v>132.18073438695396</v>
      </c>
      <c r="AH22" s="11">
        <v>128.65960372848406</v>
      </c>
      <c r="AI22" s="11">
        <v>126.49087687328915</v>
      </c>
      <c r="AJ22" s="11">
        <v>127.37941928161942</v>
      </c>
      <c r="AK22" s="11">
        <v>132.18073438695396</v>
      </c>
      <c r="AL22" s="11">
        <v>130.86551410464662</v>
      </c>
      <c r="AM22" s="11">
        <v>128.40254166877409</v>
      </c>
      <c r="AN22" s="11">
        <v>131.39002448247393</v>
      </c>
      <c r="AO22" s="11">
        <v>137.43762612275611</v>
      </c>
      <c r="AP22" s="11">
        <v>149.78039469581395</v>
      </c>
      <c r="AQ22" s="11">
        <v>164.70733735153453</v>
      </c>
      <c r="AR22" s="11">
        <v>168.53950712974083</v>
      </c>
      <c r="AS22" s="11">
        <v>157.93288842494414</v>
      </c>
      <c r="AT22" s="11">
        <v>147.10846708147426</v>
      </c>
      <c r="AU22" s="11">
        <v>145.93629428757959</v>
      </c>
      <c r="AV22" s="11">
        <v>149.48113326760421</v>
      </c>
      <c r="AW22" s="11">
        <v>159.36069993484841</v>
      </c>
      <c r="AX22" s="11">
        <v>172.28846360108875</v>
      </c>
      <c r="AY22" s="11">
        <v>182.02975923459078</v>
      </c>
      <c r="AZ22" s="11">
        <v>179.858455998767</v>
      </c>
      <c r="BA22" s="11">
        <v>164.04982390570436</v>
      </c>
      <c r="BB22" s="11">
        <v>144.33979191151772</v>
      </c>
      <c r="BC22" s="11">
        <v>128.91718042678042</v>
      </c>
      <c r="BD22" s="11">
        <v>124.35870676190615</v>
      </c>
      <c r="BE22" s="11">
        <v>127.76213132048862</v>
      </c>
      <c r="BF22" s="11">
        <v>132.04861972090953</v>
      </c>
      <c r="BG22" s="11">
        <v>128.14599321940207</v>
      </c>
      <c r="BH22" s="11">
        <v>115.14246479847436</v>
      </c>
      <c r="BI22">
        <v>100</v>
      </c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</row>
    <row r="23" spans="3:100" x14ac:dyDescent="0.25">
      <c r="D23" s="3"/>
      <c r="E23" s="3"/>
      <c r="F23" s="3"/>
      <c r="G23" s="3"/>
      <c r="H23" s="3"/>
      <c r="I23" s="3"/>
      <c r="L23" s="1">
        <v>4230</v>
      </c>
      <c r="M23" s="1" t="s">
        <v>43</v>
      </c>
      <c r="N23" s="12" t="s">
        <v>69</v>
      </c>
      <c r="O23" s="1" t="s">
        <v>49</v>
      </c>
      <c r="P23" s="1"/>
      <c r="Q23" s="11">
        <v>38.365943804361358</v>
      </c>
      <c r="R23" s="11">
        <v>45.932374075137062</v>
      </c>
      <c r="S23" s="11">
        <v>56.045854497449064</v>
      </c>
      <c r="T23" s="11">
        <v>67.435405624044449</v>
      </c>
      <c r="U23" s="11">
        <v>75.881293076124152</v>
      </c>
      <c r="V23" s="11">
        <v>82.448197413910847</v>
      </c>
      <c r="W23" s="11">
        <v>88.780780076195029</v>
      </c>
      <c r="X23" s="11">
        <v>94.74321065017989</v>
      </c>
      <c r="Y23" s="11">
        <v>101.71453223252411</v>
      </c>
      <c r="Z23" s="11">
        <v>108.11226586700835</v>
      </c>
      <c r="AA23" s="11">
        <v>108.87170666983988</v>
      </c>
      <c r="AB23" s="11">
        <v>104.91706553244707</v>
      </c>
      <c r="AC23" s="11">
        <v>99.302444293323546</v>
      </c>
      <c r="AD23" s="11">
        <v>93.894347368913373</v>
      </c>
      <c r="AE23" s="11">
        <v>89.673041749823554</v>
      </c>
      <c r="AF23" s="11">
        <v>89.94246480759243</v>
      </c>
      <c r="AG23" s="11">
        <v>94.74321065017989</v>
      </c>
      <c r="AH23" s="11">
        <v>102.32665395472182</v>
      </c>
      <c r="AI23" s="11">
        <v>109.19881220281975</v>
      </c>
      <c r="AJ23" s="11">
        <v>113.08844209474897</v>
      </c>
      <c r="AK23" s="11">
        <v>113.7690124165732</v>
      </c>
      <c r="AL23" s="11">
        <v>113.20158709991759</v>
      </c>
      <c r="AM23" s="11">
        <v>114.33928196446475</v>
      </c>
      <c r="AN23" s="11">
        <v>116.06729892090857</v>
      </c>
      <c r="AO23" s="11">
        <v>118.76778332139067</v>
      </c>
      <c r="AP23" s="11">
        <v>122.87532039953126</v>
      </c>
      <c r="AQ23" s="11">
        <v>130.7347140014937</v>
      </c>
      <c r="AR23" s="11">
        <v>142.04873259121953</v>
      </c>
      <c r="AS23" s="11">
        <v>151.89206744022403</v>
      </c>
      <c r="AT23" s="11">
        <v>154.80560770563409</v>
      </c>
      <c r="AU23" s="11">
        <v>153.87955499568653</v>
      </c>
      <c r="AV23" s="11">
        <v>149.48113326760429</v>
      </c>
      <c r="AW23" s="11">
        <v>142.33311434336028</v>
      </c>
      <c r="AX23" s="11">
        <v>134.44701568320531</v>
      </c>
      <c r="AY23" s="11">
        <v>128.65960372848414</v>
      </c>
      <c r="AZ23" s="11">
        <v>125.98592394492314</v>
      </c>
      <c r="BA23" s="11">
        <v>123.36780599567432</v>
      </c>
      <c r="BB23" s="11">
        <v>120.08144080808307</v>
      </c>
      <c r="BC23" s="11">
        <v>115.14246479847444</v>
      </c>
      <c r="BD23" s="11">
        <v>109.96588551261037</v>
      </c>
      <c r="BE23" s="11">
        <v>105.86558103955004</v>
      </c>
      <c r="BF23" s="11">
        <v>103.04545339535171</v>
      </c>
      <c r="BG23" s="11">
        <v>101.40984589384927</v>
      </c>
      <c r="BH23" s="11">
        <v>101.00501670841689</v>
      </c>
      <c r="BI23">
        <v>100</v>
      </c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</row>
    <row r="24" spans="3:100" x14ac:dyDescent="0.25">
      <c r="D24" s="3"/>
      <c r="E24" s="3"/>
      <c r="F24" s="3"/>
      <c r="G24" s="3"/>
      <c r="H24" s="3"/>
      <c r="I24" s="3"/>
      <c r="L24" s="1">
        <v>4260</v>
      </c>
      <c r="M24" s="1" t="s">
        <v>44</v>
      </c>
      <c r="N24" s="12" t="s">
        <v>69</v>
      </c>
      <c r="O24" s="1" t="s">
        <v>49</v>
      </c>
      <c r="P24" s="1"/>
      <c r="Q24" s="11">
        <v>57.349847587571531</v>
      </c>
      <c r="R24" s="11">
        <v>57.926223138078193</v>
      </c>
      <c r="S24" s="11">
        <v>61.692982337354763</v>
      </c>
      <c r="T24" s="11">
        <v>67.705687449816494</v>
      </c>
      <c r="U24" s="11">
        <v>73.565060090725382</v>
      </c>
      <c r="V24" s="11">
        <v>78.82026910937708</v>
      </c>
      <c r="W24" s="11">
        <v>83.694242348876799</v>
      </c>
      <c r="X24" s="11">
        <v>85.984769865920569</v>
      </c>
      <c r="Y24" s="11">
        <v>88.514836850262711</v>
      </c>
      <c r="Z24" s="11">
        <v>87.634099507937364</v>
      </c>
      <c r="AA24" s="11">
        <v>81.220703671193888</v>
      </c>
      <c r="AB24" s="11">
        <v>72.978887426905715</v>
      </c>
      <c r="AC24" s="11">
        <v>64.920937668514767</v>
      </c>
      <c r="AD24" s="11">
        <v>60.049557881226612</v>
      </c>
      <c r="AE24" s="11">
        <v>59.869679160572922</v>
      </c>
      <c r="AF24" s="11">
        <v>62.813510518964087</v>
      </c>
      <c r="AG24" s="11">
        <v>64.985891077474946</v>
      </c>
      <c r="AH24" s="11">
        <v>68.935424252422251</v>
      </c>
      <c r="AI24" s="11">
        <v>73.051902815942483</v>
      </c>
      <c r="AJ24" s="11">
        <v>74.602214069722137</v>
      </c>
      <c r="AK24" s="11">
        <v>73.344695622428958</v>
      </c>
      <c r="AL24" s="11">
        <v>67.09907013534459</v>
      </c>
      <c r="AM24" s="11">
        <v>61.018078309067988</v>
      </c>
      <c r="AN24" s="11">
        <v>58.042191514074261</v>
      </c>
      <c r="AO24" s="11">
        <v>57.810486467051959</v>
      </c>
      <c r="AP24" s="11">
        <v>58.978335761285074</v>
      </c>
      <c r="AQ24" s="11">
        <v>61.385287304281732</v>
      </c>
      <c r="AR24" s="11">
        <v>62.750728404734055</v>
      </c>
      <c r="AS24" s="11">
        <v>61.385287304281732</v>
      </c>
      <c r="AT24" s="11">
        <v>58.333129209763904</v>
      </c>
      <c r="AU24" s="11">
        <v>56.045854497449056</v>
      </c>
      <c r="AV24" s="11">
        <v>56.15805837291812</v>
      </c>
      <c r="AW24" s="11">
        <v>61.692982337354763</v>
      </c>
      <c r="AX24" s="11">
        <v>73.7860866450591</v>
      </c>
      <c r="AY24" s="11">
        <v>90.664890375392105</v>
      </c>
      <c r="AZ24" s="11">
        <v>108.00420763926002</v>
      </c>
      <c r="BA24" s="11">
        <v>123.8622654793453</v>
      </c>
      <c r="BB24" s="11">
        <v>131.65306748676221</v>
      </c>
      <c r="BC24" s="11">
        <v>132.04861972090958</v>
      </c>
      <c r="BD24" s="11">
        <v>131.39002448247399</v>
      </c>
      <c r="BE24" s="11">
        <v>128.40254166877415</v>
      </c>
      <c r="BF24" s="11">
        <v>120.20158230963017</v>
      </c>
      <c r="BG24" s="11">
        <v>111.96319329485864</v>
      </c>
      <c r="BH24" s="11">
        <v>105.54846021550803</v>
      </c>
      <c r="BI24">
        <v>100</v>
      </c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</row>
    <row r="25" spans="3:100" x14ac:dyDescent="0.25">
      <c r="D25" s="3"/>
      <c r="E25" s="3"/>
      <c r="F25" s="3"/>
      <c r="G25" s="3"/>
      <c r="H25" s="3"/>
      <c r="I25" s="3"/>
      <c r="L25" s="1">
        <v>4270</v>
      </c>
      <c r="M25" s="1" t="s">
        <v>45</v>
      </c>
      <c r="N25" s="12" t="s">
        <v>69</v>
      </c>
      <c r="O25" s="1" t="s">
        <v>49</v>
      </c>
      <c r="P25" s="1"/>
      <c r="Q25" s="11">
        <v>34.335169749756652</v>
      </c>
      <c r="R25" s="11">
        <v>34.958798627261032</v>
      </c>
      <c r="S25" s="11">
        <v>36.677745665119659</v>
      </c>
      <c r="T25" s="11">
        <v>38.481214455297852</v>
      </c>
      <c r="U25" s="11">
        <v>39.455371037160106</v>
      </c>
      <c r="V25" s="11">
        <v>42.021029106405031</v>
      </c>
      <c r="W25" s="11">
        <v>46.116471520865851</v>
      </c>
      <c r="X25" s="11">
        <v>51.170857778654252</v>
      </c>
      <c r="Y25" s="11">
        <v>57.984178333984651</v>
      </c>
      <c r="Z25" s="11">
        <v>64.532578285729485</v>
      </c>
      <c r="AA25" s="11">
        <v>68.249505320539043</v>
      </c>
      <c r="AB25" s="11">
        <v>68.66023330423009</v>
      </c>
      <c r="AC25" s="11">
        <v>65.31163421206756</v>
      </c>
      <c r="AD25" s="11">
        <v>61.262639418441587</v>
      </c>
      <c r="AE25" s="11">
        <v>57.694981038048674</v>
      </c>
      <c r="AF25" s="11">
        <v>54.88116360940267</v>
      </c>
      <c r="AG25" s="11">
        <v>52.518746706743613</v>
      </c>
      <c r="AH25" s="11">
        <v>53.259180100689733</v>
      </c>
      <c r="AI25" s="11">
        <v>57.006778737801334</v>
      </c>
      <c r="AJ25" s="11">
        <v>62.313007117765792</v>
      </c>
      <c r="AK25" s="11">
        <v>66.83120993235606</v>
      </c>
      <c r="AL25" s="11">
        <v>66.898074569034677</v>
      </c>
      <c r="AM25" s="11">
        <v>64.856049180497621</v>
      </c>
      <c r="AN25" s="11">
        <v>64.082427603231864</v>
      </c>
      <c r="AO25" s="11">
        <v>65.573403939344189</v>
      </c>
      <c r="AP25" s="11">
        <v>68.66023330423009</v>
      </c>
      <c r="AQ25" s="11">
        <v>73.124991256888222</v>
      </c>
      <c r="AR25" s="11">
        <v>76.797353965670595</v>
      </c>
      <c r="AS25" s="11">
        <v>77.182302304370324</v>
      </c>
      <c r="AT25" s="11">
        <v>74.602214069722123</v>
      </c>
      <c r="AU25" s="11">
        <v>70.751248710650174</v>
      </c>
      <c r="AV25" s="11">
        <v>66.83120993235606</v>
      </c>
      <c r="AW25" s="11">
        <v>65.31163421206756</v>
      </c>
      <c r="AX25" s="11">
        <v>67.435405624044421</v>
      </c>
      <c r="AY25" s="11">
        <v>73.124991256888222</v>
      </c>
      <c r="AZ25" s="11">
        <v>80.412544166655977</v>
      </c>
      <c r="BA25" s="11">
        <v>88.249690258459552</v>
      </c>
      <c r="BB25" s="11">
        <v>95.027867053242673</v>
      </c>
      <c r="BC25" s="11">
        <v>98.609754426286173</v>
      </c>
      <c r="BD25" s="11">
        <v>100.60180360540652</v>
      </c>
      <c r="BE25" s="11">
        <v>101.91816486174081</v>
      </c>
      <c r="BF25" s="11">
        <v>102.73678027634897</v>
      </c>
      <c r="BG25" s="11">
        <v>102.32665395472173</v>
      </c>
      <c r="BH25" s="11">
        <v>101.51130646157188</v>
      </c>
      <c r="BI25">
        <v>100</v>
      </c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</row>
    <row r="26" spans="3:100" x14ac:dyDescent="0.25"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</row>
    <row r="27" spans="3:100" x14ac:dyDescent="0.25"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</row>
    <row r="28" spans="3:100" x14ac:dyDescent="0.25">
      <c r="C28" s="2" t="str">
        <f>+O18</f>
        <v>viseters (oever)</v>
      </c>
      <c r="D28" s="3"/>
      <c r="E28" s="3"/>
      <c r="F28" s="3"/>
      <c r="G28" s="3"/>
      <c r="I28" s="2" t="str">
        <f>+O22</f>
        <v>viseters (open water)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</row>
    <row r="29" spans="3:100" x14ac:dyDescent="0.25"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</row>
    <row r="30" spans="3:100" x14ac:dyDescent="0.25"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</row>
    <row r="31" spans="3:100" x14ac:dyDescent="0.25"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</row>
    <row r="32" spans="3:100" x14ac:dyDescent="0.25"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</row>
    <row r="33" spans="12:100" x14ac:dyDescent="0.25"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</row>
    <row r="34" spans="12:100" x14ac:dyDescent="0.25"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</row>
    <row r="35" spans="12:100" x14ac:dyDescent="0.25"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</row>
    <row r="36" spans="12:100" x14ac:dyDescent="0.25"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</row>
    <row r="37" spans="12:100" x14ac:dyDescent="0.25"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</row>
    <row r="38" spans="12:100" x14ac:dyDescent="0.25"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</row>
    <row r="39" spans="12:100" x14ac:dyDescent="0.25"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</row>
    <row r="40" spans="12:100" x14ac:dyDescent="0.25"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</row>
    <row r="41" spans="12:100" x14ac:dyDescent="0.25"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</row>
    <row r="42" spans="12:100" x14ac:dyDescent="0.25"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</row>
    <row r="43" spans="12:100" x14ac:dyDescent="0.25"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</row>
    <row r="44" spans="12:100" x14ac:dyDescent="0.25"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</row>
    <row r="45" spans="12:100" x14ac:dyDescent="0.25"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</row>
    <row r="46" spans="12:100" x14ac:dyDescent="0.25"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</row>
    <row r="47" spans="12:100" x14ac:dyDescent="0.25"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</row>
    <row r="48" spans="12:100" x14ac:dyDescent="0.25"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</row>
    <row r="49" spans="12:100" x14ac:dyDescent="0.25"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</row>
    <row r="50" spans="12:100" x14ac:dyDescent="0.25"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</row>
    <row r="51" spans="12:100" x14ac:dyDescent="0.25"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</row>
    <row r="52" spans="12:100" x14ac:dyDescent="0.25"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</row>
    <row r="53" spans="12:100" x14ac:dyDescent="0.25"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</row>
  </sheetData>
  <pageMargins left="0.70866141732283472" right="0.70866141732283472" top="0.74803149606299213" bottom="0.74803149606299213" header="0.31496062992125984" footer="0.31496062992125984"/>
  <pageSetup paperSize="9" scale="7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53"/>
  <sheetViews>
    <sheetView zoomScale="90" zoomScaleNormal="90" workbookViewId="0"/>
  </sheetViews>
  <sheetFormatPr defaultRowHeight="15" x14ac:dyDescent="0.25"/>
  <cols>
    <col min="6" max="6" width="3.7109375" customWidth="1"/>
    <col min="12" max="12" width="9.140625" style="35" customWidth="1"/>
    <col min="13" max="13" width="10.7109375" bestFit="1" customWidth="1"/>
    <col min="14" max="14" width="5.7109375" bestFit="1" customWidth="1"/>
    <col min="15" max="15" width="17.7109375" customWidth="1"/>
    <col min="16" max="16" width="4.85546875" customWidth="1"/>
    <col min="17" max="58" width="4.7109375" style="1" customWidth="1"/>
    <col min="59" max="62" width="4.7109375" customWidth="1"/>
  </cols>
  <sheetData>
    <row r="1" spans="3:100" x14ac:dyDescent="0.25">
      <c r="L1" s="34" t="s">
        <v>167</v>
      </c>
      <c r="M1" s="1" t="s">
        <v>39</v>
      </c>
      <c r="N1" s="1" t="s">
        <v>168</v>
      </c>
      <c r="O1" s="1" t="s">
        <v>40</v>
      </c>
      <c r="P1" s="1"/>
      <c r="Q1" s="1" t="s">
        <v>1</v>
      </c>
      <c r="X1" s="1" t="s">
        <v>8</v>
      </c>
      <c r="AE1" s="1" t="s">
        <v>15</v>
      </c>
      <c r="AL1" s="1" t="s">
        <v>22</v>
      </c>
      <c r="AS1" s="1" t="s">
        <v>29</v>
      </c>
      <c r="AZ1" s="1" t="s">
        <v>36</v>
      </c>
      <c r="BG1" t="s">
        <v>323</v>
      </c>
    </row>
    <row r="2" spans="3:100" x14ac:dyDescent="0.25">
      <c r="C2" s="2" t="str">
        <f>+O2</f>
        <v>schelpdiereneters</v>
      </c>
      <c r="E2" s="3"/>
      <c r="F2" s="3"/>
      <c r="G2" s="3"/>
      <c r="H2" s="3"/>
      <c r="I2" s="2" t="str">
        <f>+O6</f>
        <v>overige bodemdiereneters</v>
      </c>
      <c r="L2" s="35">
        <v>230</v>
      </c>
      <c r="M2" s="12" t="s">
        <v>161</v>
      </c>
      <c r="N2" s="12" t="s">
        <v>63</v>
      </c>
      <c r="O2" s="12" t="s">
        <v>55</v>
      </c>
      <c r="P2" s="12"/>
      <c r="Q2" s="1">
        <v>178.24699235852401</v>
      </c>
      <c r="R2" s="1">
        <v>199.57102459664614</v>
      </c>
      <c r="S2" s="1">
        <v>211.06585335435523</v>
      </c>
      <c r="T2" s="1">
        <v>226.36985450594858</v>
      </c>
      <c r="U2" s="1">
        <v>245.22353589775605</v>
      </c>
      <c r="V2" s="1">
        <v>249.17866916242116</v>
      </c>
      <c r="W2" s="1">
        <v>230.25103862617101</v>
      </c>
      <c r="X2" s="1">
        <v>203.39912586467497</v>
      </c>
      <c r="Y2" s="1">
        <v>167.86669562132056</v>
      </c>
      <c r="Z2" s="1">
        <v>139.09681284637796</v>
      </c>
      <c r="AA2" s="1">
        <v>128.1459932194021</v>
      </c>
      <c r="AB2" s="1">
        <v>132.04861972090953</v>
      </c>
      <c r="AC2" s="1">
        <v>150.08025524580202</v>
      </c>
      <c r="AD2" s="1">
        <v>178.60384307500726</v>
      </c>
      <c r="AE2" s="1">
        <v>207.9234921818844</v>
      </c>
      <c r="AF2" s="1">
        <v>231.40517676018342</v>
      </c>
      <c r="AG2" s="1">
        <v>239.40823379328492</v>
      </c>
      <c r="AH2" s="1">
        <v>231.17388724745368</v>
      </c>
      <c r="AI2" s="1">
        <v>211.70000166126738</v>
      </c>
      <c r="AJ2" s="1">
        <v>190.59870292719225</v>
      </c>
      <c r="AK2" s="1">
        <v>166.8625110139667</v>
      </c>
      <c r="AL2" s="1">
        <v>146.22845894342251</v>
      </c>
      <c r="AM2" s="1">
        <v>133.77645839500352</v>
      </c>
      <c r="AN2" s="1">
        <v>126.49087687328917</v>
      </c>
      <c r="AO2" s="1">
        <v>121.53109864897304</v>
      </c>
      <c r="AP2" s="1">
        <v>117.93931187113901</v>
      </c>
      <c r="AQ2" s="1">
        <v>116.99956139009132</v>
      </c>
      <c r="AR2" s="1">
        <v>118.41201389239696</v>
      </c>
      <c r="AS2" s="1">
        <v>119.72173631218104</v>
      </c>
      <c r="AT2" s="1">
        <v>121.89623938216427</v>
      </c>
      <c r="AU2" s="1">
        <v>122.75250649631772</v>
      </c>
      <c r="AV2" s="1">
        <v>125.35756652781862</v>
      </c>
      <c r="AW2" s="1">
        <v>130.2128196300894</v>
      </c>
      <c r="AX2" s="1">
        <v>138.12653509056298</v>
      </c>
      <c r="AY2" s="1">
        <v>145.79043093712264</v>
      </c>
      <c r="AZ2" s="1">
        <v>156.51786956535216</v>
      </c>
      <c r="BA2" s="1">
        <v>164.04982390570436</v>
      </c>
      <c r="BB2" s="1">
        <v>169.04588483790911</v>
      </c>
      <c r="BC2" s="1">
        <v>165.36748611827596</v>
      </c>
      <c r="BD2" s="1">
        <v>155.58157404341074</v>
      </c>
      <c r="BE2" s="1">
        <v>141.48167253704287</v>
      </c>
      <c r="BF2" s="1">
        <v>130.73471400149364</v>
      </c>
      <c r="BG2" s="1">
        <v>121.89623938216427</v>
      </c>
      <c r="BH2" s="1">
        <v>111.73949068544586</v>
      </c>
      <c r="BI2" s="11">
        <v>100</v>
      </c>
      <c r="BJ2" s="1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</row>
    <row r="3" spans="3:100" x14ac:dyDescent="0.25">
      <c r="D3" s="3"/>
      <c r="E3" s="3"/>
      <c r="F3" s="3"/>
      <c r="G3" s="3"/>
      <c r="H3" s="3"/>
      <c r="I3" s="3"/>
      <c r="L3" s="35">
        <v>240</v>
      </c>
      <c r="M3" s="12" t="s">
        <v>162</v>
      </c>
      <c r="N3" s="12" t="s">
        <v>63</v>
      </c>
      <c r="O3" s="12" t="s">
        <v>55</v>
      </c>
      <c r="P3" s="12"/>
      <c r="Q3" s="1">
        <v>419.12541124636391</v>
      </c>
      <c r="R3" s="1">
        <v>354.66376009821244</v>
      </c>
      <c r="S3" s="1">
        <v>305.26192726543445</v>
      </c>
      <c r="T3" s="1">
        <v>278.70954605658505</v>
      </c>
      <c r="U3" s="1">
        <v>269.93202984410789</v>
      </c>
      <c r="V3" s="1">
        <v>261.69250932469151</v>
      </c>
      <c r="W3" s="1">
        <v>257.53874788025138</v>
      </c>
      <c r="X3" s="1">
        <v>257.28133785883256</v>
      </c>
      <c r="Y3" s="1">
        <v>246.45272398665966</v>
      </c>
      <c r="Z3" s="1">
        <v>229.10265678011652</v>
      </c>
      <c r="AA3" s="1">
        <v>217.71136810045596</v>
      </c>
      <c r="AB3" s="1">
        <v>215.54510379316042</v>
      </c>
      <c r="AC3" s="1">
        <v>226.14359779865114</v>
      </c>
      <c r="AD3" s="1">
        <v>243.51296512898747</v>
      </c>
      <c r="AE3" s="1">
        <v>259.60732112388905</v>
      </c>
      <c r="AF3" s="1">
        <v>261.9543327238971</v>
      </c>
      <c r="AG3" s="1">
        <v>250.17737992899015</v>
      </c>
      <c r="AH3" s="1">
        <v>224.566120226923</v>
      </c>
      <c r="AI3" s="1">
        <v>188.3251868705332</v>
      </c>
      <c r="AJ3" s="1">
        <v>151.2857126884395</v>
      </c>
      <c r="AK3" s="1">
        <v>123.61478850785039</v>
      </c>
      <c r="AL3" s="1">
        <v>105.54846021550799</v>
      </c>
      <c r="AM3" s="1">
        <v>99.302444293323504</v>
      </c>
      <c r="AN3" s="1">
        <v>91.484557357445212</v>
      </c>
      <c r="AO3" s="1">
        <v>80.896469756650021</v>
      </c>
      <c r="AP3" s="1">
        <v>70.047262023525263</v>
      </c>
      <c r="AQ3" s="1">
        <v>65.246355222790044</v>
      </c>
      <c r="AR3" s="1">
        <v>67.09907013534459</v>
      </c>
      <c r="AS3" s="1">
        <v>67.841234326410415</v>
      </c>
      <c r="AT3" s="1">
        <v>65.836222842482712</v>
      </c>
      <c r="AU3" s="1">
        <v>63.762815162177318</v>
      </c>
      <c r="AV3" s="1">
        <v>60.835298381117639</v>
      </c>
      <c r="AW3" s="1">
        <v>58.100262736360186</v>
      </c>
      <c r="AX3" s="1">
        <v>58.158392058913719</v>
      </c>
      <c r="AY3" s="1">
        <v>63.444796794822821</v>
      </c>
      <c r="AZ3" s="1">
        <v>75.201425431938262</v>
      </c>
      <c r="BA3" s="1">
        <v>90.483741803595962</v>
      </c>
      <c r="BB3" s="1">
        <v>103.35505392413056</v>
      </c>
      <c r="BC3" s="1">
        <v>109.6364822080817</v>
      </c>
      <c r="BD3" s="1">
        <v>113.20158709991752</v>
      </c>
      <c r="BE3" s="1">
        <v>111.07106103557052</v>
      </c>
      <c r="BF3" s="1">
        <v>101.6128685406095</v>
      </c>
      <c r="BG3" s="1">
        <v>92.496442654353942</v>
      </c>
      <c r="BH3" s="1">
        <v>92.496442654353942</v>
      </c>
      <c r="BI3" s="11">
        <v>100</v>
      </c>
      <c r="BJ3" s="1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</row>
    <row r="4" spans="3:100" x14ac:dyDescent="0.25">
      <c r="D4" s="3"/>
      <c r="E4" s="3"/>
      <c r="F4" s="3"/>
      <c r="G4" s="3"/>
      <c r="H4" s="3"/>
      <c r="I4" s="3"/>
      <c r="M4" s="12"/>
      <c r="N4" s="12"/>
      <c r="O4" s="12"/>
      <c r="P4" s="12"/>
      <c r="BG4" s="1"/>
      <c r="BH4" s="1"/>
      <c r="BI4" s="11"/>
      <c r="BJ4" s="1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</row>
    <row r="5" spans="3:100" x14ac:dyDescent="0.25">
      <c r="D5" s="3"/>
      <c r="E5" s="3"/>
      <c r="F5" s="3"/>
      <c r="G5" s="3"/>
      <c r="H5" s="3"/>
      <c r="I5" s="3"/>
      <c r="M5" s="12"/>
      <c r="N5" s="12"/>
      <c r="O5" s="12"/>
      <c r="P5" s="12"/>
      <c r="BG5" s="1"/>
      <c r="BH5" s="1"/>
      <c r="BI5" s="11"/>
      <c r="BJ5" s="1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</row>
    <row r="6" spans="3:100" x14ac:dyDescent="0.25">
      <c r="D6" s="3"/>
      <c r="E6" s="3"/>
      <c r="F6" s="3"/>
      <c r="G6" s="3"/>
      <c r="H6" s="3"/>
      <c r="I6" s="3"/>
      <c r="L6" s="35">
        <v>230</v>
      </c>
      <c r="M6" s="12" t="s">
        <v>161</v>
      </c>
      <c r="N6" s="12" t="s">
        <v>64</v>
      </c>
      <c r="O6" s="12" t="s">
        <v>46</v>
      </c>
      <c r="P6" s="12"/>
      <c r="AK6" s="1">
        <v>10.613960745068059</v>
      </c>
      <c r="AL6" s="1">
        <v>13.614973585051768</v>
      </c>
      <c r="AM6" s="1">
        <v>17.48197213073869</v>
      </c>
      <c r="AN6" s="1">
        <v>23.52750555807339</v>
      </c>
      <c r="AO6" s="1">
        <v>34.610952768990437</v>
      </c>
      <c r="AP6" s="1">
        <v>53.365805050299052</v>
      </c>
      <c r="AQ6" s="1">
        <v>72.397385436791538</v>
      </c>
      <c r="AR6" s="1">
        <v>84.874202188020661</v>
      </c>
      <c r="AS6" s="1">
        <v>80.492996930500141</v>
      </c>
      <c r="AT6" s="1">
        <v>73.491531800906856</v>
      </c>
      <c r="AU6" s="1">
        <v>77.80223715589571</v>
      </c>
      <c r="AV6" s="1">
        <v>89.852567299030525</v>
      </c>
      <c r="AW6" s="1">
        <v>100.40080106773419</v>
      </c>
      <c r="AX6" s="1">
        <v>104.18521055454795</v>
      </c>
      <c r="AY6" s="1">
        <v>102.12220516375285</v>
      </c>
      <c r="AZ6" s="1">
        <v>109.5269005258465</v>
      </c>
      <c r="BA6" s="1">
        <v>120.44222603776298</v>
      </c>
      <c r="BB6" s="1">
        <v>150.83253565580574</v>
      </c>
      <c r="BC6" s="1">
        <v>191.55408290138951</v>
      </c>
      <c r="BD6" s="1">
        <v>215.11444438853181</v>
      </c>
      <c r="BE6" s="1">
        <v>206.47310999664859</v>
      </c>
      <c r="BF6" s="1">
        <v>179.85845599876691</v>
      </c>
      <c r="BG6" s="1">
        <v>144.19552426545158</v>
      </c>
      <c r="BH6" s="1">
        <v>116.76579611051254</v>
      </c>
      <c r="BI6" s="11">
        <v>100</v>
      </c>
      <c r="BJ6" s="1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</row>
    <row r="7" spans="3:100" x14ac:dyDescent="0.25">
      <c r="D7" s="3"/>
      <c r="E7" s="3"/>
      <c r="F7" s="3"/>
      <c r="G7" s="3"/>
      <c r="H7" s="3"/>
      <c r="I7" s="3"/>
      <c r="L7" s="35">
        <v>240</v>
      </c>
      <c r="M7" s="12" t="s">
        <v>162</v>
      </c>
      <c r="N7" s="12" t="s">
        <v>64</v>
      </c>
      <c r="O7" s="12" t="s">
        <v>46</v>
      </c>
      <c r="P7" s="12"/>
      <c r="AK7" s="1">
        <v>0.29469044457419019</v>
      </c>
      <c r="AL7" s="1">
        <v>0.66177489805972989</v>
      </c>
      <c r="AM7" s="1">
        <v>1.4950657502682456</v>
      </c>
      <c r="AN7" s="1">
        <v>3.3173629859785705</v>
      </c>
      <c r="AO7" s="1">
        <v>6.6536806715016885</v>
      </c>
      <c r="AP7" s="1">
        <v>11.800833752748231</v>
      </c>
      <c r="AQ7" s="1">
        <v>14.956861922263515</v>
      </c>
      <c r="AR7" s="1">
        <v>16.089553106195613</v>
      </c>
      <c r="AS7" s="1">
        <v>16.746180224869001</v>
      </c>
      <c r="AT7" s="1">
        <v>18.656044323350759</v>
      </c>
      <c r="AU7" s="1">
        <v>21.762105686523299</v>
      </c>
      <c r="AV7" s="1">
        <v>23.740208837106515</v>
      </c>
      <c r="AW7" s="1">
        <v>23.386763174103773</v>
      </c>
      <c r="AX7" s="1">
        <v>22.179538750977077</v>
      </c>
      <c r="AY7" s="1">
        <v>23.246862716134174</v>
      </c>
      <c r="AZ7" s="1">
        <v>26.686830018702416</v>
      </c>
      <c r="BA7" s="1">
        <v>32.30332564222531</v>
      </c>
      <c r="BB7" s="1">
        <v>37.083428029819565</v>
      </c>
      <c r="BC7" s="1">
        <v>41.561330762408872</v>
      </c>
      <c r="BD7" s="1">
        <v>47.806909821637781</v>
      </c>
      <c r="BE7" s="1">
        <v>53.686962389145961</v>
      </c>
      <c r="BF7" s="1">
        <v>58.684180084494699</v>
      </c>
      <c r="BG7" s="1">
        <v>66.898074569034733</v>
      </c>
      <c r="BH7" s="1">
        <v>80.815613721648901</v>
      </c>
      <c r="BI7" s="11">
        <v>100</v>
      </c>
      <c r="BJ7" s="1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</row>
    <row r="8" spans="3:100" x14ac:dyDescent="0.25">
      <c r="D8" s="3"/>
      <c r="E8" s="3"/>
      <c r="F8" s="3"/>
      <c r="G8" s="3"/>
      <c r="H8" s="3"/>
      <c r="I8" s="3"/>
      <c r="M8" s="12"/>
      <c r="N8" s="12"/>
      <c r="O8" s="12"/>
      <c r="P8" s="12"/>
      <c r="BG8" s="1"/>
      <c r="BH8" s="1"/>
      <c r="BI8" s="11"/>
      <c r="BJ8" s="1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</row>
    <row r="9" spans="3:100" x14ac:dyDescent="0.25">
      <c r="D9" s="3"/>
      <c r="E9" s="3"/>
      <c r="F9" s="3"/>
      <c r="G9" s="3"/>
      <c r="H9" s="3"/>
      <c r="I9" s="3"/>
      <c r="M9" s="12"/>
      <c r="N9" s="12"/>
      <c r="O9" s="12"/>
      <c r="P9" s="12"/>
      <c r="BG9" s="1"/>
      <c r="BH9" s="1"/>
      <c r="BI9" s="11"/>
      <c r="BJ9" s="1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</row>
    <row r="10" spans="3:100" x14ac:dyDescent="0.25">
      <c r="D10" s="3"/>
      <c r="E10" s="3"/>
      <c r="F10" s="3"/>
      <c r="G10" s="3"/>
      <c r="H10" s="3"/>
      <c r="I10" s="3"/>
      <c r="L10" s="35">
        <v>230</v>
      </c>
      <c r="M10" s="12" t="s">
        <v>161</v>
      </c>
      <c r="N10" s="12" t="s">
        <v>65</v>
      </c>
      <c r="O10" s="12" t="s">
        <v>42</v>
      </c>
      <c r="P10" s="12"/>
      <c r="AJ10" s="1">
        <v>32.660623761195346</v>
      </c>
      <c r="AK10" s="1">
        <v>31.886100249834641</v>
      </c>
      <c r="AL10" s="1">
        <v>32.922956683868179</v>
      </c>
      <c r="AM10" s="1">
        <v>34.061584193106619</v>
      </c>
      <c r="AN10" s="1">
        <v>34.888950901015356</v>
      </c>
      <c r="AO10" s="1">
        <v>36.824750461366307</v>
      </c>
      <c r="AP10" s="1">
        <v>42.827061721265991</v>
      </c>
      <c r="AQ10" s="1">
        <v>51.375951122999865</v>
      </c>
      <c r="AR10" s="1">
        <v>57.522155462916388</v>
      </c>
      <c r="AS10" s="1">
        <v>60.049557881226598</v>
      </c>
      <c r="AT10" s="1">
        <v>63.890468403191662</v>
      </c>
      <c r="AU10" s="1">
        <v>71.105890820641022</v>
      </c>
      <c r="AV10" s="1">
        <v>80.896469756650021</v>
      </c>
      <c r="AW10" s="1">
        <v>91.759423122015164</v>
      </c>
      <c r="AX10" s="1">
        <v>99.004983374916833</v>
      </c>
      <c r="AY10" s="1">
        <v>101.51130646157196</v>
      </c>
      <c r="AZ10" s="1">
        <v>102.42903178906215</v>
      </c>
      <c r="BA10" s="1">
        <v>102.12220516375294</v>
      </c>
      <c r="BB10" s="1">
        <v>102.22437844704385</v>
      </c>
      <c r="BC10" s="1">
        <v>102.42903178906215</v>
      </c>
      <c r="BD10" s="1">
        <v>100.30045045033771</v>
      </c>
      <c r="BE10" s="1">
        <v>98.511193960306301</v>
      </c>
      <c r="BF10" s="1">
        <v>97.238836680124734</v>
      </c>
      <c r="BG10" s="1">
        <v>95.88697805724847</v>
      </c>
      <c r="BH10" s="1">
        <v>97.824023505121076</v>
      </c>
      <c r="BI10" s="11">
        <v>100</v>
      </c>
      <c r="BJ10" s="1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</row>
    <row r="11" spans="3:100" x14ac:dyDescent="0.25">
      <c r="D11" s="3"/>
      <c r="E11" s="3"/>
      <c r="F11" s="3"/>
      <c r="G11" s="3"/>
      <c r="H11" s="3"/>
      <c r="I11" s="3"/>
      <c r="L11" s="35">
        <v>240</v>
      </c>
      <c r="M11" s="12" t="s">
        <v>162</v>
      </c>
      <c r="N11" s="12" t="s">
        <v>65</v>
      </c>
      <c r="O11" s="12" t="s">
        <v>42</v>
      </c>
      <c r="P11" s="12"/>
      <c r="U11" s="1">
        <v>0.53108679571263606</v>
      </c>
      <c r="V11" s="1">
        <v>0.69989159934300216</v>
      </c>
      <c r="W11" s="1">
        <v>0.93816464842302627</v>
      </c>
      <c r="X11" s="1">
        <v>1.2778387649535765</v>
      </c>
      <c r="Y11" s="1">
        <v>1.7077388507484799</v>
      </c>
      <c r="Z11" s="1">
        <v>2.2259197166057216</v>
      </c>
      <c r="AA11" s="1">
        <v>2.8609970586649704</v>
      </c>
      <c r="AB11" s="1">
        <v>3.5757329853176154</v>
      </c>
      <c r="AC11" s="1">
        <v>4.1794104084919903</v>
      </c>
      <c r="AD11" s="1">
        <v>4.3674101307112325</v>
      </c>
      <c r="AE11" s="1">
        <v>4.3282797901965901</v>
      </c>
      <c r="AF11" s="1">
        <v>4.4511842572066449</v>
      </c>
      <c r="AG11" s="1">
        <v>4.8170908414803737</v>
      </c>
      <c r="AH11" s="1">
        <v>5.4913283589406889</v>
      </c>
      <c r="AI11" s="1">
        <v>6.7677601712638049</v>
      </c>
      <c r="AJ11" s="1">
        <v>8.5264251821432175</v>
      </c>
      <c r="AK11" s="1">
        <v>9.6713720433043981</v>
      </c>
      <c r="AL11" s="1">
        <v>10.806741863482925</v>
      </c>
      <c r="AM11" s="1">
        <v>12.468060146811931</v>
      </c>
      <c r="AN11" s="1">
        <v>15.031833504640032</v>
      </c>
      <c r="AO11" s="1">
        <v>19.889067044081965</v>
      </c>
      <c r="AP11" s="1">
        <v>28.195719791700274</v>
      </c>
      <c r="AQ11" s="1">
        <v>37.381285294546643</v>
      </c>
      <c r="AR11" s="1">
        <v>44.977851782072761</v>
      </c>
      <c r="AS11" s="1">
        <v>48.919211179633159</v>
      </c>
      <c r="AT11" s="1">
        <v>51.119712497778124</v>
      </c>
      <c r="AU11" s="1">
        <v>53.633302261292407</v>
      </c>
      <c r="AV11" s="1">
        <v>57.868325868399765</v>
      </c>
      <c r="AW11" s="1">
        <v>62.313007117765792</v>
      </c>
      <c r="AX11" s="1">
        <v>65.639010140917094</v>
      </c>
      <c r="AY11" s="1">
        <v>69.837435135157349</v>
      </c>
      <c r="AZ11" s="1">
        <v>80.573530187347941</v>
      </c>
      <c r="BA11" s="1">
        <v>93.519520133677631</v>
      </c>
      <c r="BB11" s="1">
        <v>103.45846067281177</v>
      </c>
      <c r="BC11" s="1">
        <v>106.50268392313052</v>
      </c>
      <c r="BD11" s="1">
        <v>104.28944787507631</v>
      </c>
      <c r="BE11" s="1">
        <v>101.61286854060947</v>
      </c>
      <c r="BF11" s="1">
        <v>99.501247919268238</v>
      </c>
      <c r="BG11" s="1">
        <v>99.700449550337282</v>
      </c>
      <c r="BH11" s="1">
        <v>100</v>
      </c>
      <c r="BI11" s="11">
        <v>100</v>
      </c>
      <c r="BJ11" s="1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</row>
    <row r="12" spans="3:100" x14ac:dyDescent="0.25">
      <c r="D12" s="3"/>
      <c r="E12" s="3"/>
      <c r="F12" s="3"/>
      <c r="G12" s="3"/>
      <c r="H12" s="3"/>
      <c r="I12" s="3"/>
      <c r="M12" s="12"/>
      <c r="N12" s="12"/>
      <c r="O12" s="12"/>
      <c r="P12" s="12"/>
      <c r="BG12" s="1"/>
      <c r="BH12" s="1"/>
      <c r="BI12" s="11"/>
      <c r="BJ12" s="1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</row>
    <row r="13" spans="3:100" x14ac:dyDescent="0.25">
      <c r="D13" s="3"/>
      <c r="E13" s="3"/>
      <c r="F13" s="3"/>
      <c r="G13" s="3"/>
      <c r="H13" s="3"/>
      <c r="I13" s="3"/>
      <c r="M13" s="12"/>
      <c r="N13" s="12"/>
      <c r="O13" s="12"/>
      <c r="P13" s="12"/>
      <c r="BG13" s="1"/>
      <c r="BH13" s="1"/>
      <c r="BI13" s="11"/>
      <c r="BJ13" s="1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</row>
    <row r="14" spans="3:100" x14ac:dyDescent="0.25">
      <c r="C14" s="2" t="str">
        <f>+O10</f>
        <v>graseters</v>
      </c>
      <c r="E14" s="3"/>
      <c r="F14" s="3"/>
      <c r="G14" s="3"/>
      <c r="H14" s="3"/>
      <c r="I14" s="2" t="str">
        <f>+O14</f>
        <v>waterplanteneters</v>
      </c>
      <c r="L14" s="35">
        <v>230</v>
      </c>
      <c r="M14" s="12" t="s">
        <v>161</v>
      </c>
      <c r="N14" s="12" t="s">
        <v>66</v>
      </c>
      <c r="O14" s="12" t="s">
        <v>67</v>
      </c>
      <c r="P14" s="12"/>
      <c r="AK14" s="1">
        <v>35.772168898045415</v>
      </c>
      <c r="AL14" s="1">
        <v>32.627979462303948</v>
      </c>
      <c r="AM14" s="1">
        <v>29.909321449882913</v>
      </c>
      <c r="AN14" s="1">
        <v>28.167538165070351</v>
      </c>
      <c r="AO14" s="1">
        <v>28.337051425301997</v>
      </c>
      <c r="AP14" s="1">
        <v>29.464029665705642</v>
      </c>
      <c r="AQ14" s="1">
        <v>31.036694126548486</v>
      </c>
      <c r="AR14" s="1">
        <v>31.537275202160782</v>
      </c>
      <c r="AS14" s="1">
        <v>31.161089527997088</v>
      </c>
      <c r="AT14" s="1">
        <v>29.641345258531903</v>
      </c>
      <c r="AU14" s="1">
        <v>27.335061603349665</v>
      </c>
      <c r="AV14" s="1">
        <v>26.874293184439434</v>
      </c>
      <c r="AW14" s="1">
        <v>29.287774781129478</v>
      </c>
      <c r="AX14" s="1">
        <v>35.843784827899377</v>
      </c>
      <c r="AY14" s="1">
        <v>45.88646465959544</v>
      </c>
      <c r="AZ14" s="1">
        <v>58.508391359170695</v>
      </c>
      <c r="BA14" s="1">
        <v>75.653990321504736</v>
      </c>
      <c r="BB14" s="1">
        <v>98.906027877536857</v>
      </c>
      <c r="BC14" s="1">
        <v>115.83539630298544</v>
      </c>
      <c r="BD14" s="1">
        <v>118.64907490217109</v>
      </c>
      <c r="BE14" s="1">
        <v>111.40477453864672</v>
      </c>
      <c r="BF14" s="1">
        <v>109.08966797182775</v>
      </c>
      <c r="BG14" s="1">
        <v>109.08966797182775</v>
      </c>
      <c r="BH14" s="1">
        <v>107.68068054962197</v>
      </c>
      <c r="BI14" s="11">
        <v>100</v>
      </c>
      <c r="BJ14" s="1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</row>
    <row r="15" spans="3:100" x14ac:dyDescent="0.25">
      <c r="D15" s="3"/>
      <c r="E15" s="3"/>
      <c r="F15" s="3"/>
      <c r="G15" s="3"/>
      <c r="H15" s="3"/>
      <c r="I15" s="3"/>
      <c r="L15" s="35">
        <v>240</v>
      </c>
      <c r="M15" s="12" t="s">
        <v>162</v>
      </c>
      <c r="N15" s="12" t="s">
        <v>66</v>
      </c>
      <c r="O15" s="12" t="s">
        <v>67</v>
      </c>
      <c r="P15" s="12"/>
      <c r="AH15" s="1">
        <v>6.9878308485366452</v>
      </c>
      <c r="AI15" s="1">
        <v>6.528454157831308</v>
      </c>
      <c r="AJ15" s="1">
        <v>5.7902194127516857</v>
      </c>
      <c r="AK15" s="1">
        <v>4.8850043989119722</v>
      </c>
      <c r="AL15" s="1">
        <v>4.0396990070337599</v>
      </c>
      <c r="AM15" s="1">
        <v>3.5650218610813584</v>
      </c>
      <c r="AN15" s="1">
        <v>3.3742402436429946</v>
      </c>
      <c r="AO15" s="1">
        <v>3.5864762911748755</v>
      </c>
      <c r="AP15" s="1">
        <v>4.2638400992652992</v>
      </c>
      <c r="AQ15" s="1">
        <v>5.6078656129327538</v>
      </c>
      <c r="AR15" s="1">
        <v>8.1757314434693757</v>
      </c>
      <c r="AS15" s="1">
        <v>11.338116442832771</v>
      </c>
      <c r="AT15" s="1">
        <v>13.848406695617124</v>
      </c>
      <c r="AU15" s="1">
        <v>16.025323438745257</v>
      </c>
      <c r="AV15" s="1">
        <v>18.08657926171221</v>
      </c>
      <c r="AW15" s="1">
        <v>19.632182539568152</v>
      </c>
      <c r="AX15" s="1">
        <v>22.380055571943505</v>
      </c>
      <c r="AY15" s="1">
        <v>25.640424446422465</v>
      </c>
      <c r="AZ15" s="1">
        <v>29.229257768085926</v>
      </c>
      <c r="BA15" s="1">
        <v>34.958798627261032</v>
      </c>
      <c r="BB15" s="1">
        <v>44.887985974271693</v>
      </c>
      <c r="BC15" s="1">
        <v>55.710586181217394</v>
      </c>
      <c r="BD15" s="1">
        <v>64.082427603231864</v>
      </c>
      <c r="BE15" s="1">
        <v>68.591607389602032</v>
      </c>
      <c r="BF15" s="1">
        <v>72.833075512570161</v>
      </c>
      <c r="BG15" s="1">
        <v>78.427151377155624</v>
      </c>
      <c r="BH15" s="1">
        <v>89.136614390683121</v>
      </c>
      <c r="BI15" s="11">
        <v>100</v>
      </c>
      <c r="BJ15" s="1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</row>
    <row r="16" spans="3:100" x14ac:dyDescent="0.25">
      <c r="D16" s="3"/>
      <c r="E16" s="3"/>
      <c r="F16" s="3"/>
      <c r="G16" s="3"/>
      <c r="H16" s="3"/>
      <c r="I16" s="3"/>
      <c r="M16" s="12"/>
      <c r="N16" s="12"/>
      <c r="O16" s="12"/>
      <c r="P16" s="12"/>
      <c r="BG16" s="1"/>
      <c r="BH16" s="1"/>
      <c r="BI16" s="11"/>
      <c r="BJ16" s="1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</row>
    <row r="17" spans="1:100" x14ac:dyDescent="0.25">
      <c r="A17" s="33"/>
      <c r="D17" s="3"/>
      <c r="E17" s="3"/>
      <c r="F17" s="3"/>
      <c r="G17" s="3"/>
      <c r="H17" s="3"/>
      <c r="I17" s="3"/>
      <c r="M17" s="12"/>
      <c r="N17" s="12"/>
      <c r="O17" s="12"/>
      <c r="P17" s="12"/>
      <c r="BG17" s="1"/>
      <c r="BH17" s="1"/>
      <c r="BI17" s="11"/>
      <c r="BJ17" s="1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</row>
    <row r="18" spans="1:100" x14ac:dyDescent="0.25">
      <c r="D18" s="3"/>
      <c r="E18" s="3"/>
      <c r="F18" s="3"/>
      <c r="G18" s="3"/>
      <c r="H18" s="3"/>
      <c r="I18" s="3"/>
      <c r="L18" s="35">
        <v>230</v>
      </c>
      <c r="M18" s="12" t="s">
        <v>161</v>
      </c>
      <c r="N18" s="12" t="s">
        <v>68</v>
      </c>
      <c r="O18" s="12" t="s">
        <v>48</v>
      </c>
      <c r="P18" s="12"/>
      <c r="AK18" s="1">
        <v>1.2143029227148832</v>
      </c>
      <c r="AL18" s="1">
        <v>1.7881296512157414</v>
      </c>
      <c r="AM18" s="1">
        <v>2.6436755059263946</v>
      </c>
      <c r="AN18" s="1">
        <v>3.7553075499929536</v>
      </c>
      <c r="AO18" s="1">
        <v>5.3077615143599131</v>
      </c>
      <c r="AP18" s="1">
        <v>6.93215121723129</v>
      </c>
      <c r="AQ18" s="1">
        <v>8.365952422426286</v>
      </c>
      <c r="AR18" s="1">
        <v>9.5560091405527654</v>
      </c>
      <c r="AS18" s="1">
        <v>11.102498643318674</v>
      </c>
      <c r="AT18" s="1">
        <v>13.506488316034906</v>
      </c>
      <c r="AU18" s="1">
        <v>16.796494198768976</v>
      </c>
      <c r="AV18" s="1">
        <v>20.659395131502357</v>
      </c>
      <c r="AW18" s="1">
        <v>24.002792697833428</v>
      </c>
      <c r="AX18" s="1">
        <v>25.92402606458916</v>
      </c>
      <c r="AY18" s="1">
        <v>26.527188442244011</v>
      </c>
      <c r="AZ18" s="1">
        <v>26.686830018702416</v>
      </c>
      <c r="BA18" s="1">
        <v>27.999038939254767</v>
      </c>
      <c r="BB18" s="1">
        <v>31.285983507542923</v>
      </c>
      <c r="BC18" s="1">
        <v>36.677745665119659</v>
      </c>
      <c r="BD18" s="1">
        <v>44.932896411722176</v>
      </c>
      <c r="BE18" s="1">
        <v>54.498336920754774</v>
      </c>
      <c r="BF18" s="1">
        <v>64.532578285729471</v>
      </c>
      <c r="BG18" s="1">
        <v>74.453158746590944</v>
      </c>
      <c r="BH18" s="1">
        <v>85.812972181139429</v>
      </c>
      <c r="BI18" s="11">
        <v>100</v>
      </c>
      <c r="BJ18" s="1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</row>
    <row r="19" spans="1:100" x14ac:dyDescent="0.25">
      <c r="D19" s="3"/>
      <c r="E19" s="3"/>
      <c r="F19" s="3"/>
      <c r="G19" s="3"/>
      <c r="H19" s="3"/>
      <c r="I19" s="3"/>
      <c r="L19" s="35">
        <v>240</v>
      </c>
      <c r="M19" s="12" t="s">
        <v>162</v>
      </c>
      <c r="N19" s="12" t="s">
        <v>68</v>
      </c>
      <c r="O19" s="12" t="s">
        <v>48</v>
      </c>
      <c r="P19" s="12"/>
      <c r="AK19" s="1">
        <v>0.66909460652805064</v>
      </c>
      <c r="AL19" s="1">
        <v>0.72918353642909972</v>
      </c>
      <c r="AM19" s="1">
        <v>0.90047775824365561</v>
      </c>
      <c r="AN19" s="1">
        <v>1.1725374791508838</v>
      </c>
      <c r="AO19" s="1">
        <v>1.6147339172631756</v>
      </c>
      <c r="AP19" s="1">
        <v>2.2960039204939968</v>
      </c>
      <c r="AQ19" s="1">
        <v>3.2225410231916789</v>
      </c>
      <c r="AR19" s="1">
        <v>4.577578680675896</v>
      </c>
      <c r="AS19" s="1">
        <v>5.7960125282394204</v>
      </c>
      <c r="AT19" s="1">
        <v>6.6803486946766855</v>
      </c>
      <c r="AU19" s="1">
        <v>7.6612119249867199</v>
      </c>
      <c r="AV19" s="1">
        <v>9.8371908343141694</v>
      </c>
      <c r="AW19" s="1">
        <v>12.950963487901213</v>
      </c>
      <c r="AX19" s="1">
        <v>16.267515187362804</v>
      </c>
      <c r="AY19" s="1">
        <v>19.22420545863454</v>
      </c>
      <c r="AZ19" s="1">
        <v>22.290714151618232</v>
      </c>
      <c r="BA19" s="1">
        <v>26.394883537928663</v>
      </c>
      <c r="BB19" s="1">
        <v>33.253837899445863</v>
      </c>
      <c r="BC19" s="1">
        <v>45.475339316794006</v>
      </c>
      <c r="BD19" s="1">
        <v>61.940248469279915</v>
      </c>
      <c r="BE19" s="1">
        <v>77.95799733846998</v>
      </c>
      <c r="BF19" s="1">
        <v>87.284263248871923</v>
      </c>
      <c r="BG19" s="1">
        <v>91.484557357445169</v>
      </c>
      <c r="BH19" s="1">
        <v>94.83800124822973</v>
      </c>
      <c r="BI19" s="11">
        <v>100</v>
      </c>
      <c r="BJ19" s="1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</row>
    <row r="20" spans="1:100" x14ac:dyDescent="0.25">
      <c r="D20" s="3"/>
      <c r="E20" s="3"/>
      <c r="F20" s="3"/>
      <c r="G20" s="3"/>
      <c r="H20" s="3"/>
      <c r="I20" s="3"/>
      <c r="M20" s="12"/>
      <c r="N20" s="12"/>
      <c r="O20" s="12"/>
      <c r="P20" s="12"/>
      <c r="BG20" s="1"/>
      <c r="BH20" s="1"/>
      <c r="BI20" s="11"/>
      <c r="BJ20" s="1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</row>
    <row r="21" spans="1:100" x14ac:dyDescent="0.25">
      <c r="D21" s="3"/>
      <c r="E21" s="3"/>
      <c r="F21" s="3"/>
      <c r="G21" s="3"/>
      <c r="H21" s="3"/>
      <c r="I21" s="3"/>
      <c r="M21" s="12"/>
      <c r="N21" s="12"/>
      <c r="O21" s="12"/>
      <c r="P21" s="12"/>
      <c r="BG21" s="1"/>
      <c r="BH21" s="1"/>
      <c r="BI21" s="11"/>
      <c r="BJ21" s="1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</row>
    <row r="22" spans="1:100" x14ac:dyDescent="0.25">
      <c r="D22" s="3"/>
      <c r="E22" s="3"/>
      <c r="F22" s="3"/>
      <c r="G22" s="3"/>
      <c r="H22" s="3"/>
      <c r="I22" s="3"/>
      <c r="L22" s="35">
        <v>230</v>
      </c>
      <c r="M22" s="12" t="s">
        <v>161</v>
      </c>
      <c r="N22" s="12" t="s">
        <v>69</v>
      </c>
      <c r="O22" s="12" t="s">
        <v>49</v>
      </c>
      <c r="P22" s="12"/>
      <c r="U22" s="1">
        <v>99.10403787728842</v>
      </c>
      <c r="V22" s="1">
        <v>115.95128963629746</v>
      </c>
      <c r="W22" s="1">
        <v>135.25612267094829</v>
      </c>
      <c r="X22" s="1">
        <v>148.43841909209146</v>
      </c>
      <c r="Y22" s="1">
        <v>150.53117204855607</v>
      </c>
      <c r="Z22" s="1">
        <v>142.04873259121953</v>
      </c>
      <c r="AA22" s="1">
        <v>131.1275070384589</v>
      </c>
      <c r="AB22" s="1">
        <v>119.48253212348006</v>
      </c>
      <c r="AC22" s="1">
        <v>111.51623503414476</v>
      </c>
      <c r="AD22" s="1">
        <v>108.43708965667606</v>
      </c>
      <c r="AE22" s="1">
        <v>106.18365465453601</v>
      </c>
      <c r="AF22" s="1">
        <v>104.49823548884443</v>
      </c>
      <c r="AG22" s="1">
        <v>100.7024557266849</v>
      </c>
      <c r="AH22" s="1">
        <v>97.044553354850876</v>
      </c>
      <c r="AI22" s="1">
        <v>94.932886684289002</v>
      </c>
      <c r="AJ22" s="1">
        <v>97.33612415243374</v>
      </c>
      <c r="AK22" s="1">
        <v>104.08107741923882</v>
      </c>
      <c r="AL22" s="1">
        <v>106.07752407401591</v>
      </c>
      <c r="AM22" s="1">
        <v>105.75976837366112</v>
      </c>
      <c r="AN22" s="1">
        <v>111.18218765065318</v>
      </c>
      <c r="AO22" s="1">
        <v>120.56272850499251</v>
      </c>
      <c r="AP22" s="1">
        <v>137.3002571925459</v>
      </c>
      <c r="AQ22" s="1">
        <v>158.090900306142</v>
      </c>
      <c r="AR22" s="1">
        <v>167.02945698405364</v>
      </c>
      <c r="AS22" s="1">
        <v>158.24907027825344</v>
      </c>
      <c r="AT22" s="1">
        <v>147.55045513330552</v>
      </c>
      <c r="AU22" s="1">
        <v>145.64471337710864</v>
      </c>
      <c r="AV22" s="1">
        <v>148.58693175513906</v>
      </c>
      <c r="AW22" s="1">
        <v>158.24907027825344</v>
      </c>
      <c r="AX22" s="1">
        <v>172.46083823764366</v>
      </c>
      <c r="AY22" s="1">
        <v>182.21188003905098</v>
      </c>
      <c r="AZ22" s="1">
        <v>177.35798177529418</v>
      </c>
      <c r="BA22" s="1">
        <v>158.090900306142</v>
      </c>
      <c r="BB22" s="1">
        <v>135.52690560896718</v>
      </c>
      <c r="BC22" s="1">
        <v>118.412013892397</v>
      </c>
      <c r="BD22" s="1">
        <v>113.65530026970603</v>
      </c>
      <c r="BE22" s="1">
        <v>118.17542653083623</v>
      </c>
      <c r="BF22" s="1">
        <v>124.98205737359849</v>
      </c>
      <c r="BG22" s="1">
        <v>124.11023790006719</v>
      </c>
      <c r="BH22" s="1">
        <v>113.65530026970603</v>
      </c>
      <c r="BI22" s="11">
        <v>100</v>
      </c>
      <c r="BJ22" s="1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</row>
    <row r="23" spans="1:100" x14ac:dyDescent="0.25">
      <c r="D23" s="3"/>
      <c r="E23" s="3"/>
      <c r="F23" s="3"/>
      <c r="G23" s="3"/>
      <c r="H23" s="3"/>
      <c r="I23" s="3"/>
      <c r="L23" s="35">
        <v>240</v>
      </c>
      <c r="M23" s="12" t="s">
        <v>162</v>
      </c>
      <c r="N23" s="12" t="s">
        <v>69</v>
      </c>
      <c r="O23" s="12" t="s">
        <v>49</v>
      </c>
      <c r="P23" s="12"/>
      <c r="U23" s="1">
        <v>268.58573822869903</v>
      </c>
      <c r="V23" s="1">
        <v>243.02642590013801</v>
      </c>
      <c r="W23" s="1">
        <v>226.59633758311946</v>
      </c>
      <c r="X23" s="1">
        <v>226.36985450594869</v>
      </c>
      <c r="Y23" s="1">
        <v>237.73822799620646</v>
      </c>
      <c r="Z23" s="1">
        <v>250.92903899362975</v>
      </c>
      <c r="AA23" s="1">
        <v>251.6829564213142</v>
      </c>
      <c r="AB23" s="1">
        <v>230.25103862617087</v>
      </c>
      <c r="AC23" s="1">
        <v>202.78984286853739</v>
      </c>
      <c r="AD23" s="1">
        <v>181.30309449601558</v>
      </c>
      <c r="AE23" s="1">
        <v>169.72342254930015</v>
      </c>
      <c r="AF23" s="1">
        <v>163.55841192052395</v>
      </c>
      <c r="AG23" s="1">
        <v>160.80141974857821</v>
      </c>
      <c r="AH23" s="1">
        <v>163.72205213891709</v>
      </c>
      <c r="AI23" s="1">
        <v>172.11626125301188</v>
      </c>
      <c r="AJ23" s="1">
        <v>183.49183782508538</v>
      </c>
      <c r="AK23" s="1">
        <v>195.42373206359392</v>
      </c>
      <c r="AL23" s="1">
        <v>190.21788646473908</v>
      </c>
      <c r="AM23" s="1">
        <v>178.60384307500738</v>
      </c>
      <c r="AN23" s="1">
        <v>167.36385017975289</v>
      </c>
      <c r="AO23" s="1">
        <v>156.67446571994509</v>
      </c>
      <c r="AP23" s="1">
        <v>149.63068916635831</v>
      </c>
      <c r="AQ23" s="1">
        <v>145.06329812931585</v>
      </c>
      <c r="AR23" s="1">
        <v>138.81889722894124</v>
      </c>
      <c r="AS23" s="1">
        <v>132.5778719986792</v>
      </c>
      <c r="AT23" s="1">
        <v>127.50686241184594</v>
      </c>
      <c r="AU23" s="1">
        <v>128.5310084331195</v>
      </c>
      <c r="AV23" s="1">
        <v>128.5310084331195</v>
      </c>
      <c r="AW23" s="1">
        <v>130.34309757783689</v>
      </c>
      <c r="AX23" s="1">
        <v>133.77645839500357</v>
      </c>
      <c r="AY23" s="1">
        <v>140.63532408621694</v>
      </c>
      <c r="AZ23" s="1">
        <v>147.55045513330552</v>
      </c>
      <c r="BA23" s="1">
        <v>149.18246976412709</v>
      </c>
      <c r="BB23" s="1">
        <v>148.58693175513895</v>
      </c>
      <c r="BC23" s="1">
        <v>149.48113326760429</v>
      </c>
      <c r="BD23" s="1">
        <v>153.57210343973495</v>
      </c>
      <c r="BE23" s="1">
        <v>157.30241865141755</v>
      </c>
      <c r="BF23" s="1">
        <v>154.65087947493771</v>
      </c>
      <c r="BG23" s="1">
        <v>141.05786355076788</v>
      </c>
      <c r="BH23" s="1">
        <v>120.44222603776295</v>
      </c>
      <c r="BI23" s="11">
        <v>100</v>
      </c>
      <c r="BJ23" s="1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</row>
    <row r="24" spans="1:100" x14ac:dyDescent="0.25">
      <c r="D24" s="3"/>
      <c r="E24" s="3"/>
      <c r="F24" s="3"/>
      <c r="G24" s="3"/>
      <c r="H24" s="3"/>
      <c r="I24" s="3"/>
      <c r="M24" s="12"/>
      <c r="N24" s="12"/>
      <c r="O24" s="12"/>
      <c r="P24" s="12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</row>
    <row r="25" spans="1:100" x14ac:dyDescent="0.25">
      <c r="D25" s="3"/>
      <c r="E25" s="3"/>
      <c r="F25" s="3"/>
      <c r="G25" s="3"/>
      <c r="H25" s="3"/>
      <c r="I25" s="3"/>
      <c r="M25" s="12"/>
      <c r="N25" s="12"/>
      <c r="O25" s="12"/>
      <c r="P25" s="12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</row>
    <row r="26" spans="1:100" x14ac:dyDescent="0.25">
      <c r="E26" s="3"/>
      <c r="F26" s="3"/>
      <c r="G26" s="3"/>
      <c r="H26" s="3"/>
      <c r="L26" s="34"/>
      <c r="M26" s="1"/>
      <c r="N26" s="1"/>
      <c r="O26" s="1"/>
      <c r="P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</row>
    <row r="27" spans="1:100" x14ac:dyDescent="0.25">
      <c r="C27" s="2" t="str">
        <f>+O18</f>
        <v>viseters (oever)</v>
      </c>
      <c r="I27" s="2" t="str">
        <f>+O22</f>
        <v>viseters (open water)</v>
      </c>
      <c r="L27" s="34"/>
      <c r="M27" s="1"/>
      <c r="N27" s="1"/>
      <c r="O27" s="1"/>
      <c r="P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</row>
    <row r="28" spans="1:100" x14ac:dyDescent="0.25">
      <c r="L28" s="34"/>
      <c r="M28" s="1"/>
      <c r="N28" s="1"/>
      <c r="O28" s="1"/>
      <c r="P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</row>
    <row r="29" spans="1:100" x14ac:dyDescent="0.25">
      <c r="L29" s="34"/>
      <c r="M29" s="1"/>
      <c r="N29" s="1"/>
      <c r="O29" s="1"/>
      <c r="P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</row>
    <row r="30" spans="1:100" x14ac:dyDescent="0.25">
      <c r="L30" s="34"/>
      <c r="M30" s="1"/>
      <c r="N30" s="1"/>
      <c r="O30" s="1"/>
      <c r="P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</row>
    <row r="31" spans="1:100" x14ac:dyDescent="0.25">
      <c r="L31" s="34"/>
      <c r="M31" s="1"/>
      <c r="N31" s="1"/>
      <c r="O31" s="1"/>
      <c r="P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</row>
    <row r="32" spans="1:100" x14ac:dyDescent="0.25">
      <c r="L32" s="34"/>
      <c r="M32" s="1"/>
      <c r="N32" s="1"/>
      <c r="O32" s="1"/>
      <c r="P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</row>
    <row r="33" spans="12:100" x14ac:dyDescent="0.25">
      <c r="L33" s="34"/>
      <c r="M33" s="1"/>
      <c r="N33" s="1"/>
      <c r="O33" s="1"/>
      <c r="P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</row>
    <row r="34" spans="12:100" x14ac:dyDescent="0.25">
      <c r="L34" s="34"/>
      <c r="M34" s="1"/>
      <c r="N34" s="1"/>
      <c r="O34" s="1"/>
      <c r="P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</row>
    <row r="35" spans="12:100" x14ac:dyDescent="0.25">
      <c r="L35" s="34"/>
      <c r="M35" s="1"/>
      <c r="N35" s="1"/>
      <c r="O35" s="1"/>
      <c r="P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</row>
    <row r="36" spans="12:100" x14ac:dyDescent="0.25">
      <c r="L36" s="34"/>
      <c r="M36" s="1"/>
      <c r="N36" s="1"/>
      <c r="O36" s="1"/>
      <c r="P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</row>
    <row r="37" spans="12:100" x14ac:dyDescent="0.25">
      <c r="L37" s="34"/>
      <c r="M37" s="1"/>
      <c r="N37" s="1"/>
      <c r="O37" s="1"/>
      <c r="P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</row>
    <row r="38" spans="12:100" x14ac:dyDescent="0.25">
      <c r="L38" s="34"/>
      <c r="M38" s="1"/>
      <c r="N38" s="1"/>
      <c r="O38" s="1"/>
      <c r="P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</row>
    <row r="39" spans="12:100" x14ac:dyDescent="0.25">
      <c r="L39" s="34"/>
      <c r="M39" s="1"/>
      <c r="N39" s="1"/>
      <c r="O39" s="1"/>
      <c r="P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</row>
    <row r="40" spans="12:100" x14ac:dyDescent="0.25">
      <c r="L40" s="34"/>
      <c r="M40" s="1"/>
      <c r="N40" s="1"/>
      <c r="O40" s="1"/>
      <c r="P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</row>
    <row r="41" spans="12:100" x14ac:dyDescent="0.25">
      <c r="L41" s="34"/>
      <c r="M41" s="1"/>
      <c r="N41" s="1"/>
      <c r="O41" s="1"/>
      <c r="P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</row>
    <row r="42" spans="12:100" x14ac:dyDescent="0.25">
      <c r="L42" s="34"/>
      <c r="M42" s="1"/>
      <c r="N42" s="1"/>
      <c r="O42" s="1"/>
      <c r="P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</row>
    <row r="43" spans="12:100" x14ac:dyDescent="0.25">
      <c r="L43" s="34"/>
      <c r="M43" s="1"/>
      <c r="N43" s="1"/>
      <c r="O43" s="1"/>
      <c r="P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</row>
    <row r="44" spans="12:100" x14ac:dyDescent="0.25">
      <c r="L44" s="34"/>
      <c r="M44" s="1"/>
      <c r="N44" s="1"/>
      <c r="O44" s="1"/>
      <c r="P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</row>
    <row r="45" spans="12:100" x14ac:dyDescent="0.25">
      <c r="L45" s="34"/>
      <c r="M45" s="1"/>
      <c r="N45" s="1"/>
      <c r="O45" s="1"/>
      <c r="P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</row>
    <row r="46" spans="12:100" x14ac:dyDescent="0.25">
      <c r="L46" s="34"/>
      <c r="M46" s="1"/>
      <c r="N46" s="1"/>
      <c r="O46" s="1"/>
      <c r="P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</row>
    <row r="47" spans="12:100" x14ac:dyDescent="0.25">
      <c r="L47" s="34"/>
      <c r="M47" s="1"/>
      <c r="N47" s="1"/>
      <c r="O47" s="1"/>
      <c r="P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</row>
    <row r="48" spans="12:100" x14ac:dyDescent="0.25">
      <c r="L48" s="34"/>
      <c r="M48" s="1"/>
      <c r="N48" s="1"/>
      <c r="O48" s="1"/>
      <c r="P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</row>
    <row r="49" spans="12:100" x14ac:dyDescent="0.25">
      <c r="L49" s="34"/>
      <c r="M49" s="1"/>
      <c r="N49" s="1"/>
      <c r="O49" s="1"/>
      <c r="P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</row>
    <row r="50" spans="12:100" x14ac:dyDescent="0.25">
      <c r="L50" s="34"/>
      <c r="M50" s="1"/>
      <c r="N50" s="1"/>
      <c r="O50" s="1"/>
      <c r="P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</row>
    <row r="51" spans="12:100" x14ac:dyDescent="0.25">
      <c r="L51" s="34"/>
      <c r="M51" s="1"/>
      <c r="N51" s="1"/>
      <c r="O51" s="1"/>
      <c r="P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</row>
    <row r="52" spans="12:100" x14ac:dyDescent="0.25">
      <c r="L52" s="34"/>
      <c r="M52" s="1"/>
      <c r="N52" s="1"/>
      <c r="O52" s="1"/>
      <c r="P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</row>
    <row r="53" spans="12:100" x14ac:dyDescent="0.25">
      <c r="L53" s="34"/>
      <c r="M53" s="1"/>
      <c r="N53" s="1"/>
      <c r="O53" s="1"/>
      <c r="P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</row>
  </sheetData>
  <pageMargins left="0.70866141732283472" right="0.70866141732283472" top="0.74803149606299213" bottom="0.74803149606299213" header="0.31496062992125984" footer="0.31496062992125984"/>
  <pageSetup paperSize="9" scale="7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CV53"/>
  <sheetViews>
    <sheetView zoomScale="90" zoomScaleNormal="90" workbookViewId="0"/>
  </sheetViews>
  <sheetFormatPr defaultRowHeight="15" x14ac:dyDescent="0.25"/>
  <cols>
    <col min="6" max="6" width="3.7109375" customWidth="1"/>
    <col min="12" max="12" width="5.5703125" bestFit="1" customWidth="1"/>
    <col min="13" max="13" width="20.42578125" bestFit="1" customWidth="1"/>
    <col min="14" max="14" width="5.42578125" bestFit="1" customWidth="1"/>
    <col min="15" max="15" width="19.28515625" customWidth="1"/>
    <col min="16" max="16" width="4.7109375" customWidth="1"/>
    <col min="17" max="61" width="4.7109375" style="1" customWidth="1"/>
  </cols>
  <sheetData>
    <row r="1" spans="3:100" x14ac:dyDescent="0.25">
      <c r="L1" s="1" t="s">
        <v>167</v>
      </c>
      <c r="M1" s="1" t="s">
        <v>39</v>
      </c>
      <c r="N1" s="1" t="s">
        <v>168</v>
      </c>
      <c r="O1" s="1" t="s">
        <v>40</v>
      </c>
      <c r="P1" s="1"/>
      <c r="Q1" s="1" t="s">
        <v>1</v>
      </c>
      <c r="X1" s="1" t="s">
        <v>8</v>
      </c>
      <c r="AE1" s="1" t="s">
        <v>15</v>
      </c>
      <c r="AL1" s="1" t="s">
        <v>22</v>
      </c>
      <c r="AS1" s="1" t="s">
        <v>29</v>
      </c>
      <c r="AZ1" s="1" t="s">
        <v>36</v>
      </c>
      <c r="BG1" t="s">
        <v>323</v>
      </c>
      <c r="BH1"/>
      <c r="BI1"/>
    </row>
    <row r="2" spans="3:100" x14ac:dyDescent="0.25">
      <c r="C2" s="2" t="str">
        <f>+O2</f>
        <v>schelpdiereneters</v>
      </c>
      <c r="E2" s="3"/>
      <c r="F2" s="3"/>
      <c r="G2" s="3"/>
      <c r="H2" s="3"/>
      <c r="I2" s="2" t="str">
        <f>+O6</f>
        <v>overige bodemdiereneters</v>
      </c>
      <c r="L2" s="12">
        <v>250</v>
      </c>
      <c r="M2" s="12" t="s">
        <v>163</v>
      </c>
      <c r="N2" s="12" t="s">
        <v>63</v>
      </c>
      <c r="O2" s="12" t="s">
        <v>55</v>
      </c>
      <c r="P2" s="1"/>
      <c r="AC2" s="1">
        <v>15.598428718166135</v>
      </c>
      <c r="AD2" s="1">
        <v>24.002792697833417</v>
      </c>
      <c r="AE2" s="1">
        <v>36.56787731305365</v>
      </c>
      <c r="AF2" s="1">
        <v>51.996176445726164</v>
      </c>
      <c r="AG2" s="1">
        <v>68.935424252422223</v>
      </c>
      <c r="AH2" s="1">
        <v>85.044120454023272</v>
      </c>
      <c r="AI2" s="1">
        <v>97.726248377327707</v>
      </c>
      <c r="AJ2" s="1">
        <v>113.76901241657316</v>
      </c>
      <c r="AK2" s="1">
        <v>140.91687619264511</v>
      </c>
      <c r="AL2" s="1">
        <v>190.02776365552259</v>
      </c>
      <c r="AM2" s="1">
        <v>268.04910356578262</v>
      </c>
      <c r="AN2" s="1">
        <v>352.89486721512088</v>
      </c>
      <c r="AO2" s="1">
        <v>334.67843857441534</v>
      </c>
      <c r="AP2" s="1">
        <v>232.56510003566723</v>
      </c>
      <c r="AQ2" s="1">
        <v>157.30241865141747</v>
      </c>
      <c r="AR2" s="1">
        <v>116.29966580818201</v>
      </c>
      <c r="AS2" s="1">
        <v>95.027867053242673</v>
      </c>
      <c r="AT2" s="1">
        <v>81.627824142560982</v>
      </c>
      <c r="AU2" s="1">
        <v>71.533808635255966</v>
      </c>
      <c r="AV2" s="1">
        <v>64.791225548535053</v>
      </c>
      <c r="AW2" s="1">
        <v>60.290237150384193</v>
      </c>
      <c r="AX2" s="1">
        <v>56.38314047049554</v>
      </c>
      <c r="AY2" s="1">
        <v>54.991035772160132</v>
      </c>
      <c r="AZ2" s="1">
        <v>56.892879117912173</v>
      </c>
      <c r="BA2" s="1">
        <v>60.229977048306523</v>
      </c>
      <c r="BB2" s="1">
        <v>64.532578285729443</v>
      </c>
      <c r="BC2" s="1">
        <v>68.797691182897935</v>
      </c>
      <c r="BD2" s="1">
        <v>75.578374145572525</v>
      </c>
      <c r="BE2" s="1">
        <v>85.55591903710183</v>
      </c>
      <c r="BF2" s="1">
        <v>98.906027877536857</v>
      </c>
      <c r="BG2" s="1">
        <v>105.12710963760239</v>
      </c>
      <c r="BH2" s="1">
        <v>108.87170666983988</v>
      </c>
      <c r="BI2">
        <v>100</v>
      </c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</row>
    <row r="3" spans="3:100" x14ac:dyDescent="0.25">
      <c r="D3" s="3"/>
      <c r="E3" s="3"/>
      <c r="F3" s="3"/>
      <c r="G3" s="3"/>
      <c r="H3" s="3"/>
      <c r="I3" s="3"/>
      <c r="L3" s="12">
        <v>260</v>
      </c>
      <c r="M3" s="12" t="s">
        <v>164</v>
      </c>
      <c r="N3" s="12" t="s">
        <v>64</v>
      </c>
      <c r="O3" s="12" t="s">
        <v>46</v>
      </c>
      <c r="P3" s="1"/>
      <c r="Q3" s="1">
        <v>57.178055861242086</v>
      </c>
      <c r="R3" s="1">
        <v>91.759423122015107</v>
      </c>
      <c r="S3" s="1">
        <v>123.73846512436009</v>
      </c>
      <c r="T3" s="1">
        <v>141.62322497400231</v>
      </c>
      <c r="U3" s="1">
        <v>153.72575235482816</v>
      </c>
      <c r="V3" s="1">
        <v>172.63338533505092</v>
      </c>
      <c r="W3" s="1">
        <v>221.44409968040742</v>
      </c>
      <c r="X3" s="1">
        <v>302.82957423198042</v>
      </c>
      <c r="Y3" s="1">
        <v>400.68283772378629</v>
      </c>
      <c r="Z3" s="1">
        <v>453.57933154031292</v>
      </c>
      <c r="AA3" s="1">
        <v>447.27346496029298</v>
      </c>
      <c r="AB3" s="1">
        <v>347.29347993368248</v>
      </c>
      <c r="AC3" s="1">
        <v>259.08862535031341</v>
      </c>
      <c r="AD3" s="1">
        <v>243.51296512898747</v>
      </c>
      <c r="AE3" s="1">
        <v>297.72498342685003</v>
      </c>
      <c r="AF3" s="1">
        <v>396.29947917959385</v>
      </c>
      <c r="AG3" s="1">
        <v>471.61840092938638</v>
      </c>
      <c r="AH3" s="1">
        <v>456.76552552977665</v>
      </c>
      <c r="AI3" s="1">
        <v>366.19654079873891</v>
      </c>
      <c r="AJ3" s="1">
        <v>290.95545678508131</v>
      </c>
      <c r="AK3" s="1">
        <v>224.34166635233788</v>
      </c>
      <c r="AL3" s="1">
        <v>202.18238498235448</v>
      </c>
      <c r="AM3" s="1">
        <v>215.76075670543861</v>
      </c>
      <c r="AN3" s="1">
        <v>216.84226199906473</v>
      </c>
      <c r="AO3" s="1">
        <v>190.21788646473908</v>
      </c>
      <c r="AP3" s="1">
        <v>162.74266093785857</v>
      </c>
      <c r="AQ3" s="1">
        <v>132.84329307527943</v>
      </c>
      <c r="AR3" s="1">
        <v>116.99956139009136</v>
      </c>
      <c r="AS3" s="1">
        <v>112.18734375719382</v>
      </c>
      <c r="AT3" s="1">
        <v>107.89625741572839</v>
      </c>
      <c r="AU3" s="1">
        <v>100.5012520859401</v>
      </c>
      <c r="AV3" s="1">
        <v>93.988288679108905</v>
      </c>
      <c r="AW3" s="1">
        <v>90.032452258626563</v>
      </c>
      <c r="AX3" s="1">
        <v>90.122529742120463</v>
      </c>
      <c r="AY3" s="1">
        <v>92.219369144460813</v>
      </c>
      <c r="AZ3" s="1">
        <v>88.514836850262725</v>
      </c>
      <c r="BA3" s="1">
        <v>84.704623418939974</v>
      </c>
      <c r="BB3" s="1">
        <v>80.492996930500141</v>
      </c>
      <c r="BC3" s="1">
        <v>74.90122054026692</v>
      </c>
      <c r="BD3" s="1">
        <v>69.350280120975569</v>
      </c>
      <c r="BE3" s="1">
        <v>64.403642108314145</v>
      </c>
      <c r="BF3" s="1">
        <v>62.500226828270065</v>
      </c>
      <c r="BG3" s="1">
        <v>65.11599291810326</v>
      </c>
      <c r="BH3" s="1">
        <v>76.41432556481989</v>
      </c>
      <c r="BI3">
        <v>100</v>
      </c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</row>
    <row r="4" spans="3:100" x14ac:dyDescent="0.25">
      <c r="D4" s="3"/>
      <c r="E4" s="3"/>
      <c r="F4" s="3"/>
      <c r="G4" s="3"/>
      <c r="H4" s="3"/>
      <c r="I4" s="3"/>
      <c r="L4" s="12">
        <v>4440</v>
      </c>
      <c r="M4" s="12" t="s">
        <v>165</v>
      </c>
      <c r="N4" s="12" t="s">
        <v>63</v>
      </c>
      <c r="O4" s="12" t="s">
        <v>55</v>
      </c>
      <c r="P4" s="1"/>
      <c r="Q4" s="1">
        <v>20.597509820488348</v>
      </c>
      <c r="R4" s="1">
        <v>21.055676389563025</v>
      </c>
      <c r="S4" s="1">
        <v>18.805891266527418</v>
      </c>
      <c r="T4" s="1">
        <v>17.499462846769887</v>
      </c>
      <c r="U4" s="1">
        <v>17.763933359513494</v>
      </c>
      <c r="V4" s="1">
        <v>17.412183911704744</v>
      </c>
      <c r="W4" s="1">
        <v>19.495237129918248</v>
      </c>
      <c r="X4" s="1">
        <v>25.309256186249961</v>
      </c>
      <c r="Y4" s="1">
        <v>31.442805152481352</v>
      </c>
      <c r="Z4" s="1">
        <v>34.576359115930778</v>
      </c>
      <c r="AA4" s="1">
        <v>35.380831342700382</v>
      </c>
      <c r="AB4" s="1">
        <v>30.697161345069908</v>
      </c>
      <c r="AC4" s="1">
        <v>24.365548454833487</v>
      </c>
      <c r="AD4" s="1">
        <v>20.556355968417392</v>
      </c>
      <c r="AE4" s="1">
        <v>19.651824541471839</v>
      </c>
      <c r="AF4" s="1">
        <v>22.313016014842983</v>
      </c>
      <c r="AG4" s="1">
        <v>30.330996790222265</v>
      </c>
      <c r="AH4" s="1">
        <v>47.236655274101473</v>
      </c>
      <c r="AI4" s="1">
        <v>74.676853597335736</v>
      </c>
      <c r="AJ4" s="1">
        <v>97.141646446660488</v>
      </c>
      <c r="AK4" s="1">
        <v>102.42903178906218</v>
      </c>
      <c r="AL4" s="1">
        <v>106.07752407401591</v>
      </c>
      <c r="AM4" s="1">
        <v>111.73949068544584</v>
      </c>
      <c r="AN4" s="1">
        <v>119.24380586506697</v>
      </c>
      <c r="AO4" s="1">
        <v>128.65960372848403</v>
      </c>
      <c r="AP4" s="1">
        <v>140.07390637385356</v>
      </c>
      <c r="AQ4" s="1">
        <v>157.77503447664779</v>
      </c>
      <c r="AR4" s="1">
        <v>190.21788646473908</v>
      </c>
      <c r="AS4" s="1">
        <v>233.73083745076477</v>
      </c>
      <c r="AT4" s="1">
        <v>263.53078334274807</v>
      </c>
      <c r="AU4" s="1">
        <v>235.84390954904651</v>
      </c>
      <c r="AV4" s="1">
        <v>200.9729226877289</v>
      </c>
      <c r="AW4" s="1">
        <v>178.24699235852401</v>
      </c>
      <c r="AX4" s="1">
        <v>166.69573190640477</v>
      </c>
      <c r="AY4" s="1">
        <v>158.72453032255962</v>
      </c>
      <c r="AZ4" s="1">
        <v>139.09681284637804</v>
      </c>
      <c r="BA4" s="1">
        <v>132.04861972090953</v>
      </c>
      <c r="BB4" s="1">
        <v>134.44701568320525</v>
      </c>
      <c r="BC4" s="1">
        <v>143.6198941960352</v>
      </c>
      <c r="BD4" s="1">
        <v>161.76912849017003</v>
      </c>
      <c r="BE4" s="1">
        <v>186.2649618265929</v>
      </c>
      <c r="BF4" s="1">
        <v>200.9729226877289</v>
      </c>
      <c r="BG4" s="1">
        <v>165.69855204608507</v>
      </c>
      <c r="BH4" s="1">
        <v>128.78832768346305</v>
      </c>
      <c r="BI4">
        <v>100</v>
      </c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</row>
    <row r="5" spans="3:100" x14ac:dyDescent="0.25">
      <c r="D5" s="3"/>
      <c r="E5" s="3"/>
      <c r="F5" s="3"/>
      <c r="G5" s="3"/>
      <c r="H5" s="3"/>
      <c r="I5" s="3"/>
      <c r="L5" s="12">
        <v>4910</v>
      </c>
      <c r="M5" s="12" t="s">
        <v>166</v>
      </c>
      <c r="N5" s="12" t="s">
        <v>63</v>
      </c>
      <c r="O5" s="12" t="s">
        <v>55</v>
      </c>
      <c r="P5" s="1"/>
      <c r="Q5" s="1">
        <v>180.76000026120047</v>
      </c>
      <c r="R5" s="1">
        <v>164.70733735153453</v>
      </c>
      <c r="S5" s="1">
        <v>139.23597923081942</v>
      </c>
      <c r="T5" s="1">
        <v>112.52441113673424</v>
      </c>
      <c r="U5" s="1">
        <v>92.311634638663577</v>
      </c>
      <c r="V5" s="1">
        <v>78.192222492547728</v>
      </c>
      <c r="W5" s="1">
        <v>78.741488237268811</v>
      </c>
      <c r="X5" s="1">
        <v>87.284263248871923</v>
      </c>
      <c r="Y5" s="1">
        <v>112.41194296905368</v>
      </c>
      <c r="Z5" s="1">
        <v>145.64471337710862</v>
      </c>
      <c r="AA5" s="1">
        <v>198.77433493982582</v>
      </c>
      <c r="AB5" s="1">
        <v>255.74227164750945</v>
      </c>
      <c r="AC5" s="1">
        <v>289.21495078388932</v>
      </c>
      <c r="AD5" s="1">
        <v>320.59228832028145</v>
      </c>
      <c r="AE5" s="1">
        <v>285.47948952945035</v>
      </c>
      <c r="AF5" s="1">
        <v>225.2408301464508</v>
      </c>
      <c r="AG5" s="1">
        <v>203.60262672401097</v>
      </c>
      <c r="AH5" s="1">
        <v>207.30065642609924</v>
      </c>
      <c r="AI5" s="1">
        <v>205.44332106438881</v>
      </c>
      <c r="AJ5" s="1">
        <v>209.3840626598392</v>
      </c>
      <c r="AK5" s="1">
        <v>223.89343140399328</v>
      </c>
      <c r="AL5" s="1">
        <v>245.71447374375168</v>
      </c>
      <c r="AM5" s="1">
        <v>255.48665720438476</v>
      </c>
      <c r="AN5" s="1">
        <v>226.59633758311961</v>
      </c>
      <c r="AO5" s="1">
        <v>190.21788646473919</v>
      </c>
      <c r="AP5" s="1">
        <v>160.31973837265741</v>
      </c>
      <c r="AQ5" s="1">
        <v>139.37528485125171</v>
      </c>
      <c r="AR5" s="1">
        <v>124.85713778642835</v>
      </c>
      <c r="AS5" s="1">
        <v>112.52441113673424</v>
      </c>
      <c r="AT5" s="1">
        <v>103.66558464909239</v>
      </c>
      <c r="AU5" s="1">
        <v>101.51130646157192</v>
      </c>
      <c r="AV5" s="1">
        <v>108.98063283051285</v>
      </c>
      <c r="AW5" s="1">
        <v>126.87091928249107</v>
      </c>
      <c r="AX5" s="1">
        <v>146.66780300683985</v>
      </c>
      <c r="AY5" s="1">
        <v>143.1896801571659</v>
      </c>
      <c r="AZ5" s="1">
        <v>116.8826203089869</v>
      </c>
      <c r="BA5" s="1">
        <v>90.755600613327275</v>
      </c>
      <c r="BB5" s="1">
        <v>79.373946603524274</v>
      </c>
      <c r="BC5" s="1">
        <v>77.569180204647608</v>
      </c>
      <c r="BD5" s="1">
        <v>82.530686849168262</v>
      </c>
      <c r="BE5" s="1">
        <v>94.270676915709998</v>
      </c>
      <c r="BF5" s="1">
        <v>108.32870676749586</v>
      </c>
      <c r="BG5" s="1">
        <v>109.19881220281975</v>
      </c>
      <c r="BH5" s="1">
        <v>106.28989141871952</v>
      </c>
      <c r="BI5">
        <v>100</v>
      </c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</row>
    <row r="6" spans="3:100" x14ac:dyDescent="0.25">
      <c r="D6" s="3"/>
      <c r="E6" s="3"/>
      <c r="F6" s="3"/>
      <c r="G6" s="3"/>
      <c r="H6" s="3"/>
      <c r="I6" s="3"/>
      <c r="L6" s="12">
        <v>250</v>
      </c>
      <c r="M6" s="12" t="s">
        <v>163</v>
      </c>
      <c r="N6" s="12" t="s">
        <v>64</v>
      </c>
      <c r="O6" s="12" t="s">
        <v>46</v>
      </c>
      <c r="P6" s="1"/>
      <c r="AC6" s="1">
        <v>2036.8712040756793</v>
      </c>
      <c r="AD6" s="1">
        <v>2385.5146971869431</v>
      </c>
      <c r="AE6" s="1">
        <v>2711.2638920657887</v>
      </c>
      <c r="AF6" s="1">
        <v>2904.9463065157597</v>
      </c>
      <c r="AG6" s="1">
        <v>2945.9015727366977</v>
      </c>
      <c r="AH6" s="1">
        <v>2858.8370235358534</v>
      </c>
      <c r="AI6" s="1">
        <v>2589.3707874953443</v>
      </c>
      <c r="AJ6" s="1">
        <v>2333.6064580942707</v>
      </c>
      <c r="AK6" s="1">
        <v>1958.9623249595991</v>
      </c>
      <c r="AL6" s="1">
        <v>1642.8210343909252</v>
      </c>
      <c r="AM6" s="1">
        <v>1518.0322244953895</v>
      </c>
      <c r="AN6" s="1">
        <v>1408.3445083124409</v>
      </c>
      <c r="AO6" s="1">
        <v>1343.683746846508</v>
      </c>
      <c r="AP6" s="1">
        <v>1317.0770260027971</v>
      </c>
      <c r="AQ6" s="1">
        <v>1406.9368677417174</v>
      </c>
      <c r="AR6" s="1">
        <v>1485.0002001056814</v>
      </c>
      <c r="AS6" s="1">
        <v>1446.8878030389794</v>
      </c>
      <c r="AT6" s="1">
        <v>1379.0776511867932</v>
      </c>
      <c r="AU6" s="1">
        <v>1471.6951607905421</v>
      </c>
      <c r="AV6" s="1">
        <v>1482.0331677268593</v>
      </c>
      <c r="AW6" s="1">
        <v>1379.0776511867932</v>
      </c>
      <c r="AX6" s="1">
        <v>1301.3665530536812</v>
      </c>
      <c r="AY6" s="1">
        <v>1284.5582783653263</v>
      </c>
      <c r="AZ6" s="1">
        <v>1192.932912207375</v>
      </c>
      <c r="BA6" s="1">
        <v>1088.0802522861679</v>
      </c>
      <c r="BB6" s="1">
        <v>958.30891667643778</v>
      </c>
      <c r="BC6" s="1">
        <v>786.1677452345233</v>
      </c>
      <c r="BD6" s="1">
        <v>573.16302408020181</v>
      </c>
      <c r="BE6" s="1">
        <v>405.92571950875379</v>
      </c>
      <c r="BF6" s="1">
        <v>295.05748034549606</v>
      </c>
      <c r="BG6" s="1">
        <v>198.37718355371601</v>
      </c>
      <c r="BH6" s="1">
        <v>140.21405034053208</v>
      </c>
      <c r="BI6">
        <v>100</v>
      </c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</row>
    <row r="7" spans="3:100" x14ac:dyDescent="0.25">
      <c r="D7" s="3"/>
      <c r="E7" s="3"/>
      <c r="F7" s="3"/>
      <c r="G7" s="3"/>
      <c r="H7" s="3"/>
      <c r="I7" s="3"/>
      <c r="L7" s="12">
        <v>260</v>
      </c>
      <c r="M7" s="12" t="s">
        <v>164</v>
      </c>
      <c r="N7" s="12" t="s">
        <v>63</v>
      </c>
      <c r="O7" s="12" t="s">
        <v>55</v>
      </c>
      <c r="P7" s="1"/>
      <c r="Q7" s="1">
        <v>49.957377205354497</v>
      </c>
      <c r="R7" s="1">
        <v>36.494814645449367</v>
      </c>
      <c r="S7" s="1">
        <v>27.14438432121198</v>
      </c>
      <c r="T7" s="1">
        <v>21.588703375088187</v>
      </c>
      <c r="U7" s="1">
        <v>19.908966058975242</v>
      </c>
      <c r="V7" s="1">
        <v>20.762950780541622</v>
      </c>
      <c r="W7" s="1">
        <v>24.857765184107972</v>
      </c>
      <c r="X7" s="1">
        <v>32.271038462863352</v>
      </c>
      <c r="Y7" s="1">
        <v>43.17105234290797</v>
      </c>
      <c r="Z7" s="1">
        <v>55.710586181217394</v>
      </c>
      <c r="AA7" s="1">
        <v>70.539313026995458</v>
      </c>
      <c r="AB7" s="1">
        <v>90.393303288586395</v>
      </c>
      <c r="AC7" s="1">
        <v>116.99956139009136</v>
      </c>
      <c r="AD7" s="1">
        <v>149.78039469581395</v>
      </c>
      <c r="AE7" s="1">
        <v>181.12188202285733</v>
      </c>
      <c r="AF7" s="1">
        <v>216.19271002818786</v>
      </c>
      <c r="AG7" s="1">
        <v>236.07987141986752</v>
      </c>
      <c r="AH7" s="1">
        <v>225.24083014645083</v>
      </c>
      <c r="AI7" s="1">
        <v>185.70700429587731</v>
      </c>
      <c r="AJ7" s="1">
        <v>159.99941932173604</v>
      </c>
      <c r="AK7" s="1">
        <v>138.54153688727845</v>
      </c>
      <c r="AL7" s="1">
        <v>120.08144080808312</v>
      </c>
      <c r="AM7" s="1">
        <v>117.23379466807179</v>
      </c>
      <c r="AN7" s="1">
        <v>133.24242134756764</v>
      </c>
      <c r="AO7" s="1">
        <v>159.99941932173604</v>
      </c>
      <c r="AP7" s="1">
        <v>205.64886714136287</v>
      </c>
      <c r="AQ7" s="1">
        <v>294.76257034472673</v>
      </c>
      <c r="AR7" s="1">
        <v>422.0695816996552</v>
      </c>
      <c r="AS7" s="1">
        <v>572.59014754213104</v>
      </c>
      <c r="AT7" s="1">
        <v>675.30887985312904</v>
      </c>
      <c r="AU7" s="1">
        <v>702.86875805892976</v>
      </c>
      <c r="AV7" s="1">
        <v>649.47879409158497</v>
      </c>
      <c r="AW7" s="1">
        <v>564.62973836040499</v>
      </c>
      <c r="AX7" s="1">
        <v>501.28268625854651</v>
      </c>
      <c r="AY7" s="1">
        <v>469.73569524730675</v>
      </c>
      <c r="AZ7" s="1">
        <v>461.81768222997795</v>
      </c>
      <c r="BA7" s="1">
        <v>466.92571943318751</v>
      </c>
      <c r="BB7" s="1">
        <v>459.974101121383</v>
      </c>
      <c r="BC7" s="1">
        <v>432.32178601110161</v>
      </c>
      <c r="BD7" s="1">
        <v>392.35623347663886</v>
      </c>
      <c r="BE7" s="1">
        <v>345.56134647626749</v>
      </c>
      <c r="BF7" s="1">
        <v>289.50431039036312</v>
      </c>
      <c r="BG7" s="1">
        <v>214.89943746552203</v>
      </c>
      <c r="BH7" s="1">
        <v>147.55045513330555</v>
      </c>
      <c r="BI7">
        <v>100</v>
      </c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</row>
    <row r="8" spans="3:100" x14ac:dyDescent="0.25">
      <c r="D8" s="3"/>
      <c r="E8" s="3"/>
      <c r="F8" s="3"/>
      <c r="G8" s="3"/>
      <c r="H8" s="3"/>
      <c r="I8" s="3"/>
      <c r="L8" s="12">
        <v>4440</v>
      </c>
      <c r="M8" s="12" t="s">
        <v>165</v>
      </c>
      <c r="N8" s="12" t="s">
        <v>64</v>
      </c>
      <c r="O8" s="12" t="s">
        <v>46</v>
      </c>
      <c r="P8" s="1"/>
      <c r="Q8" s="1">
        <v>313.93004861793969</v>
      </c>
      <c r="R8" s="1">
        <v>195.42373206359395</v>
      </c>
      <c r="S8" s="1">
        <v>129.69300866657721</v>
      </c>
      <c r="T8" s="1">
        <v>92.496442654353956</v>
      </c>
      <c r="U8" s="1">
        <v>71.964301674707571</v>
      </c>
      <c r="V8" s="1">
        <v>63.699084217798251</v>
      </c>
      <c r="W8" s="1">
        <v>75.051172883706812</v>
      </c>
      <c r="X8" s="1">
        <v>96.560541625756642</v>
      </c>
      <c r="Y8" s="1">
        <v>118.64907490217121</v>
      </c>
      <c r="Z8" s="1">
        <v>136.88897365473758</v>
      </c>
      <c r="AA8" s="1">
        <v>150.98344363287447</v>
      </c>
      <c r="AB8" s="1">
        <v>167.53129773975874</v>
      </c>
      <c r="AC8" s="1">
        <v>190.98028178471128</v>
      </c>
      <c r="AD8" s="1">
        <v>219.6796142353235</v>
      </c>
      <c r="AE8" s="1">
        <v>248.6808098493625</v>
      </c>
      <c r="AF8" s="1">
        <v>290.66464675754418</v>
      </c>
      <c r="AG8" s="1">
        <v>328.70812073831195</v>
      </c>
      <c r="AH8" s="1">
        <v>316.45156161079973</v>
      </c>
      <c r="AI8" s="1">
        <v>273.73765548304897</v>
      </c>
      <c r="AJ8" s="1">
        <v>235.84390954904646</v>
      </c>
      <c r="AK8" s="1">
        <v>185.15071812945385</v>
      </c>
      <c r="AL8" s="1">
        <v>131.39002448247393</v>
      </c>
      <c r="AM8" s="1">
        <v>90.664890375392091</v>
      </c>
      <c r="AN8" s="1">
        <v>69.697899846687292</v>
      </c>
      <c r="AO8" s="1">
        <v>77.957997338470037</v>
      </c>
      <c r="AP8" s="1">
        <v>131.52148022387246</v>
      </c>
      <c r="AQ8" s="1">
        <v>282.07420820631353</v>
      </c>
      <c r="AR8" s="1">
        <v>555.66755123614189</v>
      </c>
      <c r="AS8" s="1">
        <v>840.64561506599716</v>
      </c>
      <c r="AT8" s="1">
        <v>1006.435526589225</v>
      </c>
      <c r="AU8" s="1">
        <v>989.47073195840596</v>
      </c>
      <c r="AV8" s="1">
        <v>889.95436487311645</v>
      </c>
      <c r="AW8" s="1">
        <v>761.40863587799754</v>
      </c>
      <c r="AX8" s="1">
        <v>675.98452650000161</v>
      </c>
      <c r="AY8" s="1">
        <v>611.04474322306123</v>
      </c>
      <c r="AZ8" s="1">
        <v>563.50160739069736</v>
      </c>
      <c r="BA8" s="1">
        <v>529.6255174657872</v>
      </c>
      <c r="BB8" s="1">
        <v>508.85860388671267</v>
      </c>
      <c r="BC8" s="1">
        <v>487.92913785127308</v>
      </c>
      <c r="BD8" s="1">
        <v>442.82301962435264</v>
      </c>
      <c r="BE8" s="1">
        <v>375.84250501107135</v>
      </c>
      <c r="BF8" s="1">
        <v>298.91826833933629</v>
      </c>
      <c r="BG8" s="1">
        <v>214.25570523427143</v>
      </c>
      <c r="BH8" s="1">
        <v>147.10846708147432</v>
      </c>
      <c r="BI8">
        <v>100</v>
      </c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</row>
    <row r="9" spans="3:100" x14ac:dyDescent="0.25">
      <c r="D9" s="3"/>
      <c r="E9" s="3"/>
      <c r="F9" s="3"/>
      <c r="G9" s="3"/>
      <c r="H9" s="3"/>
      <c r="I9" s="3"/>
      <c r="L9" s="12">
        <v>4910</v>
      </c>
      <c r="M9" s="12" t="s">
        <v>166</v>
      </c>
      <c r="N9" s="12" t="s">
        <v>64</v>
      </c>
      <c r="O9" s="12" t="s">
        <v>46</v>
      </c>
      <c r="P9" s="1"/>
      <c r="Q9" s="1">
        <v>361.10550959919152</v>
      </c>
      <c r="R9" s="1">
        <v>224.34166635233791</v>
      </c>
      <c r="S9" s="1">
        <v>140.21405034053203</v>
      </c>
      <c r="T9" s="1">
        <v>91.576087672332548</v>
      </c>
      <c r="U9" s="1">
        <v>73.712337439162781</v>
      </c>
      <c r="V9" s="1">
        <v>78.899128801760952</v>
      </c>
      <c r="W9" s="1">
        <v>113.54170177814864</v>
      </c>
      <c r="X9" s="1">
        <v>200.9729226877289</v>
      </c>
      <c r="Y9" s="1">
        <v>365.09959741412723</v>
      </c>
      <c r="Z9" s="1">
        <v>609.82387501178221</v>
      </c>
      <c r="AA9" s="1">
        <v>837.28974881272643</v>
      </c>
      <c r="AB9" s="1">
        <v>1000.4149930917716</v>
      </c>
      <c r="AC9" s="1">
        <v>944.0415556460357</v>
      </c>
      <c r="AD9" s="1">
        <v>779.90349368813816</v>
      </c>
      <c r="AE9" s="1">
        <v>551.23994486561037</v>
      </c>
      <c r="AF9" s="1">
        <v>360.3840203097788</v>
      </c>
      <c r="AG9" s="1">
        <v>263.53078334274807</v>
      </c>
      <c r="AH9" s="1">
        <v>234.66763314289145</v>
      </c>
      <c r="AI9" s="1">
        <v>211.91180754822173</v>
      </c>
      <c r="AJ9" s="1">
        <v>190.02776365552262</v>
      </c>
      <c r="AK9" s="1">
        <v>171.94423102121058</v>
      </c>
      <c r="AL9" s="1">
        <v>158.24907027825333</v>
      </c>
      <c r="AM9" s="1">
        <v>136.47892211861617</v>
      </c>
      <c r="AN9" s="1">
        <v>101.00501670841679</v>
      </c>
      <c r="AO9" s="1">
        <v>78.505617755182939</v>
      </c>
      <c r="AP9" s="1">
        <v>81.058424597018714</v>
      </c>
      <c r="AQ9" s="1">
        <v>118.29366106478108</v>
      </c>
      <c r="AR9" s="1">
        <v>182.94218719978591</v>
      </c>
      <c r="AS9" s="1">
        <v>226.36985450594861</v>
      </c>
      <c r="AT9" s="1">
        <v>235.84390954904646</v>
      </c>
      <c r="AU9" s="1">
        <v>232.56510003566726</v>
      </c>
      <c r="AV9" s="1">
        <v>266.44562419294175</v>
      </c>
      <c r="AW9" s="1">
        <v>349.38350461726515</v>
      </c>
      <c r="AX9" s="1">
        <v>467.86050534637178</v>
      </c>
      <c r="AY9" s="1">
        <v>572.59014754213047</v>
      </c>
      <c r="AZ9" s="1">
        <v>601.94747218072507</v>
      </c>
      <c r="BA9" s="1">
        <v>555.66755123614189</v>
      </c>
      <c r="BB9" s="1">
        <v>496.29484019161004</v>
      </c>
      <c r="BC9" s="1">
        <v>419.96450087879225</v>
      </c>
      <c r="BD9" s="1">
        <v>346.94636004262105</v>
      </c>
      <c r="BE9" s="1">
        <v>303.13255527148374</v>
      </c>
      <c r="BF9" s="1">
        <v>264.05837232255027</v>
      </c>
      <c r="BG9" s="1">
        <v>200.5713785203688</v>
      </c>
      <c r="BH9" s="1">
        <v>143.33294145603404</v>
      </c>
      <c r="BI9">
        <v>100</v>
      </c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</row>
    <row r="10" spans="3:100" x14ac:dyDescent="0.25">
      <c r="D10" s="3"/>
      <c r="E10" s="3"/>
      <c r="F10" s="3"/>
      <c r="G10" s="3"/>
      <c r="H10" s="3"/>
      <c r="I10" s="3"/>
      <c r="L10" s="12">
        <v>250</v>
      </c>
      <c r="M10" s="12" t="s">
        <v>163</v>
      </c>
      <c r="N10" s="12" t="s">
        <v>65</v>
      </c>
      <c r="O10" s="12" t="s">
        <v>42</v>
      </c>
      <c r="P10" s="1"/>
      <c r="AC10" s="1">
        <v>3.9085645584386874</v>
      </c>
      <c r="AD10" s="1">
        <v>5.377212869752813</v>
      </c>
      <c r="AE10" s="1">
        <v>8.4500316420898702</v>
      </c>
      <c r="AF10" s="1">
        <v>15.692300624578825</v>
      </c>
      <c r="AG10" s="1">
        <v>33.253837899445863</v>
      </c>
      <c r="AH10" s="1">
        <v>63.254747620736353</v>
      </c>
      <c r="AI10" s="1">
        <v>99.004983374916833</v>
      </c>
      <c r="AJ10" s="1">
        <v>127.25210353082292</v>
      </c>
      <c r="AK10" s="1">
        <v>140.91687619264513</v>
      </c>
      <c r="AL10" s="1">
        <v>143.33294145603401</v>
      </c>
      <c r="AM10" s="1">
        <v>137.98847759572473</v>
      </c>
      <c r="AN10" s="1">
        <v>123.98618969660622</v>
      </c>
      <c r="AO10" s="1">
        <v>103.35505392413053</v>
      </c>
      <c r="AP10" s="1">
        <v>87.985337914464381</v>
      </c>
      <c r="AQ10" s="1">
        <v>82.944373638540398</v>
      </c>
      <c r="AR10" s="1">
        <v>83.777978452299379</v>
      </c>
      <c r="AS10" s="1">
        <v>86.502229311074132</v>
      </c>
      <c r="AT10" s="1">
        <v>93.146189212759239</v>
      </c>
      <c r="AU10" s="1">
        <v>110.73834717279337</v>
      </c>
      <c r="AV10" s="1">
        <v>139.51472984698032</v>
      </c>
      <c r="AW10" s="1">
        <v>174.36837970197391</v>
      </c>
      <c r="AX10" s="1">
        <v>204.62318913749388</v>
      </c>
      <c r="AY10" s="1">
        <v>226.14359779865114</v>
      </c>
      <c r="AZ10" s="1">
        <v>228.87366863649046</v>
      </c>
      <c r="BA10" s="1">
        <v>215.54510379316042</v>
      </c>
      <c r="BB10" s="1">
        <v>201.98030365487591</v>
      </c>
      <c r="BC10" s="1">
        <v>182.57666846595976</v>
      </c>
      <c r="BD10" s="1">
        <v>168.70813093472117</v>
      </c>
      <c r="BE10" s="1">
        <v>156.04901958326664</v>
      </c>
      <c r="BF10" s="1">
        <v>140.49475905635944</v>
      </c>
      <c r="BG10" s="1">
        <v>125.10710194283621</v>
      </c>
      <c r="BH10" s="1">
        <v>112.52441113673422</v>
      </c>
      <c r="BI10">
        <v>100</v>
      </c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</row>
    <row r="11" spans="3:100" x14ac:dyDescent="0.25">
      <c r="D11" s="3"/>
      <c r="E11" s="3"/>
      <c r="F11" s="3"/>
      <c r="G11" s="3"/>
      <c r="H11" s="3"/>
      <c r="I11" s="3"/>
      <c r="L11" s="12">
        <v>260</v>
      </c>
      <c r="M11" s="12" t="s">
        <v>164</v>
      </c>
      <c r="N11" s="12" t="s">
        <v>65</v>
      </c>
      <c r="O11" s="12" t="s">
        <v>42</v>
      </c>
      <c r="P11" s="1"/>
      <c r="R11" s="1">
        <v>1.9663326050729395</v>
      </c>
      <c r="S11" s="1">
        <v>2.0120823603918518</v>
      </c>
      <c r="T11" s="1">
        <v>2.079588808580918</v>
      </c>
      <c r="U11" s="1">
        <v>2.2415558171264252</v>
      </c>
      <c r="V11" s="1">
        <v>2.4209745990791358</v>
      </c>
      <c r="W11" s="1">
        <v>2.6542713855815738</v>
      </c>
      <c r="X11" s="1">
        <v>2.9658693276583765</v>
      </c>
      <c r="Y11" s="1">
        <v>3.3540554172148629</v>
      </c>
      <c r="Z11" s="1">
        <v>3.7030995529998356</v>
      </c>
      <c r="AA11" s="1">
        <v>3.9557498788398711</v>
      </c>
      <c r="AB11" s="1">
        <v>3.9517961061768441</v>
      </c>
      <c r="AC11" s="1">
        <v>3.6662530968041049</v>
      </c>
      <c r="AD11" s="1">
        <v>3.1492684443855787</v>
      </c>
      <c r="AE11" s="1">
        <v>2.8724639654239419</v>
      </c>
      <c r="AF11" s="1">
        <v>2.974780295409754</v>
      </c>
      <c r="AG11" s="1">
        <v>3.6699211836386532</v>
      </c>
      <c r="AH11" s="1">
        <v>5.0136800480762496</v>
      </c>
      <c r="AI11" s="1">
        <v>7.2512233023240515</v>
      </c>
      <c r="AJ11" s="1">
        <v>10.970064851551136</v>
      </c>
      <c r="AK11" s="1">
        <v>16.089553106195599</v>
      </c>
      <c r="AL11" s="1">
        <v>21.097829881783206</v>
      </c>
      <c r="AM11" s="1">
        <v>29.81972794298872</v>
      </c>
      <c r="AN11" s="1">
        <v>46.907153289593865</v>
      </c>
      <c r="AO11" s="1">
        <v>71.748732285444305</v>
      </c>
      <c r="AP11" s="1">
        <v>103.35505392413049</v>
      </c>
      <c r="AQ11" s="1">
        <v>141.34026158176772</v>
      </c>
      <c r="AR11" s="1">
        <v>185.7070042958772</v>
      </c>
      <c r="AS11" s="1">
        <v>237.7382279962064</v>
      </c>
      <c r="AT11" s="1">
        <v>276.76539171301522</v>
      </c>
      <c r="AU11" s="1">
        <v>298.61949948032373</v>
      </c>
      <c r="AV11" s="1">
        <v>310.18540085675664</v>
      </c>
      <c r="AW11" s="1">
        <v>316.76817145094628</v>
      </c>
      <c r="AX11" s="1">
        <v>317.71990284859714</v>
      </c>
      <c r="AY11" s="1">
        <v>307.71381716642952</v>
      </c>
      <c r="AZ11" s="1">
        <v>285.76511180631627</v>
      </c>
      <c r="BA11" s="1">
        <v>259.34784356316845</v>
      </c>
      <c r="BB11" s="1">
        <v>240.6082725590862</v>
      </c>
      <c r="BC11" s="1">
        <v>226.59633758311952</v>
      </c>
      <c r="BD11" s="1">
        <v>217.92918836053471</v>
      </c>
      <c r="BE11" s="1">
        <v>202.78984286853739</v>
      </c>
      <c r="BF11" s="1">
        <v>182.21188003905081</v>
      </c>
      <c r="BG11" s="1">
        <v>155.58157404341077</v>
      </c>
      <c r="BH11" s="1">
        <v>126.36444922077779</v>
      </c>
      <c r="BI11">
        <v>100</v>
      </c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</row>
    <row r="12" spans="3:100" x14ac:dyDescent="0.25">
      <c r="D12" s="3"/>
      <c r="E12" s="3"/>
      <c r="F12" s="3"/>
      <c r="G12" s="3"/>
      <c r="H12" s="3"/>
      <c r="I12" s="3"/>
      <c r="L12" s="12">
        <v>4440</v>
      </c>
      <c r="M12" s="12" t="s">
        <v>165</v>
      </c>
      <c r="N12" s="12" t="s">
        <v>65</v>
      </c>
      <c r="O12" s="12" t="s">
        <v>42</v>
      </c>
      <c r="P12" s="1"/>
      <c r="Q12" s="1">
        <v>1.0462058943426802</v>
      </c>
      <c r="R12" s="1">
        <v>1.0620172716252272</v>
      </c>
      <c r="S12" s="1">
        <v>1.1666894240762595</v>
      </c>
      <c r="T12" s="1">
        <v>1.3691227222246649</v>
      </c>
      <c r="U12" s="1">
        <v>1.7009215390586128</v>
      </c>
      <c r="V12" s="1">
        <v>2.1131298422485556</v>
      </c>
      <c r="W12" s="1">
        <v>2.648968147815923</v>
      </c>
      <c r="X12" s="1">
        <v>3.1809191184445536</v>
      </c>
      <c r="Y12" s="1">
        <v>3.5049287283075303</v>
      </c>
      <c r="Z12" s="1">
        <v>3.6516173753740415</v>
      </c>
      <c r="AA12" s="1">
        <v>3.6479675831989038</v>
      </c>
      <c r="AB12" s="1">
        <v>3.5189765200739105</v>
      </c>
      <c r="AC12" s="1">
        <v>3.4804798979482783</v>
      </c>
      <c r="AD12" s="1">
        <v>3.7253849396215815</v>
      </c>
      <c r="AE12" s="1">
        <v>4.6282100079317221</v>
      </c>
      <c r="AF12" s="1">
        <v>6.0810062625217984</v>
      </c>
      <c r="AG12" s="1">
        <v>8.1268239240891713</v>
      </c>
      <c r="AH12" s="1">
        <v>10.005852641943395</v>
      </c>
      <c r="AI12" s="1">
        <v>11.25902676455617</v>
      </c>
      <c r="AJ12" s="1">
        <v>13.054986733998769</v>
      </c>
      <c r="AK12" s="1">
        <v>15.213302140894838</v>
      </c>
      <c r="AL12" s="1">
        <v>17.924530362233057</v>
      </c>
      <c r="AM12" s="1">
        <v>22.046859952901602</v>
      </c>
      <c r="AN12" s="1">
        <v>26.394883537928681</v>
      </c>
      <c r="AO12" s="1">
        <v>35.380831342700382</v>
      </c>
      <c r="AP12" s="1">
        <v>49.410857425614182</v>
      </c>
      <c r="AQ12" s="1">
        <v>70.117344320857271</v>
      </c>
      <c r="AR12" s="1">
        <v>99.501247919268224</v>
      </c>
      <c r="AS12" s="1">
        <v>130.08267189517252</v>
      </c>
      <c r="AT12" s="1">
        <v>150.23041056619505</v>
      </c>
      <c r="AU12" s="1">
        <v>159.99941932173613</v>
      </c>
      <c r="AV12" s="1">
        <v>168.87692344784637</v>
      </c>
      <c r="AW12" s="1">
        <v>184.22727507029347</v>
      </c>
      <c r="AX12" s="1">
        <v>196.20699246831089</v>
      </c>
      <c r="AY12" s="1">
        <v>204.01023945431845</v>
      </c>
      <c r="AZ12" s="1">
        <v>215.11444438853178</v>
      </c>
      <c r="BA12" s="1">
        <v>230.02090267469856</v>
      </c>
      <c r="BB12" s="1">
        <v>248.43225333848164</v>
      </c>
      <c r="BC12" s="1">
        <v>257.28133785883267</v>
      </c>
      <c r="BD12" s="1">
        <v>259.86705829195216</v>
      </c>
      <c r="BE12" s="1">
        <v>249.92732759606525</v>
      </c>
      <c r="BF12" s="1">
        <v>229.56132060461334</v>
      </c>
      <c r="BG12" s="1">
        <v>193.67280944551476</v>
      </c>
      <c r="BH12" s="1">
        <v>143.76358592412103</v>
      </c>
      <c r="BI12">
        <v>100</v>
      </c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</row>
    <row r="13" spans="3:100" x14ac:dyDescent="0.25">
      <c r="D13" s="3"/>
      <c r="E13" s="3"/>
      <c r="F13" s="3"/>
      <c r="G13" s="3"/>
      <c r="H13" s="3"/>
      <c r="I13" s="3"/>
      <c r="L13" s="12">
        <v>4910</v>
      </c>
      <c r="M13" s="12" t="s">
        <v>166</v>
      </c>
      <c r="N13" s="12" t="s">
        <v>65</v>
      </c>
      <c r="O13" s="12" t="s">
        <v>42</v>
      </c>
      <c r="P13" s="1"/>
      <c r="Q13" s="1">
        <v>1.1031505098935301</v>
      </c>
      <c r="R13" s="1">
        <v>1.2701946875283487</v>
      </c>
      <c r="S13" s="1">
        <v>1.6391374952919673</v>
      </c>
      <c r="T13" s="1">
        <v>2.252791662417283</v>
      </c>
      <c r="U13" s="1">
        <v>3.1745636378067932</v>
      </c>
      <c r="V13" s="1">
        <v>4.4068942338343513</v>
      </c>
      <c r="W13" s="1">
        <v>6.0144817492445695</v>
      </c>
      <c r="X13" s="1">
        <v>7.9261719264731552</v>
      </c>
      <c r="Y13" s="1">
        <v>10.146919744560433</v>
      </c>
      <c r="Z13" s="1">
        <v>12.455598318617698</v>
      </c>
      <c r="AA13" s="1">
        <v>13.779337479074529</v>
      </c>
      <c r="AB13" s="1">
        <v>12.938018997737105</v>
      </c>
      <c r="AC13" s="1">
        <v>10.915351424846403</v>
      </c>
      <c r="AD13" s="1">
        <v>8.9010583552478408</v>
      </c>
      <c r="AE13" s="1">
        <v>8.7948839753537325</v>
      </c>
      <c r="AF13" s="1">
        <v>10.795940523189699</v>
      </c>
      <c r="AG13" s="1">
        <v>17.221699473798679</v>
      </c>
      <c r="AH13" s="1">
        <v>33.621649370673325</v>
      </c>
      <c r="AI13" s="1">
        <v>60.531881064622404</v>
      </c>
      <c r="AJ13" s="1">
        <v>86.070797642505752</v>
      </c>
      <c r="AK13" s="1">
        <v>95.982912994779852</v>
      </c>
      <c r="AL13" s="1">
        <v>93.426047357721345</v>
      </c>
      <c r="AM13" s="1">
        <v>90.483741803595947</v>
      </c>
      <c r="AN13" s="1">
        <v>81.954989333292531</v>
      </c>
      <c r="AO13" s="1">
        <v>71.82051690405703</v>
      </c>
      <c r="AP13" s="1">
        <v>64.146542082731955</v>
      </c>
      <c r="AQ13" s="1">
        <v>62.313007117765771</v>
      </c>
      <c r="AR13" s="1">
        <v>72.978887426905644</v>
      </c>
      <c r="AS13" s="1">
        <v>90.664890375392076</v>
      </c>
      <c r="AT13" s="1">
        <v>108.65418085482376</v>
      </c>
      <c r="AU13" s="1">
        <v>126.11197288283292</v>
      </c>
      <c r="AV13" s="1">
        <v>165.5329363157054</v>
      </c>
      <c r="AW13" s="1">
        <v>222.99964644001804</v>
      </c>
      <c r="AX13" s="1">
        <v>274.83479892901556</v>
      </c>
      <c r="AY13" s="1">
        <v>301.92244688065671</v>
      </c>
      <c r="AZ13" s="1">
        <v>303.73942705151603</v>
      </c>
      <c r="BA13" s="1">
        <v>298.32102924083586</v>
      </c>
      <c r="BB13" s="1">
        <v>317.08509805929094</v>
      </c>
      <c r="BC13" s="1">
        <v>336.01983332969752</v>
      </c>
      <c r="BD13" s="1">
        <v>343.83785207051227</v>
      </c>
      <c r="BE13" s="1">
        <v>340.07636182238508</v>
      </c>
      <c r="BF13" s="1">
        <v>299.217336116642</v>
      </c>
      <c r="BG13" s="1">
        <v>219.89940372598841</v>
      </c>
      <c r="BH13" s="1">
        <v>147.40297842881412</v>
      </c>
      <c r="BI13">
        <v>100</v>
      </c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</row>
    <row r="14" spans="3:100" x14ac:dyDescent="0.25">
      <c r="E14" s="3"/>
      <c r="F14" s="3"/>
      <c r="G14" s="3"/>
      <c r="H14" s="3"/>
      <c r="L14" s="12">
        <v>250</v>
      </c>
      <c r="M14" s="12" t="s">
        <v>163</v>
      </c>
      <c r="N14" s="12" t="s">
        <v>66</v>
      </c>
      <c r="O14" s="12" t="s">
        <v>67</v>
      </c>
      <c r="P14" s="1"/>
      <c r="AC14" s="1">
        <v>13.345379045174264</v>
      </c>
      <c r="AD14" s="1">
        <v>17.675335372263117</v>
      </c>
      <c r="AE14" s="1">
        <v>23.574607655586345</v>
      </c>
      <c r="AF14" s="1">
        <v>33.154225878487971</v>
      </c>
      <c r="AG14" s="1">
        <v>46.673202886549987</v>
      </c>
      <c r="AH14" s="1">
        <v>61.816491770292593</v>
      </c>
      <c r="AI14" s="1">
        <v>73.638661945610011</v>
      </c>
      <c r="AJ14" s="1">
        <v>84.366481659638367</v>
      </c>
      <c r="AK14" s="1">
        <v>95.027867053242673</v>
      </c>
      <c r="AL14" s="1">
        <v>102.32665395472176</v>
      </c>
      <c r="AM14" s="1">
        <v>117.58602413209998</v>
      </c>
      <c r="AN14" s="1">
        <v>123.2444998530255</v>
      </c>
      <c r="AO14" s="1">
        <v>113.31484530668263</v>
      </c>
      <c r="AP14" s="1">
        <v>92.219369144460813</v>
      </c>
      <c r="AQ14" s="1">
        <v>79.13618158955839</v>
      </c>
      <c r="AR14" s="1">
        <v>73.712337439162766</v>
      </c>
      <c r="AS14" s="1">
        <v>65.311634212067545</v>
      </c>
      <c r="AT14" s="1">
        <v>58.625525236721941</v>
      </c>
      <c r="AU14" s="1">
        <v>57.984178333984637</v>
      </c>
      <c r="AV14" s="1">
        <v>55.321973808087385</v>
      </c>
      <c r="AW14" s="1">
        <v>55.377323452104996</v>
      </c>
      <c r="AX14" s="1">
        <v>59.98953833811855</v>
      </c>
      <c r="AY14" s="1">
        <v>66.697681085847421</v>
      </c>
      <c r="AZ14" s="1">
        <v>74.155940943501051</v>
      </c>
      <c r="BA14" s="1">
        <v>80.01148492945542</v>
      </c>
      <c r="BB14" s="1">
        <v>82.861470723268056</v>
      </c>
      <c r="BC14" s="1">
        <v>80.332171815362656</v>
      </c>
      <c r="BD14" s="1">
        <v>74.976159223904119</v>
      </c>
      <c r="BE14" s="1">
        <v>71.034820470917708</v>
      </c>
      <c r="BF14" s="1">
        <v>71.605378222720844</v>
      </c>
      <c r="BG14" s="1">
        <v>74.826356757856516</v>
      </c>
      <c r="BH14" s="1">
        <v>84.704623418939974</v>
      </c>
      <c r="BI14">
        <v>100</v>
      </c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</row>
    <row r="15" spans="3:100" x14ac:dyDescent="0.25">
      <c r="C15" s="2" t="str">
        <f>+O10</f>
        <v>graseters</v>
      </c>
      <c r="D15" s="3"/>
      <c r="E15" s="3"/>
      <c r="F15" s="3"/>
      <c r="G15" s="3"/>
      <c r="H15" s="3"/>
      <c r="I15" s="2" t="str">
        <f>+O14</f>
        <v>waterplanteneters</v>
      </c>
      <c r="L15" s="12">
        <v>260</v>
      </c>
      <c r="M15" s="12" t="s">
        <v>164</v>
      </c>
      <c r="N15" s="12" t="s">
        <v>66</v>
      </c>
      <c r="O15" s="12" t="s">
        <v>67</v>
      </c>
      <c r="P15" s="1"/>
      <c r="Q15" s="1">
        <v>19.378615920630025</v>
      </c>
      <c r="R15" s="1">
        <v>18.488893232617233</v>
      </c>
      <c r="S15" s="1">
        <v>17.71072141725729</v>
      </c>
      <c r="T15" s="1">
        <v>17.464498896681086</v>
      </c>
      <c r="U15" s="1">
        <v>18.032400832205148</v>
      </c>
      <c r="V15" s="1">
        <v>19.013898010152051</v>
      </c>
      <c r="W15" s="1">
        <v>20.109054494340974</v>
      </c>
      <c r="X15" s="1">
        <v>20.597509820488348</v>
      </c>
      <c r="Y15" s="1">
        <v>20.18965179946554</v>
      </c>
      <c r="Z15" s="1">
        <v>18.50739137337872</v>
      </c>
      <c r="AA15" s="1">
        <v>16.529888822158657</v>
      </c>
      <c r="AB15" s="1">
        <v>15.850010867790834</v>
      </c>
      <c r="AC15" s="1">
        <v>15.551703554800559</v>
      </c>
      <c r="AD15" s="1">
        <v>16.365413680270407</v>
      </c>
      <c r="AE15" s="1">
        <v>18.213629473497505</v>
      </c>
      <c r="AF15" s="1">
        <v>21.675231128725507</v>
      </c>
      <c r="AG15" s="1">
        <v>26.928095555245001</v>
      </c>
      <c r="AH15" s="1">
        <v>31.758810597858737</v>
      </c>
      <c r="AI15" s="1">
        <v>34.923857302208077</v>
      </c>
      <c r="AJ15" s="1">
        <v>41.979029080811429</v>
      </c>
      <c r="AK15" s="1">
        <v>54.38944917095899</v>
      </c>
      <c r="AL15" s="1">
        <v>66.034028070498294</v>
      </c>
      <c r="AM15" s="1">
        <v>73.271387586933258</v>
      </c>
      <c r="AN15" s="1">
        <v>76.720594997585565</v>
      </c>
      <c r="AO15" s="1">
        <v>77.259523210692805</v>
      </c>
      <c r="AP15" s="1">
        <v>82.448197413910819</v>
      </c>
      <c r="AQ15" s="1">
        <v>98.511193960306301</v>
      </c>
      <c r="AR15" s="1">
        <v>131.65306748676221</v>
      </c>
      <c r="AS15" s="1">
        <v>175.06725002961002</v>
      </c>
      <c r="AT15" s="1">
        <v>215.32966642600394</v>
      </c>
      <c r="AU15" s="1">
        <v>231.40517676018356</v>
      </c>
      <c r="AV15" s="1">
        <v>217.49376555176349</v>
      </c>
      <c r="AW15" s="1">
        <v>191.36262456361197</v>
      </c>
      <c r="AX15" s="1">
        <v>163.8858560793758</v>
      </c>
      <c r="AY15" s="1">
        <v>142.90358698538773</v>
      </c>
      <c r="AZ15" s="1">
        <v>134.17839036669722</v>
      </c>
      <c r="BA15" s="1">
        <v>132.84329307527943</v>
      </c>
      <c r="BB15" s="1">
        <v>134.98588075760028</v>
      </c>
      <c r="BC15" s="1">
        <v>138.68014771803018</v>
      </c>
      <c r="BD15" s="1">
        <v>148.43841909209146</v>
      </c>
      <c r="BE15" s="1">
        <v>150.68177851128539</v>
      </c>
      <c r="BF15" s="1">
        <v>141.05786355076788</v>
      </c>
      <c r="BG15" s="1">
        <v>125.35756652781869</v>
      </c>
      <c r="BH15" s="1">
        <v>109.41742837052102</v>
      </c>
      <c r="BI15">
        <v>100</v>
      </c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</row>
    <row r="16" spans="3:100" x14ac:dyDescent="0.25">
      <c r="D16" s="3"/>
      <c r="E16" s="3"/>
      <c r="F16" s="3"/>
      <c r="G16" s="3"/>
      <c r="H16" s="3"/>
      <c r="I16" s="3"/>
      <c r="L16" s="12">
        <v>4440</v>
      </c>
      <c r="M16" s="12" t="s">
        <v>165</v>
      </c>
      <c r="N16" s="12" t="s">
        <v>66</v>
      </c>
      <c r="O16" s="12" t="s">
        <v>67</v>
      </c>
      <c r="P16" s="1"/>
      <c r="Q16" s="1">
        <v>13.41227303601482</v>
      </c>
      <c r="R16" s="1">
        <v>11.824459037663544</v>
      </c>
      <c r="S16" s="1">
        <v>10.10641313281449</v>
      </c>
      <c r="T16" s="1">
        <v>8.7422726632717005</v>
      </c>
      <c r="U16" s="1">
        <v>7.800362336297467</v>
      </c>
      <c r="V16" s="1">
        <v>7.4347888941719367</v>
      </c>
      <c r="W16" s="1">
        <v>7.6459048133507581</v>
      </c>
      <c r="X16" s="1">
        <v>8.3994832490615039</v>
      </c>
      <c r="Y16" s="1">
        <v>9.4893506534623171</v>
      </c>
      <c r="Z16" s="1">
        <v>10.445488743215831</v>
      </c>
      <c r="AA16" s="1">
        <v>10.624580014562941</v>
      </c>
      <c r="AB16" s="1">
        <v>10.403790240845696</v>
      </c>
      <c r="AC16" s="1">
        <v>9.886499958569086</v>
      </c>
      <c r="AD16" s="1">
        <v>9.9758800653618671</v>
      </c>
      <c r="AE16" s="1">
        <v>11.124725860413335</v>
      </c>
      <c r="AF16" s="1">
        <v>13.159845503703405</v>
      </c>
      <c r="AG16" s="1">
        <v>15.755195533034197</v>
      </c>
      <c r="AH16" s="1">
        <v>19.3592469907884</v>
      </c>
      <c r="AI16" s="1">
        <v>24.268280925762308</v>
      </c>
      <c r="AJ16" s="1">
        <v>31.537275202160806</v>
      </c>
      <c r="AK16" s="1">
        <v>42.570868698585038</v>
      </c>
      <c r="AL16" s="1">
        <v>56.158058372918127</v>
      </c>
      <c r="AM16" s="1">
        <v>69.977249773461153</v>
      </c>
      <c r="AN16" s="1">
        <v>82.448197413910847</v>
      </c>
      <c r="AO16" s="1">
        <v>92.311634638663577</v>
      </c>
      <c r="AP16" s="1">
        <v>101.71453223252411</v>
      </c>
      <c r="AQ16" s="1">
        <v>110.40662995588821</v>
      </c>
      <c r="AR16" s="1">
        <v>118.17542653083623</v>
      </c>
      <c r="AS16" s="1">
        <v>126.87091928249114</v>
      </c>
      <c r="AT16" s="1">
        <v>138.54153688727854</v>
      </c>
      <c r="AU16" s="1">
        <v>148.88440299072784</v>
      </c>
      <c r="AV16" s="1">
        <v>152.80615937840577</v>
      </c>
      <c r="AW16" s="1">
        <v>149.93025000567673</v>
      </c>
      <c r="AX16" s="1">
        <v>141.19899196676599</v>
      </c>
      <c r="AY16" s="1">
        <v>133.24242134756756</v>
      </c>
      <c r="AZ16" s="1">
        <v>133.10924552522926</v>
      </c>
      <c r="BA16" s="1">
        <v>140.91687619264511</v>
      </c>
      <c r="BB16" s="1">
        <v>151.74025129350858</v>
      </c>
      <c r="BC16" s="1">
        <v>158.40739849944819</v>
      </c>
      <c r="BD16" s="1">
        <v>159.52014034170011</v>
      </c>
      <c r="BE16" s="1">
        <v>153.8795549956865</v>
      </c>
      <c r="BF16" s="1">
        <v>142.47551864798885</v>
      </c>
      <c r="BG16" s="1">
        <v>126.49087687328924</v>
      </c>
      <c r="BH16" s="1">
        <v>110.96004549155826</v>
      </c>
      <c r="BI16">
        <v>100</v>
      </c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</row>
    <row r="17" spans="3:100" x14ac:dyDescent="0.25">
      <c r="D17" s="3"/>
      <c r="E17" s="3"/>
      <c r="F17" s="3"/>
      <c r="G17" s="3"/>
      <c r="H17" s="3"/>
      <c r="I17" s="3"/>
      <c r="L17" s="12">
        <v>4910</v>
      </c>
      <c r="M17" s="12" t="s">
        <v>166</v>
      </c>
      <c r="N17" s="12" t="s">
        <v>66</v>
      </c>
      <c r="O17" s="12" t="s">
        <v>67</v>
      </c>
      <c r="P17" s="1"/>
      <c r="Q17" s="1">
        <v>9.9858609350303205</v>
      </c>
      <c r="R17" s="1">
        <v>12.719931669311718</v>
      </c>
      <c r="S17" s="1">
        <v>15.834168779287472</v>
      </c>
      <c r="T17" s="1">
        <v>18.47041358075052</v>
      </c>
      <c r="U17" s="1">
        <v>18.805891266527414</v>
      </c>
      <c r="V17" s="1">
        <v>19.789869908361467</v>
      </c>
      <c r="W17" s="1">
        <v>21.524034317051758</v>
      </c>
      <c r="X17" s="1">
        <v>23.930892224375448</v>
      </c>
      <c r="Y17" s="1">
        <v>28.794090813077023</v>
      </c>
      <c r="Z17" s="1">
        <v>36.240242983249033</v>
      </c>
      <c r="AA17" s="1">
        <v>42.316208231774866</v>
      </c>
      <c r="AB17" s="1">
        <v>45.52083740136159</v>
      </c>
      <c r="AC17" s="1">
        <v>44.708792655935639</v>
      </c>
      <c r="AD17" s="1">
        <v>41.769657799799873</v>
      </c>
      <c r="AE17" s="1">
        <v>37.083428029819572</v>
      </c>
      <c r="AF17" s="1">
        <v>33.487431388113016</v>
      </c>
      <c r="AG17" s="1">
        <v>33.823985668783173</v>
      </c>
      <c r="AH17" s="1">
        <v>34.923857302208077</v>
      </c>
      <c r="AI17" s="1">
        <v>34.335169749756652</v>
      </c>
      <c r="AJ17" s="1">
        <v>31.981902181630389</v>
      </c>
      <c r="AK17" s="1">
        <v>29.760148086818877</v>
      </c>
      <c r="AL17" s="1">
        <v>28.027051982381153</v>
      </c>
      <c r="AM17" s="1">
        <v>28.765311114511544</v>
      </c>
      <c r="AN17" s="1">
        <v>30.635828375793363</v>
      </c>
      <c r="AO17" s="1">
        <v>34.403908805398778</v>
      </c>
      <c r="AP17" s="1">
        <v>39.812072123654687</v>
      </c>
      <c r="AQ17" s="1">
        <v>46.301306831122808</v>
      </c>
      <c r="AR17" s="1">
        <v>52.256808364769483</v>
      </c>
      <c r="AS17" s="1">
        <v>55.432728473450688</v>
      </c>
      <c r="AT17" s="1">
        <v>55.822118849070122</v>
      </c>
      <c r="AU17" s="1">
        <v>55.933874805472698</v>
      </c>
      <c r="AV17" s="1">
        <v>59.214721560748131</v>
      </c>
      <c r="AW17" s="1">
        <v>73.491531800906856</v>
      </c>
      <c r="AX17" s="1">
        <v>95.982912994779852</v>
      </c>
      <c r="AY17" s="1">
        <v>114.11083192672346</v>
      </c>
      <c r="AZ17" s="1">
        <v>126.11197288283297</v>
      </c>
      <c r="BA17" s="1">
        <v>132.0486197209095</v>
      </c>
      <c r="BB17" s="1">
        <v>137.43762612275609</v>
      </c>
      <c r="BC17" s="1">
        <v>138.26473071194795</v>
      </c>
      <c r="BD17" s="1">
        <v>132.97620281214739</v>
      </c>
      <c r="BE17" s="1">
        <v>129.17527279397044</v>
      </c>
      <c r="BF17" s="1">
        <v>122.50724682474996</v>
      </c>
      <c r="BG17" s="1">
        <v>111.62780704588717</v>
      </c>
      <c r="BH17" s="1">
        <v>104.60278599087169</v>
      </c>
      <c r="BI17">
        <v>100</v>
      </c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</row>
    <row r="18" spans="3:100" x14ac:dyDescent="0.25">
      <c r="D18" s="3"/>
      <c r="E18" s="3"/>
      <c r="F18" s="3"/>
      <c r="G18" s="3"/>
      <c r="H18" s="3"/>
      <c r="I18" s="3"/>
      <c r="L18" s="12">
        <v>250</v>
      </c>
      <c r="M18" s="12" t="s">
        <v>163</v>
      </c>
      <c r="N18" s="12" t="s">
        <v>68</v>
      </c>
      <c r="O18" s="12" t="s">
        <v>48</v>
      </c>
      <c r="P18" s="1"/>
      <c r="AC18" s="1">
        <v>36.494814645449367</v>
      </c>
      <c r="AD18" s="1">
        <v>39.65314190749929</v>
      </c>
      <c r="AE18" s="1">
        <v>42.698773065302589</v>
      </c>
      <c r="AF18" s="1">
        <v>44.70879265593566</v>
      </c>
      <c r="AG18" s="1">
        <v>44.977851782072776</v>
      </c>
      <c r="AH18" s="1">
        <v>43.867344664796789</v>
      </c>
      <c r="AI18" s="1">
        <v>43.127902868897863</v>
      </c>
      <c r="AJ18" s="1">
        <v>43.084796522794214</v>
      </c>
      <c r="AK18" s="1">
        <v>43.561345498720058</v>
      </c>
      <c r="AL18" s="1">
        <v>47.95054589748942</v>
      </c>
      <c r="AM18" s="1">
        <v>58.566929014479399</v>
      </c>
      <c r="AN18" s="1">
        <v>73.491531800906884</v>
      </c>
      <c r="AO18" s="1">
        <v>99.800199866733337</v>
      </c>
      <c r="AP18" s="1">
        <v>127.76213132048868</v>
      </c>
      <c r="AQ18" s="1">
        <v>151.28571268843947</v>
      </c>
      <c r="AR18" s="1">
        <v>154.96049074195091</v>
      </c>
      <c r="AS18" s="1">
        <v>134.17839036669713</v>
      </c>
      <c r="AT18" s="1">
        <v>111.62780704588717</v>
      </c>
      <c r="AU18" s="1">
        <v>116.5324978942738</v>
      </c>
      <c r="AV18" s="1">
        <v>155.11552873877142</v>
      </c>
      <c r="AW18" s="1">
        <v>218.58395758838139</v>
      </c>
      <c r="AX18" s="1">
        <v>276.76539171301528</v>
      </c>
      <c r="AY18" s="1">
        <v>308.94713743119848</v>
      </c>
      <c r="AZ18" s="1">
        <v>312.36431596841533</v>
      </c>
      <c r="BA18" s="1">
        <v>319.95174450097477</v>
      </c>
      <c r="BB18" s="1">
        <v>330.35577705016703</v>
      </c>
      <c r="BC18" s="1">
        <v>334.34392741929446</v>
      </c>
      <c r="BD18" s="1">
        <v>341.78100167980915</v>
      </c>
      <c r="BE18" s="1">
        <v>358.58659750985936</v>
      </c>
      <c r="BF18" s="1">
        <v>350.43322893029341</v>
      </c>
      <c r="BG18" s="1">
        <v>288.63709892679583</v>
      </c>
      <c r="BH18" s="1">
        <v>186.07878996621082</v>
      </c>
      <c r="BI18">
        <v>100</v>
      </c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</row>
    <row r="19" spans="3:100" x14ac:dyDescent="0.25">
      <c r="D19" s="3"/>
      <c r="E19" s="3"/>
      <c r="F19" s="3"/>
      <c r="G19" s="3"/>
      <c r="H19" s="3"/>
      <c r="I19" s="3"/>
      <c r="L19" s="12">
        <v>260</v>
      </c>
      <c r="M19" s="12" t="s">
        <v>164</v>
      </c>
      <c r="N19" s="12" t="s">
        <v>68</v>
      </c>
      <c r="O19" s="12" t="s">
        <v>48</v>
      </c>
      <c r="P19" s="1"/>
      <c r="U19" s="1">
        <v>2.2868382483771494</v>
      </c>
      <c r="V19" s="1">
        <v>2.2348412265967834</v>
      </c>
      <c r="W19" s="1">
        <v>2.1536631563655266</v>
      </c>
      <c r="X19" s="1">
        <v>2.0262163481580417</v>
      </c>
      <c r="Y19" s="1">
        <v>1.8499714119819253</v>
      </c>
      <c r="Z19" s="1">
        <v>1.6473537061785455</v>
      </c>
      <c r="AA19" s="1">
        <v>1.4639967359409336</v>
      </c>
      <c r="AB19" s="1">
        <v>1.3636571697281608</v>
      </c>
      <c r="AC19" s="1">
        <v>1.4150575278428266</v>
      </c>
      <c r="AD19" s="1">
        <v>1.7562312642285411</v>
      </c>
      <c r="AE19" s="1">
        <v>2.2303760108477442</v>
      </c>
      <c r="AF19" s="1">
        <v>2.7931505440340216</v>
      </c>
      <c r="AG19" s="1">
        <v>3.3240043511018622</v>
      </c>
      <c r="AH19" s="1">
        <v>3.5366154632845226</v>
      </c>
      <c r="AI19" s="1">
        <v>3.5721590396029845</v>
      </c>
      <c r="AJ19" s="1">
        <v>3.6116696992684298</v>
      </c>
      <c r="AK19" s="1">
        <v>3.8196935083679948</v>
      </c>
      <c r="AL19" s="1">
        <v>4.4511842572066458</v>
      </c>
      <c r="AM19" s="1">
        <v>6.0810062625217975</v>
      </c>
      <c r="AN19" s="1">
        <v>10.197781391438715</v>
      </c>
      <c r="AO19" s="1">
        <v>18.140920470554711</v>
      </c>
      <c r="AP19" s="1">
        <v>30.851031506636485</v>
      </c>
      <c r="AQ19" s="1">
        <v>48.821470530503255</v>
      </c>
      <c r="AR19" s="1">
        <v>71.034820470917751</v>
      </c>
      <c r="AS19" s="1">
        <v>94.743210650179904</v>
      </c>
      <c r="AT19" s="1">
        <v>117.82143150927229</v>
      </c>
      <c r="AU19" s="1">
        <v>136.47892211861614</v>
      </c>
      <c r="AV19" s="1">
        <v>146.66780300683988</v>
      </c>
      <c r="AW19" s="1">
        <v>150.98344363287447</v>
      </c>
      <c r="AX19" s="1">
        <v>149.18246976412709</v>
      </c>
      <c r="AY19" s="1">
        <v>144.77346146633246</v>
      </c>
      <c r="AZ19" s="1">
        <v>141.34026158176772</v>
      </c>
      <c r="BA19" s="1">
        <v>141.90675485932582</v>
      </c>
      <c r="BB19" s="1">
        <v>142.90358698538773</v>
      </c>
      <c r="BC19" s="1">
        <v>140.21405034053208</v>
      </c>
      <c r="BD19" s="1">
        <v>137.98847759572465</v>
      </c>
      <c r="BE19" s="1">
        <v>138.8188972289413</v>
      </c>
      <c r="BF19" s="1">
        <v>134.17839036669722</v>
      </c>
      <c r="BG19" s="1">
        <v>122.62981534562114</v>
      </c>
      <c r="BH19" s="1">
        <v>110.1860373621011</v>
      </c>
      <c r="BI19">
        <v>100</v>
      </c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</row>
    <row r="20" spans="3:100" x14ac:dyDescent="0.25">
      <c r="D20" s="3"/>
      <c r="E20" s="3"/>
      <c r="F20" s="3"/>
      <c r="G20" s="3"/>
      <c r="H20" s="3"/>
      <c r="I20" s="3"/>
      <c r="L20" s="12">
        <v>4440</v>
      </c>
      <c r="M20" s="12" t="s">
        <v>165</v>
      </c>
      <c r="N20" s="12" t="s">
        <v>68</v>
      </c>
      <c r="O20" s="12" t="s">
        <v>48</v>
      </c>
      <c r="P20" s="1"/>
      <c r="Q20" s="1">
        <v>2.7433236218606045</v>
      </c>
      <c r="R20" s="1">
        <v>2.3612005232507012</v>
      </c>
      <c r="S20" s="1">
        <v>2.050677417218175</v>
      </c>
      <c r="T20" s="1">
        <v>1.818787710445156</v>
      </c>
      <c r="U20" s="1">
        <v>1.6907465652705285</v>
      </c>
      <c r="V20" s="1">
        <v>1.7249019115346278</v>
      </c>
      <c r="W20" s="1">
        <v>1.6374991770923026</v>
      </c>
      <c r="X20" s="1">
        <v>1.4335733679011495</v>
      </c>
      <c r="Y20" s="1">
        <v>1.4150575278428268</v>
      </c>
      <c r="Z20" s="1">
        <v>1.6873684513799159</v>
      </c>
      <c r="AA20" s="1">
        <v>2.246043414862549</v>
      </c>
      <c r="AB20" s="1">
        <v>3.0167201132556269</v>
      </c>
      <c r="AC20" s="1">
        <v>3.8120617556478962</v>
      </c>
      <c r="AD20" s="1">
        <v>4.4334150822200202</v>
      </c>
      <c r="AE20" s="1">
        <v>4.8315638126067793</v>
      </c>
      <c r="AF20" s="1">
        <v>5.2971565997807453</v>
      </c>
      <c r="AG20" s="1">
        <v>6.2224902352156395</v>
      </c>
      <c r="AH20" s="1">
        <v>7.8708824618790558</v>
      </c>
      <c r="AI20" s="1">
        <v>9.5273840722024339</v>
      </c>
      <c r="AJ20" s="1">
        <v>10.383003454079699</v>
      </c>
      <c r="AK20" s="1">
        <v>10.248897983382919</v>
      </c>
      <c r="AL20" s="1">
        <v>10.238654208140801</v>
      </c>
      <c r="AM20" s="1">
        <v>10.624580014562941</v>
      </c>
      <c r="AN20" s="1">
        <v>13.305402902235256</v>
      </c>
      <c r="AO20" s="1">
        <v>19.18579547050874</v>
      </c>
      <c r="AP20" s="1">
        <v>29.789923119941015</v>
      </c>
      <c r="AQ20" s="1">
        <v>47.189442229284225</v>
      </c>
      <c r="AR20" s="1">
        <v>70.187496735539412</v>
      </c>
      <c r="AS20" s="1">
        <v>92.774348632855364</v>
      </c>
      <c r="AT20" s="1">
        <v>108.5455809829549</v>
      </c>
      <c r="AU20" s="1">
        <v>116.76579611051254</v>
      </c>
      <c r="AV20" s="1">
        <v>117.93931187113908</v>
      </c>
      <c r="AW20" s="1">
        <v>113.99677813119906</v>
      </c>
      <c r="AX20" s="1">
        <v>108.22043220703155</v>
      </c>
      <c r="AY20" s="1">
        <v>102.63409484734429</v>
      </c>
      <c r="AZ20" s="1">
        <v>97.824023505121076</v>
      </c>
      <c r="BA20" s="1">
        <v>93.332668007820203</v>
      </c>
      <c r="BB20" s="1">
        <v>91.028276224076762</v>
      </c>
      <c r="BC20" s="1">
        <v>91.576087672332577</v>
      </c>
      <c r="BD20" s="1">
        <v>95.408739759037147</v>
      </c>
      <c r="BE20" s="1">
        <v>101.71453223252411</v>
      </c>
      <c r="BF20" s="1">
        <v>106.18365465453603</v>
      </c>
      <c r="BG20" s="1">
        <v>107.35812258683582</v>
      </c>
      <c r="BH20" s="1">
        <v>105.1271096376025</v>
      </c>
      <c r="BI20">
        <v>100</v>
      </c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</row>
    <row r="21" spans="3:100" x14ac:dyDescent="0.25">
      <c r="D21" s="3"/>
      <c r="E21" s="3"/>
      <c r="F21" s="3"/>
      <c r="G21" s="3"/>
      <c r="H21" s="3"/>
      <c r="I21" s="3"/>
      <c r="L21" s="12">
        <v>4910</v>
      </c>
      <c r="M21" s="12" t="s">
        <v>166</v>
      </c>
      <c r="N21" s="12" t="s">
        <v>68</v>
      </c>
      <c r="O21" s="12" t="s">
        <v>48</v>
      </c>
      <c r="P21" s="1"/>
      <c r="Q21" s="1">
        <v>2.9071411801719402</v>
      </c>
      <c r="R21" s="1">
        <v>2.6595852404363072</v>
      </c>
      <c r="S21" s="1">
        <v>2.3920965189073478</v>
      </c>
      <c r="T21" s="1">
        <v>2.1365025849233206</v>
      </c>
      <c r="U21" s="1">
        <v>2.0445346037937657</v>
      </c>
      <c r="V21" s="1">
        <v>2.3121323315184168</v>
      </c>
      <c r="W21" s="1">
        <v>2.5629788261350437</v>
      </c>
      <c r="X21" s="1">
        <v>2.8782146421145893</v>
      </c>
      <c r="Y21" s="1">
        <v>3.7854705013293408</v>
      </c>
      <c r="Z21" s="1">
        <v>5.1560469245114176</v>
      </c>
      <c r="AA21" s="1">
        <v>6.6006635772641573</v>
      </c>
      <c r="AB21" s="1">
        <v>7.5396079601127779</v>
      </c>
      <c r="AC21" s="1">
        <v>7.5622607461826306</v>
      </c>
      <c r="AD21" s="1">
        <v>6.6870323846593802</v>
      </c>
      <c r="AE21" s="1">
        <v>5.4803566775614154</v>
      </c>
      <c r="AF21" s="1">
        <v>4.2003597903445549</v>
      </c>
      <c r="AG21" s="1">
        <v>3.1241748052197571</v>
      </c>
      <c r="AH21" s="1">
        <v>2.5425567925775896</v>
      </c>
      <c r="AI21" s="1">
        <v>2.7378424576081892</v>
      </c>
      <c r="AJ21" s="1">
        <v>3.725384939621581</v>
      </c>
      <c r="AK21" s="1">
        <v>4.7978609635102227</v>
      </c>
      <c r="AL21" s="1">
        <v>5.2549484048722634</v>
      </c>
      <c r="AM21" s="1">
        <v>4.6653841864471621</v>
      </c>
      <c r="AN21" s="1">
        <v>3.4252353544741299</v>
      </c>
      <c r="AO21" s="1">
        <v>2.2214723260455331</v>
      </c>
      <c r="AP21" s="1">
        <v>1.5906936611779783</v>
      </c>
      <c r="AQ21" s="1">
        <v>1.2388334689521296</v>
      </c>
      <c r="AR21" s="1">
        <v>1.2143029227148829</v>
      </c>
      <c r="AS21" s="1">
        <v>1.5436815587340933</v>
      </c>
      <c r="AT21" s="1">
        <v>2.3075126880387411</v>
      </c>
      <c r="AU21" s="1">
        <v>4.1627261576054577</v>
      </c>
      <c r="AV21" s="1">
        <v>10.04595620616821</v>
      </c>
      <c r="AW21" s="1">
        <v>23.551044831306474</v>
      </c>
      <c r="AX21" s="1">
        <v>43.77969765169594</v>
      </c>
      <c r="AY21" s="1">
        <v>61.816491770292593</v>
      </c>
      <c r="AZ21" s="1">
        <v>74.826356757856516</v>
      </c>
      <c r="BA21" s="1">
        <v>84.959118841459002</v>
      </c>
      <c r="BB21" s="1">
        <v>94.83800124822983</v>
      </c>
      <c r="BC21" s="1">
        <v>104.18521055454792</v>
      </c>
      <c r="BD21" s="1">
        <v>111.07106103557049</v>
      </c>
      <c r="BE21" s="1">
        <v>114.22499983308943</v>
      </c>
      <c r="BF21" s="1">
        <v>112.52441113673417</v>
      </c>
      <c r="BG21" s="1">
        <v>107.46553440638138</v>
      </c>
      <c r="BH21" s="1">
        <v>103.35505392413052</v>
      </c>
      <c r="BI21">
        <v>100</v>
      </c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</row>
    <row r="22" spans="3:100" x14ac:dyDescent="0.25">
      <c r="D22" s="3"/>
      <c r="E22" s="3"/>
      <c r="F22" s="3"/>
      <c r="G22" s="3"/>
      <c r="H22" s="3"/>
      <c r="I22" s="3"/>
      <c r="L22" s="12">
        <v>250</v>
      </c>
      <c r="M22" s="12" t="s">
        <v>163</v>
      </c>
      <c r="N22" s="12" t="s">
        <v>69</v>
      </c>
      <c r="O22" s="12" t="s">
        <v>49</v>
      </c>
      <c r="P22" s="1"/>
      <c r="AC22" s="1">
        <v>6.6271191073593698</v>
      </c>
      <c r="AD22" s="1">
        <v>10.624580014562932</v>
      </c>
      <c r="AE22" s="1">
        <v>18.177238617536741</v>
      </c>
      <c r="AF22" s="1">
        <v>30.361342957567299</v>
      </c>
      <c r="AG22" s="1">
        <v>48.968154858573605</v>
      </c>
      <c r="AH22" s="1">
        <v>74.602214069722137</v>
      </c>
      <c r="AI22" s="1">
        <v>101.10607224447187</v>
      </c>
      <c r="AJ22" s="1">
        <v>120.68335153496051</v>
      </c>
      <c r="AK22" s="1">
        <v>129.30451267593531</v>
      </c>
      <c r="AL22" s="1">
        <v>134.44701568320519</v>
      </c>
      <c r="AM22" s="1">
        <v>143.18968015716587</v>
      </c>
      <c r="AN22" s="1">
        <v>149.63068916635822</v>
      </c>
      <c r="AO22" s="1">
        <v>149.63068916635822</v>
      </c>
      <c r="AP22" s="1">
        <v>145.79043093712258</v>
      </c>
      <c r="AQ22" s="1">
        <v>142.90358698538762</v>
      </c>
      <c r="AR22" s="1">
        <v>140.35433452127256</v>
      </c>
      <c r="AS22" s="1">
        <v>136.7521531027605</v>
      </c>
      <c r="AT22" s="1">
        <v>132.57787199867909</v>
      </c>
      <c r="AU22" s="1">
        <v>130.73471400149359</v>
      </c>
      <c r="AV22" s="1">
        <v>130.73471400149359</v>
      </c>
      <c r="AW22" s="1">
        <v>130.86551410464656</v>
      </c>
      <c r="AX22" s="1">
        <v>129.43388186242368</v>
      </c>
      <c r="AY22" s="1">
        <v>125.98592394492314</v>
      </c>
      <c r="AZ22" s="1">
        <v>121.28827935191191</v>
      </c>
      <c r="BA22" s="1">
        <v>114.11083192672349</v>
      </c>
      <c r="BB22" s="1">
        <v>105.97149957102874</v>
      </c>
      <c r="BC22" s="1">
        <v>95.791139006703062</v>
      </c>
      <c r="BD22" s="1">
        <v>87.809543092056074</v>
      </c>
      <c r="BE22" s="1">
        <v>83.276815573709044</v>
      </c>
      <c r="BF22" s="1">
        <v>84.282157347161984</v>
      </c>
      <c r="BG22" s="1">
        <v>89.225795588240771</v>
      </c>
      <c r="BH22" s="1">
        <v>95.122942450071335</v>
      </c>
      <c r="BI22">
        <v>100</v>
      </c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</row>
    <row r="23" spans="3:100" x14ac:dyDescent="0.25">
      <c r="D23" s="3"/>
      <c r="E23" s="3"/>
      <c r="F23" s="3"/>
      <c r="G23" s="3"/>
      <c r="H23" s="3"/>
      <c r="I23" s="3"/>
      <c r="L23" s="12">
        <v>260</v>
      </c>
      <c r="M23" s="12" t="s">
        <v>164</v>
      </c>
      <c r="N23" s="12" t="s">
        <v>69</v>
      </c>
      <c r="O23" s="12" t="s">
        <v>49</v>
      </c>
      <c r="P23" s="1"/>
      <c r="Q23" s="1">
        <v>29.969199951324615</v>
      </c>
      <c r="R23" s="1">
        <v>34.749673837241509</v>
      </c>
      <c r="S23" s="1">
        <v>40.656965974059887</v>
      </c>
      <c r="T23" s="1">
        <v>47.331223120973917</v>
      </c>
      <c r="U23" s="1">
        <v>52.83480641793907</v>
      </c>
      <c r="V23" s="1">
        <v>60.1697771762109</v>
      </c>
      <c r="W23" s="1">
        <v>69.837435135157321</v>
      </c>
      <c r="X23" s="1">
        <v>79.771810166567349</v>
      </c>
      <c r="Y23" s="1">
        <v>87.022802845825126</v>
      </c>
      <c r="Z23" s="1">
        <v>83.777978452299337</v>
      </c>
      <c r="AA23" s="1">
        <v>68.454561266627792</v>
      </c>
      <c r="AB23" s="1">
        <v>49.410857425614132</v>
      </c>
      <c r="AC23" s="1">
        <v>36.20402085434872</v>
      </c>
      <c r="AD23" s="1">
        <v>30.912795312868024</v>
      </c>
      <c r="AE23" s="1">
        <v>32.693300720713204</v>
      </c>
      <c r="AF23" s="1">
        <v>40.819919527792251</v>
      </c>
      <c r="AG23" s="1">
        <v>54.552862515929313</v>
      </c>
      <c r="AH23" s="1">
        <v>72.978887426905644</v>
      </c>
      <c r="AI23" s="1">
        <v>89.225795588240757</v>
      </c>
      <c r="AJ23" s="1">
        <v>98.708413502028677</v>
      </c>
      <c r="AK23" s="1">
        <v>102.12220516375284</v>
      </c>
      <c r="AL23" s="1">
        <v>103.45846067281175</v>
      </c>
      <c r="AM23" s="1">
        <v>108.54558098295487</v>
      </c>
      <c r="AN23" s="1">
        <v>118.05731017232752</v>
      </c>
      <c r="AO23" s="1">
        <v>131.39002448247388</v>
      </c>
      <c r="AP23" s="1">
        <v>145.79043093712255</v>
      </c>
      <c r="AQ23" s="1">
        <v>169.89323086185496</v>
      </c>
      <c r="AR23" s="1">
        <v>196.79649726077585</v>
      </c>
      <c r="AS23" s="1">
        <v>213.61390130581404</v>
      </c>
      <c r="AT23" s="1">
        <v>211.70000166126744</v>
      </c>
      <c r="AU23" s="1">
        <v>199.57102459664605</v>
      </c>
      <c r="AV23" s="1">
        <v>186.63786452864716</v>
      </c>
      <c r="AW23" s="1">
        <v>174.71746543074457</v>
      </c>
      <c r="AX23" s="1">
        <v>164.87212707001279</v>
      </c>
      <c r="AY23" s="1">
        <v>157.30241865141741</v>
      </c>
      <c r="AZ23" s="1">
        <v>151.43707406920467</v>
      </c>
      <c r="BA23" s="1">
        <v>144.4842038973878</v>
      </c>
      <c r="BB23" s="1">
        <v>136.34251141321772</v>
      </c>
      <c r="BC23" s="1">
        <v>125.7342039009838</v>
      </c>
      <c r="BD23" s="1">
        <v>116.06729892090843</v>
      </c>
      <c r="BE23" s="1">
        <v>108.32870676749576</v>
      </c>
      <c r="BF23" s="1">
        <v>104.60278599087167</v>
      </c>
      <c r="BG23" s="1">
        <v>103.45846067281175</v>
      </c>
      <c r="BH23" s="1">
        <v>102.02013400267553</v>
      </c>
      <c r="BI23">
        <v>100</v>
      </c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</row>
    <row r="24" spans="3:100" x14ac:dyDescent="0.25">
      <c r="D24" s="3"/>
      <c r="E24" s="3"/>
      <c r="F24" s="3"/>
      <c r="G24" s="3"/>
      <c r="H24" s="3"/>
      <c r="I24" s="3"/>
      <c r="L24" s="12">
        <v>4440</v>
      </c>
      <c r="M24" s="12" t="s">
        <v>165</v>
      </c>
      <c r="N24" s="12" t="s">
        <v>69</v>
      </c>
      <c r="O24" s="12" t="s">
        <v>49</v>
      </c>
      <c r="P24" s="1"/>
      <c r="Q24" s="1">
        <v>34.335169749756638</v>
      </c>
      <c r="R24" s="1">
        <v>33.688959957564698</v>
      </c>
      <c r="S24" s="1">
        <v>34.99377491111553</v>
      </c>
      <c r="T24" s="1">
        <v>40.131846091054186</v>
      </c>
      <c r="U24" s="1">
        <v>47.236655274101452</v>
      </c>
      <c r="V24" s="1">
        <v>54.389449170958983</v>
      </c>
      <c r="W24" s="1">
        <v>61.262639418441601</v>
      </c>
      <c r="X24" s="1">
        <v>69.21171816887302</v>
      </c>
      <c r="Y24" s="1">
        <v>78.741488237268726</v>
      </c>
      <c r="Z24" s="1">
        <v>91.210514954508994</v>
      </c>
      <c r="AA24" s="1">
        <v>102.94245944751307</v>
      </c>
      <c r="AB24" s="1">
        <v>109.63648220808166</v>
      </c>
      <c r="AC24" s="1">
        <v>110.07590639939792</v>
      </c>
      <c r="AD24" s="1">
        <v>107.14362091483463</v>
      </c>
      <c r="AE24" s="1">
        <v>101.91816486174075</v>
      </c>
      <c r="AF24" s="1">
        <v>101.1060722444719</v>
      </c>
      <c r="AG24" s="1">
        <v>105.23228932832033</v>
      </c>
      <c r="AH24" s="1">
        <v>112.0752124884153</v>
      </c>
      <c r="AI24" s="1">
        <v>118.05731017232756</v>
      </c>
      <c r="AJ24" s="1">
        <v>120.68335153496051</v>
      </c>
      <c r="AK24" s="1">
        <v>120.08144080808307</v>
      </c>
      <c r="AL24" s="1">
        <v>117.58602413209998</v>
      </c>
      <c r="AM24" s="1">
        <v>115.14246479847444</v>
      </c>
      <c r="AN24" s="1">
        <v>113.99677813119897</v>
      </c>
      <c r="AO24" s="1">
        <v>115.25766485370043</v>
      </c>
      <c r="AP24" s="1">
        <v>120.56272850499241</v>
      </c>
      <c r="AQ24" s="1">
        <v>131.3900244824739</v>
      </c>
      <c r="AR24" s="1">
        <v>149.93025000567661</v>
      </c>
      <c r="AS24" s="1">
        <v>169.55378396018193</v>
      </c>
      <c r="AT24" s="1">
        <v>178.60384307500738</v>
      </c>
      <c r="AU24" s="1">
        <v>178.96140820710107</v>
      </c>
      <c r="AV24" s="1">
        <v>171.08665559129409</v>
      </c>
      <c r="AW24" s="1">
        <v>159.04229704400385</v>
      </c>
      <c r="AX24" s="1">
        <v>147.25564912731349</v>
      </c>
      <c r="AY24" s="1">
        <v>139.51472984698029</v>
      </c>
      <c r="AZ24" s="1">
        <v>139.2359792308194</v>
      </c>
      <c r="BA24" s="1">
        <v>140.35433452127256</v>
      </c>
      <c r="BB24" s="1">
        <v>139.51472984698029</v>
      </c>
      <c r="BC24" s="1">
        <v>133.77645839500346</v>
      </c>
      <c r="BD24" s="1">
        <v>124.98205737359838</v>
      </c>
      <c r="BE24" s="1">
        <v>116.99956139009137</v>
      </c>
      <c r="BF24" s="1">
        <v>109.74617352680821</v>
      </c>
      <c r="BG24" s="1">
        <v>104.81220090796555</v>
      </c>
      <c r="BH24" s="1">
        <v>102.73678027634887</v>
      </c>
      <c r="BI24">
        <v>100</v>
      </c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</row>
    <row r="25" spans="3:100" x14ac:dyDescent="0.25">
      <c r="D25" s="3"/>
      <c r="E25" s="3"/>
      <c r="F25" s="3"/>
      <c r="G25" s="3"/>
      <c r="H25" s="3"/>
      <c r="I25" s="3"/>
      <c r="L25" s="12">
        <v>4910</v>
      </c>
      <c r="M25" s="12" t="s">
        <v>166</v>
      </c>
      <c r="N25" s="12" t="s">
        <v>69</v>
      </c>
      <c r="O25" s="12" t="s">
        <v>49</v>
      </c>
      <c r="P25" s="1"/>
      <c r="Q25" s="1">
        <v>15.366198369312761</v>
      </c>
      <c r="R25" s="1">
        <v>18.032400832205155</v>
      </c>
      <c r="S25" s="1">
        <v>20.992604016258575</v>
      </c>
      <c r="T25" s="1">
        <v>25.057424879511881</v>
      </c>
      <c r="U25" s="1">
        <v>29.939245730979678</v>
      </c>
      <c r="V25" s="1">
        <v>34.784440891708755</v>
      </c>
      <c r="W25" s="1">
        <v>39.219347589350519</v>
      </c>
      <c r="X25" s="1">
        <v>47.236655274101494</v>
      </c>
      <c r="Y25" s="1">
        <v>60.957090729630956</v>
      </c>
      <c r="Z25" s="1">
        <v>82.119063331265778</v>
      </c>
      <c r="AA25" s="1">
        <v>104.81220090796563</v>
      </c>
      <c r="AB25" s="1">
        <v>120.44222603776298</v>
      </c>
      <c r="AC25" s="1">
        <v>122.75250649631776</v>
      </c>
      <c r="AD25" s="1">
        <v>117.46849688138721</v>
      </c>
      <c r="AE25" s="1">
        <v>105.23228932832041</v>
      </c>
      <c r="AF25" s="1">
        <v>91.851228440145746</v>
      </c>
      <c r="AG25" s="1">
        <v>84.789370408791569</v>
      </c>
      <c r="AH25" s="1">
        <v>82.448197413910847</v>
      </c>
      <c r="AI25" s="1">
        <v>78.035994327803479</v>
      </c>
      <c r="AJ25" s="1">
        <v>75.126261594688643</v>
      </c>
      <c r="AK25" s="1">
        <v>74.751567801809131</v>
      </c>
      <c r="AL25" s="1">
        <v>75.502833548020831</v>
      </c>
      <c r="AM25" s="1">
        <v>73.271387586933287</v>
      </c>
      <c r="AN25" s="1">
        <v>66.83120993235606</v>
      </c>
      <c r="AO25" s="1">
        <v>63.762815162177347</v>
      </c>
      <c r="AP25" s="1">
        <v>63.444796794822842</v>
      </c>
      <c r="AQ25" s="1">
        <v>66.166228282784857</v>
      </c>
      <c r="AR25" s="1">
        <v>69.489119474291073</v>
      </c>
      <c r="AS25" s="1">
        <v>71.31952878982824</v>
      </c>
      <c r="AT25" s="1">
        <v>76.109278762893453</v>
      </c>
      <c r="AU25" s="1">
        <v>83.027359498193277</v>
      </c>
      <c r="AV25" s="1">
        <v>91.028276224076748</v>
      </c>
      <c r="AW25" s="1">
        <v>97.336124152433683</v>
      </c>
      <c r="AX25" s="1">
        <v>102.12220516375285</v>
      </c>
      <c r="AY25" s="1">
        <v>102.22437844704386</v>
      </c>
      <c r="AZ25" s="1">
        <v>100</v>
      </c>
      <c r="BA25" s="1">
        <v>95.982912994779952</v>
      </c>
      <c r="BB25" s="1">
        <v>96.464029348312351</v>
      </c>
      <c r="BC25" s="1">
        <v>97.141646446660474</v>
      </c>
      <c r="BD25" s="1">
        <v>95.982912994779952</v>
      </c>
      <c r="BE25" s="1">
        <v>94.364994743679873</v>
      </c>
      <c r="BF25" s="1">
        <v>92.127195869634889</v>
      </c>
      <c r="BG25" s="1">
        <v>91.119350029614054</v>
      </c>
      <c r="BH25" s="1">
        <v>94.838001248229816</v>
      </c>
      <c r="BI25">
        <v>100</v>
      </c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</row>
    <row r="26" spans="3:100" x14ac:dyDescent="0.25">
      <c r="L26" s="1"/>
      <c r="M26" s="1"/>
      <c r="N26" s="1"/>
      <c r="O26" s="1"/>
      <c r="P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</row>
    <row r="27" spans="3:100" x14ac:dyDescent="0.25">
      <c r="L27" s="1"/>
      <c r="M27" s="1"/>
      <c r="N27" s="1"/>
      <c r="O27" s="1"/>
      <c r="P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</row>
    <row r="28" spans="3:100" x14ac:dyDescent="0.25">
      <c r="C28" s="2" t="str">
        <f>+O18</f>
        <v>viseters (oever)</v>
      </c>
      <c r="E28" s="3"/>
      <c r="F28" s="3"/>
      <c r="G28" s="3"/>
      <c r="H28" s="3"/>
      <c r="I28" s="2" t="str">
        <f>+O22</f>
        <v>viseters (open water)</v>
      </c>
      <c r="L28" s="1"/>
      <c r="M28" s="1"/>
      <c r="N28" s="1"/>
      <c r="O28" s="1"/>
      <c r="P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</row>
    <row r="29" spans="3:100" x14ac:dyDescent="0.25">
      <c r="L29" s="1"/>
      <c r="M29" s="1"/>
      <c r="N29" s="1"/>
      <c r="O29" s="1"/>
      <c r="P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</row>
    <row r="30" spans="3:100" x14ac:dyDescent="0.25">
      <c r="L30" s="1"/>
      <c r="M30" s="1"/>
      <c r="N30" s="1"/>
      <c r="O30" s="1"/>
      <c r="P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</row>
    <row r="31" spans="3:100" x14ac:dyDescent="0.25">
      <c r="L31" s="1"/>
      <c r="M31" s="1"/>
      <c r="N31" s="1"/>
      <c r="O31" s="1"/>
      <c r="P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</row>
    <row r="32" spans="3:100" x14ac:dyDescent="0.25">
      <c r="L32" s="1"/>
      <c r="M32" s="1"/>
      <c r="N32" s="1"/>
      <c r="O32" s="1"/>
      <c r="P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</row>
    <row r="33" spans="12:100" x14ac:dyDescent="0.25">
      <c r="L33" s="1"/>
      <c r="M33" s="1"/>
      <c r="N33" s="1"/>
      <c r="O33" s="1"/>
      <c r="P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</row>
    <row r="34" spans="12:100" x14ac:dyDescent="0.25">
      <c r="L34" s="1"/>
      <c r="M34" s="1"/>
      <c r="N34" s="1"/>
      <c r="O34" s="1"/>
      <c r="P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</row>
    <row r="35" spans="12:100" x14ac:dyDescent="0.25">
      <c r="L35" s="1"/>
      <c r="M35" s="1"/>
      <c r="N35" s="1"/>
      <c r="O35" s="1"/>
      <c r="P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</row>
    <row r="36" spans="12:100" x14ac:dyDescent="0.25">
      <c r="L36" s="1"/>
      <c r="M36" s="1"/>
      <c r="N36" s="1"/>
      <c r="O36" s="1"/>
      <c r="P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</row>
    <row r="37" spans="12:100" x14ac:dyDescent="0.25">
      <c r="L37" s="1"/>
      <c r="M37" s="1"/>
      <c r="N37" s="1"/>
      <c r="O37" s="1"/>
      <c r="P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</row>
    <row r="38" spans="12:100" x14ac:dyDescent="0.25">
      <c r="L38" s="1"/>
      <c r="M38" s="1"/>
      <c r="N38" s="1"/>
      <c r="O38" s="1"/>
      <c r="P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</row>
    <row r="39" spans="12:100" x14ac:dyDescent="0.25">
      <c r="L39" s="1"/>
      <c r="M39" s="1"/>
      <c r="N39" s="1"/>
      <c r="O39" s="1"/>
      <c r="P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</row>
    <row r="40" spans="12:100" x14ac:dyDescent="0.25">
      <c r="L40" s="1"/>
      <c r="M40" s="1"/>
      <c r="N40" s="1"/>
      <c r="O40" s="1"/>
      <c r="P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</row>
    <row r="41" spans="12:100" x14ac:dyDescent="0.25">
      <c r="L41" s="1"/>
      <c r="M41" s="1"/>
      <c r="N41" s="1"/>
      <c r="O41" s="1"/>
      <c r="P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</row>
    <row r="42" spans="12:100" x14ac:dyDescent="0.25">
      <c r="L42" s="1"/>
      <c r="M42" s="1"/>
      <c r="N42" s="1"/>
      <c r="O42" s="1"/>
      <c r="P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</row>
    <row r="43" spans="12:100" x14ac:dyDescent="0.25">
      <c r="L43" s="1"/>
      <c r="M43" s="1"/>
      <c r="N43" s="1"/>
      <c r="O43" s="1"/>
      <c r="P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</row>
    <row r="44" spans="12:100" x14ac:dyDescent="0.25">
      <c r="L44" s="1"/>
      <c r="M44" s="1"/>
      <c r="N44" s="1"/>
      <c r="O44" s="1"/>
      <c r="P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</row>
    <row r="45" spans="12:100" x14ac:dyDescent="0.25">
      <c r="L45" s="1"/>
      <c r="M45" s="1"/>
      <c r="N45" s="1"/>
      <c r="O45" s="1"/>
      <c r="P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</row>
    <row r="46" spans="12:100" x14ac:dyDescent="0.25">
      <c r="L46" s="1"/>
      <c r="M46" s="1"/>
      <c r="N46" s="1"/>
      <c r="O46" s="1"/>
      <c r="P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</row>
    <row r="47" spans="12:100" x14ac:dyDescent="0.25">
      <c r="L47" s="1"/>
      <c r="M47" s="1"/>
      <c r="N47" s="1"/>
      <c r="O47" s="1"/>
      <c r="P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</row>
    <row r="48" spans="12:100" x14ac:dyDescent="0.25">
      <c r="L48" s="1"/>
      <c r="M48" s="1"/>
      <c r="N48" s="1"/>
      <c r="O48" s="1"/>
      <c r="P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</row>
    <row r="49" spans="12:100" x14ac:dyDescent="0.25">
      <c r="L49" s="1"/>
      <c r="M49" s="1"/>
      <c r="N49" s="1"/>
      <c r="O49" s="1"/>
      <c r="P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</row>
    <row r="50" spans="12:100" x14ac:dyDescent="0.25">
      <c r="L50" s="1"/>
      <c r="M50" s="1"/>
      <c r="N50" s="1"/>
      <c r="O50" s="1"/>
      <c r="P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</row>
    <row r="51" spans="12:100" x14ac:dyDescent="0.25">
      <c r="L51" s="1"/>
      <c r="M51" s="1"/>
      <c r="N51" s="1"/>
      <c r="O51" s="1"/>
      <c r="P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</row>
    <row r="52" spans="12:100" x14ac:dyDescent="0.25">
      <c r="L52" s="1"/>
      <c r="M52" s="1"/>
      <c r="N52" s="1"/>
      <c r="O52" s="1"/>
      <c r="P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</row>
    <row r="53" spans="12:100" x14ac:dyDescent="0.25">
      <c r="L53" s="1"/>
      <c r="M53" s="1"/>
      <c r="N53" s="1"/>
      <c r="O53" s="1"/>
      <c r="P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</row>
  </sheetData>
  <pageMargins left="0.70866141732283472" right="0.70866141732283472" top="0.74803149606299213" bottom="0.74803149606299213" header="0.31496062992125984" footer="0.31496062992125984"/>
  <pageSetup paperSize="9" scale="7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CV53"/>
  <sheetViews>
    <sheetView zoomScale="90" zoomScaleNormal="90" workbookViewId="0"/>
  </sheetViews>
  <sheetFormatPr defaultRowHeight="15" x14ac:dyDescent="0.25"/>
  <cols>
    <col min="6" max="6" width="3.7109375" customWidth="1"/>
    <col min="12" max="12" width="5" bestFit="1" customWidth="1"/>
    <col min="13" max="13" width="20.42578125" bestFit="1" customWidth="1"/>
    <col min="14" max="14" width="5.42578125" bestFit="1" customWidth="1"/>
    <col min="15" max="15" width="16.28515625" customWidth="1"/>
    <col min="16" max="16" width="4.7109375" customWidth="1"/>
    <col min="17" max="61" width="4.7109375" style="1" customWidth="1"/>
  </cols>
  <sheetData>
    <row r="1" spans="3:100" x14ac:dyDescent="0.25">
      <c r="L1" s="1" t="s">
        <v>167</v>
      </c>
      <c r="M1" s="1" t="s">
        <v>39</v>
      </c>
      <c r="N1" s="1" t="s">
        <v>168</v>
      </c>
      <c r="O1" s="1" t="s">
        <v>40</v>
      </c>
      <c r="P1" s="1"/>
      <c r="Q1" s="1" t="s">
        <v>1</v>
      </c>
      <c r="X1" s="1" t="s">
        <v>8</v>
      </c>
      <c r="AE1" s="1" t="s">
        <v>15</v>
      </c>
      <c r="AL1" s="1" t="s">
        <v>22</v>
      </c>
      <c r="AS1" s="1" t="s">
        <v>29</v>
      </c>
      <c r="AZ1" s="1" t="s">
        <v>36</v>
      </c>
      <c r="BG1" t="s">
        <v>323</v>
      </c>
      <c r="BH1"/>
      <c r="BI1"/>
    </row>
    <row r="2" spans="3:100" x14ac:dyDescent="0.25">
      <c r="C2" s="2" t="str">
        <f>+O2</f>
        <v>schelpdiereneters</v>
      </c>
      <c r="E2" s="3"/>
      <c r="F2" s="3"/>
      <c r="G2" s="3"/>
      <c r="H2" s="3"/>
      <c r="I2" s="2" t="str">
        <f>+O6</f>
        <v>overige bodemdiereneters</v>
      </c>
      <c r="L2" s="32">
        <v>340</v>
      </c>
      <c r="M2" s="32" t="s">
        <v>282</v>
      </c>
      <c r="N2" s="12" t="s">
        <v>63</v>
      </c>
      <c r="O2" s="12" t="s">
        <v>55</v>
      </c>
      <c r="P2" s="1"/>
      <c r="Q2" s="1">
        <v>33.621649370673332</v>
      </c>
      <c r="R2" s="1">
        <v>41.979029080811422</v>
      </c>
      <c r="S2" s="1">
        <v>59.39263245834362</v>
      </c>
      <c r="T2" s="1">
        <v>103.04545339535171</v>
      </c>
      <c r="U2" s="1">
        <v>169.55378396018196</v>
      </c>
      <c r="V2" s="1">
        <v>254.72134577390077</v>
      </c>
      <c r="W2" s="1">
        <v>358.5865975098593</v>
      </c>
      <c r="X2" s="1">
        <v>461.817682229978</v>
      </c>
      <c r="Y2" s="1">
        <v>539.24509323495067</v>
      </c>
      <c r="Z2" s="1">
        <v>564.06539084283202</v>
      </c>
      <c r="AA2" s="1">
        <v>536.01930970348008</v>
      </c>
      <c r="AB2" s="1">
        <v>433.62069876407992</v>
      </c>
      <c r="AC2" s="1">
        <v>308.32986063888711</v>
      </c>
      <c r="AD2" s="1">
        <v>233.49722343978735</v>
      </c>
      <c r="AE2" s="1">
        <v>180.39884153978574</v>
      </c>
      <c r="AF2" s="1">
        <v>164.04982390570439</v>
      </c>
      <c r="AG2" s="1">
        <v>173.84605843650704</v>
      </c>
      <c r="AH2" s="1">
        <v>177.1807124429574</v>
      </c>
      <c r="AI2" s="1">
        <v>164.87212707001279</v>
      </c>
      <c r="AJ2" s="1">
        <v>150.38071611701122</v>
      </c>
      <c r="AK2" s="1">
        <v>118.41201389239693</v>
      </c>
      <c r="AL2" s="1">
        <v>85.641517748361366</v>
      </c>
      <c r="AM2" s="1">
        <v>67.09907013534459</v>
      </c>
      <c r="AN2" s="1">
        <v>57.34984758757156</v>
      </c>
      <c r="AO2" s="1">
        <v>50.308305662435075</v>
      </c>
      <c r="AP2" s="1">
        <v>40.616329329794375</v>
      </c>
      <c r="AQ2" s="1">
        <v>34.714941532451043</v>
      </c>
      <c r="AR2" s="1">
        <v>31.632029087529933</v>
      </c>
      <c r="AS2" s="1">
        <v>30.452563749211908</v>
      </c>
      <c r="AT2" s="1">
        <v>29.969199951324644</v>
      </c>
      <c r="AU2" s="1">
        <v>29.229257768085937</v>
      </c>
      <c r="AV2" s="1">
        <v>28.167538165070361</v>
      </c>
      <c r="AW2" s="1">
        <v>28.111259386278608</v>
      </c>
      <c r="AX2" s="1">
        <v>29.849562585766904</v>
      </c>
      <c r="AY2" s="1">
        <v>33.220600682924456</v>
      </c>
      <c r="AZ2" s="1">
        <v>38.327597037136165</v>
      </c>
      <c r="BA2" s="1">
        <v>47.189442229284204</v>
      </c>
      <c r="BB2" s="1">
        <v>61.878339180614084</v>
      </c>
      <c r="BC2" s="1">
        <v>83.777978452299422</v>
      </c>
      <c r="BD2" s="1">
        <v>116.88262030898693</v>
      </c>
      <c r="BE2" s="1">
        <v>159.99941932173604</v>
      </c>
      <c r="BF2" s="1">
        <v>175.24240484244996</v>
      </c>
      <c r="BG2" s="1">
        <v>156.20514665337444</v>
      </c>
      <c r="BH2" s="1">
        <v>131.65306748676221</v>
      </c>
      <c r="BI2">
        <v>100</v>
      </c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</row>
    <row r="3" spans="3:100" x14ac:dyDescent="0.25">
      <c r="D3" s="3"/>
      <c r="E3" s="3"/>
      <c r="F3" s="3"/>
      <c r="G3" s="3"/>
      <c r="H3" s="3"/>
      <c r="I3" s="3"/>
      <c r="L3" s="32">
        <v>350</v>
      </c>
      <c r="M3" s="32" t="s">
        <v>283</v>
      </c>
      <c r="N3" s="12" t="s">
        <v>63</v>
      </c>
      <c r="O3" s="12" t="s">
        <v>55</v>
      </c>
      <c r="P3" s="1"/>
      <c r="Q3" s="1">
        <v>226.36985450594869</v>
      </c>
      <c r="R3" s="1">
        <v>262.74137569624526</v>
      </c>
      <c r="S3" s="1">
        <v>307.099004549651</v>
      </c>
      <c r="T3" s="1">
        <v>357.51244974458814</v>
      </c>
      <c r="U3" s="1">
        <v>415.37020631493704</v>
      </c>
      <c r="V3" s="1">
        <v>481.62711098711856</v>
      </c>
      <c r="W3" s="1">
        <v>577.76671849750244</v>
      </c>
      <c r="X3" s="1">
        <v>641.73162454557348</v>
      </c>
      <c r="Y3" s="1">
        <v>619.6595324449728</v>
      </c>
      <c r="Z3" s="1">
        <v>499.28156043332928</v>
      </c>
      <c r="AA3" s="1">
        <v>366.9296667619243</v>
      </c>
      <c r="AB3" s="1">
        <v>266.17931174716432</v>
      </c>
      <c r="AC3" s="1">
        <v>200.17063663879026</v>
      </c>
      <c r="AD3" s="1">
        <v>173.49871378007194</v>
      </c>
      <c r="AE3" s="1">
        <v>161.60744021928932</v>
      </c>
      <c r="AF3" s="1">
        <v>159.67974026870527</v>
      </c>
      <c r="AG3" s="1">
        <v>160.96230159584366</v>
      </c>
      <c r="AH3" s="1">
        <v>170.57416474515745</v>
      </c>
      <c r="AI3" s="1">
        <v>199.57102459664605</v>
      </c>
      <c r="AJ3" s="1">
        <v>244.97843493276591</v>
      </c>
      <c r="AK3" s="1">
        <v>284.62433443486998</v>
      </c>
      <c r="AL3" s="1">
        <v>278.709546056585</v>
      </c>
      <c r="AM3" s="1">
        <v>243.02642590013801</v>
      </c>
      <c r="AN3" s="1">
        <v>202.58715438680045</v>
      </c>
      <c r="AO3" s="1">
        <v>196.59979912897262</v>
      </c>
      <c r="AP3" s="1">
        <v>217.05921271834421</v>
      </c>
      <c r="AQ3" s="1">
        <v>274.83479892901556</v>
      </c>
      <c r="AR3" s="1">
        <v>342.80788423852471</v>
      </c>
      <c r="AS3" s="1">
        <v>384.97183893459777</v>
      </c>
      <c r="AT3" s="1">
        <v>359.66397255692823</v>
      </c>
      <c r="AU3" s="1">
        <v>281.79227498821075</v>
      </c>
      <c r="AV3" s="1">
        <v>210.43360464154784</v>
      </c>
      <c r="AW3" s="1">
        <v>170.06320906765498</v>
      </c>
      <c r="AX3" s="1">
        <v>155.73723343417794</v>
      </c>
      <c r="AY3" s="1">
        <v>158.72453032255959</v>
      </c>
      <c r="AZ3" s="1">
        <v>168.87692344784637</v>
      </c>
      <c r="BA3" s="1">
        <v>169.55378396018196</v>
      </c>
      <c r="BB3" s="1">
        <v>153.41860809675796</v>
      </c>
      <c r="BC3" s="1">
        <v>132.1807343869539</v>
      </c>
      <c r="BD3" s="1">
        <v>122.75250649631776</v>
      </c>
      <c r="BE3" s="1">
        <v>126.74411177752837</v>
      </c>
      <c r="BF3" s="1">
        <v>136.61546930294796</v>
      </c>
      <c r="BG3" s="1">
        <v>129.822766543369</v>
      </c>
      <c r="BH3" s="1">
        <v>115.25766485370048</v>
      </c>
      <c r="BI3">
        <v>100</v>
      </c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</row>
    <row r="4" spans="3:100" x14ac:dyDescent="0.25">
      <c r="D4" s="3"/>
      <c r="E4" s="3"/>
      <c r="F4" s="3"/>
      <c r="G4" s="3"/>
      <c r="H4" s="3"/>
      <c r="I4" s="3"/>
      <c r="L4" s="32">
        <v>360</v>
      </c>
      <c r="M4" s="32" t="s">
        <v>284</v>
      </c>
      <c r="N4" s="12" t="s">
        <v>63</v>
      </c>
      <c r="O4" s="12" t="s">
        <v>55</v>
      </c>
      <c r="P4" s="1"/>
      <c r="AC4" s="1">
        <v>80.977406688127644</v>
      </c>
      <c r="AD4" s="1">
        <v>80.977406688127644</v>
      </c>
      <c r="AE4" s="1">
        <v>82.613258815119408</v>
      </c>
      <c r="AF4" s="1">
        <v>89.762759643043523</v>
      </c>
      <c r="AG4" s="1">
        <v>98.314368463491022</v>
      </c>
      <c r="AH4" s="1">
        <v>109.41742837052102</v>
      </c>
      <c r="AI4" s="1">
        <v>120.44222603776298</v>
      </c>
      <c r="AJ4" s="1">
        <v>126.36444922077776</v>
      </c>
      <c r="AK4" s="1">
        <v>131.39002448247399</v>
      </c>
      <c r="AL4" s="1">
        <v>126.49087687328921</v>
      </c>
      <c r="AM4" s="1">
        <v>113.42821682830255</v>
      </c>
      <c r="AN4" s="1">
        <v>98.906027877536857</v>
      </c>
      <c r="AO4" s="1">
        <v>86.415770318464283</v>
      </c>
      <c r="AP4" s="1">
        <v>77.182302304370353</v>
      </c>
      <c r="AQ4" s="1">
        <v>82.201223467818679</v>
      </c>
      <c r="AR4" s="1">
        <v>92.774348632855279</v>
      </c>
      <c r="AS4" s="1">
        <v>99.600798934399208</v>
      </c>
      <c r="AT4" s="1">
        <v>104.91706553244707</v>
      </c>
      <c r="AU4" s="1">
        <v>105.86558103955007</v>
      </c>
      <c r="AV4" s="1">
        <v>99.501247919268238</v>
      </c>
      <c r="AW4" s="1">
        <v>92.219369144460856</v>
      </c>
      <c r="AX4" s="1">
        <v>85.812972181139415</v>
      </c>
      <c r="AY4" s="1">
        <v>80.171668029019557</v>
      </c>
      <c r="AZ4" s="1">
        <v>74.527649144328905</v>
      </c>
      <c r="BA4" s="1">
        <v>68.31778896198999</v>
      </c>
      <c r="BB4" s="1">
        <v>63.444796794822842</v>
      </c>
      <c r="BC4" s="1">
        <v>64.532578285729485</v>
      </c>
      <c r="BD4" s="1">
        <v>67.032004603563934</v>
      </c>
      <c r="BE4" s="1">
        <v>70.609887621438446</v>
      </c>
      <c r="BF4" s="1">
        <v>77.259523210692834</v>
      </c>
      <c r="BG4" s="1">
        <v>80.896469756650006</v>
      </c>
      <c r="BH4" s="1">
        <v>85.898828074112373</v>
      </c>
      <c r="BI4">
        <v>100</v>
      </c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</row>
    <row r="5" spans="3:100" x14ac:dyDescent="0.25">
      <c r="D5" s="3"/>
      <c r="E5" s="3"/>
      <c r="F5" s="3"/>
      <c r="G5" s="3"/>
      <c r="H5" s="3"/>
      <c r="I5" s="3"/>
      <c r="L5" s="32">
        <v>370</v>
      </c>
      <c r="M5" s="32" t="s">
        <v>285</v>
      </c>
      <c r="N5" s="12" t="s">
        <v>63</v>
      </c>
      <c r="O5" s="12" t="s">
        <v>55</v>
      </c>
      <c r="P5" s="1"/>
      <c r="AC5" s="1">
        <v>473.98239800172217</v>
      </c>
      <c r="AD5" s="1">
        <v>656.66249876676329</v>
      </c>
      <c r="AE5" s="1">
        <v>874.95301343827646</v>
      </c>
      <c r="AF5" s="1">
        <v>1048.5569724727575</v>
      </c>
      <c r="AG5" s="1">
        <v>1140.4408600660765</v>
      </c>
      <c r="AH5" s="1">
        <v>1147.3040742794831</v>
      </c>
      <c r="AI5" s="1">
        <v>1170.4811539980849</v>
      </c>
      <c r="AJ5" s="1">
        <v>1244.1031476611406</v>
      </c>
      <c r="AK5" s="1">
        <v>1325.0032430312624</v>
      </c>
      <c r="AL5" s="1">
        <v>1313.131715849001</v>
      </c>
      <c r="AM5" s="1">
        <v>1228.0344793851134</v>
      </c>
      <c r="AN5" s="1">
        <v>1127.9647549837748</v>
      </c>
      <c r="AO5" s="1">
        <v>1079.4103361718392</v>
      </c>
      <c r="AP5" s="1">
        <v>1065.4688180121379</v>
      </c>
      <c r="AQ5" s="1">
        <v>1027.7941533043445</v>
      </c>
      <c r="AR5" s="1">
        <v>944.98606937983868</v>
      </c>
      <c r="AS5" s="1">
        <v>811.73195906089961</v>
      </c>
      <c r="AT5" s="1">
        <v>652.08191203301089</v>
      </c>
      <c r="AU5" s="1">
        <v>505.30903165638648</v>
      </c>
      <c r="AV5" s="1">
        <v>397.88785172357046</v>
      </c>
      <c r="AW5" s="1">
        <v>329.6957257673667</v>
      </c>
      <c r="AX5" s="1">
        <v>278.152684012137</v>
      </c>
      <c r="AY5" s="1">
        <v>261.43094761801689</v>
      </c>
      <c r="AZ5" s="1">
        <v>237.50060859771111</v>
      </c>
      <c r="BA5" s="1">
        <v>194.4490521336831</v>
      </c>
      <c r="BB5" s="1">
        <v>146.81454416819892</v>
      </c>
      <c r="BC5" s="1">
        <v>115.372980166601</v>
      </c>
      <c r="BD5" s="1">
        <v>103.66558464909237</v>
      </c>
      <c r="BE5" s="1">
        <v>112.29958721332549</v>
      </c>
      <c r="BF5" s="1">
        <v>132.1807343869539</v>
      </c>
      <c r="BG5" s="1">
        <v>134.98588075760028</v>
      </c>
      <c r="BH5" s="1">
        <v>118.53048513203652</v>
      </c>
      <c r="BI5">
        <v>100</v>
      </c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</row>
    <row r="6" spans="3:100" x14ac:dyDescent="0.25">
      <c r="D6" s="3"/>
      <c r="E6" s="3"/>
      <c r="F6" s="3"/>
      <c r="G6" s="3"/>
      <c r="H6" s="3"/>
      <c r="I6" s="3"/>
      <c r="L6" s="32">
        <v>340</v>
      </c>
      <c r="M6" s="32" t="s">
        <v>282</v>
      </c>
      <c r="N6" s="12" t="s">
        <v>64</v>
      </c>
      <c r="O6" s="12" t="s">
        <v>46</v>
      </c>
      <c r="P6" s="1"/>
      <c r="Q6" s="1">
        <v>1.1926410121693518</v>
      </c>
      <c r="R6" s="1">
        <v>1.6605853920023534</v>
      </c>
      <c r="S6" s="1">
        <v>2.5887371915708872</v>
      </c>
      <c r="T6" s="1">
        <v>4.7643932105608551</v>
      </c>
      <c r="U6" s="1">
        <v>9.6617055053356236</v>
      </c>
      <c r="V6" s="1">
        <v>17.1529502659847</v>
      </c>
      <c r="W6" s="1">
        <v>28.337051425302011</v>
      </c>
      <c r="X6" s="1">
        <v>38.674102345450137</v>
      </c>
      <c r="Y6" s="1">
        <v>45.520837401361597</v>
      </c>
      <c r="Z6" s="1">
        <v>47.998520426653627</v>
      </c>
      <c r="AA6" s="1">
        <v>47.331223120973945</v>
      </c>
      <c r="AB6" s="1">
        <v>45.978329423056536</v>
      </c>
      <c r="AC6" s="1">
        <v>46.486882963276855</v>
      </c>
      <c r="AD6" s="1">
        <v>49.708213747063787</v>
      </c>
      <c r="AE6" s="1">
        <v>55.266679486048176</v>
      </c>
      <c r="AF6" s="1">
        <v>61.940248469279922</v>
      </c>
      <c r="AG6" s="1">
        <v>69.142541045030868</v>
      </c>
      <c r="AH6" s="1">
        <v>74.901220540266962</v>
      </c>
      <c r="AI6" s="1">
        <v>76.185426108983805</v>
      </c>
      <c r="AJ6" s="1">
        <v>70.257719337724183</v>
      </c>
      <c r="AK6" s="1">
        <v>60.29023715038425</v>
      </c>
      <c r="AL6" s="1">
        <v>50.409022957482577</v>
      </c>
      <c r="AM6" s="1">
        <v>42.485812046192464</v>
      </c>
      <c r="AN6" s="1">
        <v>36.349126956495695</v>
      </c>
      <c r="AO6" s="1">
        <v>33.655287836473718</v>
      </c>
      <c r="AP6" s="1">
        <v>35.915544132940475</v>
      </c>
      <c r="AQ6" s="1">
        <v>43.955167147334777</v>
      </c>
      <c r="AR6" s="1">
        <v>55.822118849070165</v>
      </c>
      <c r="AS6" s="1">
        <v>70.047262023525263</v>
      </c>
      <c r="AT6" s="1">
        <v>82.944373638540455</v>
      </c>
      <c r="AU6" s="1">
        <v>93.426047357721387</v>
      </c>
      <c r="AV6" s="1">
        <v>100.30045045033773</v>
      </c>
      <c r="AW6" s="1">
        <v>104.91706553244707</v>
      </c>
      <c r="AX6" s="1">
        <v>109.85597459171741</v>
      </c>
      <c r="AY6" s="1">
        <v>115.14246479847444</v>
      </c>
      <c r="AZ6" s="1">
        <v>119.60207441678841</v>
      </c>
      <c r="BA6" s="1">
        <v>116.41602364321125</v>
      </c>
      <c r="BB6" s="1">
        <v>107.14362091483463</v>
      </c>
      <c r="BC6" s="1">
        <v>100.30045045033773</v>
      </c>
      <c r="BD6" s="1">
        <v>98.708413502028776</v>
      </c>
      <c r="BE6" s="1">
        <v>97.628570975790936</v>
      </c>
      <c r="BF6" s="1">
        <v>98.412732005528511</v>
      </c>
      <c r="BG6" s="1">
        <v>99.700449550337282</v>
      </c>
      <c r="BH6" s="1">
        <v>100</v>
      </c>
      <c r="BI6">
        <v>100</v>
      </c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</row>
    <row r="7" spans="3:100" x14ac:dyDescent="0.25">
      <c r="D7" s="3"/>
      <c r="E7" s="3"/>
      <c r="F7" s="3"/>
      <c r="G7" s="3"/>
      <c r="H7" s="3"/>
      <c r="I7" s="3"/>
      <c r="L7" s="32">
        <v>350</v>
      </c>
      <c r="M7" s="32" t="s">
        <v>283</v>
      </c>
      <c r="N7" s="12" t="s">
        <v>64</v>
      </c>
      <c r="O7" s="12" t="s">
        <v>46</v>
      </c>
      <c r="P7" s="1"/>
      <c r="Q7" s="1">
        <v>76.95110237075761</v>
      </c>
      <c r="R7" s="1">
        <v>73.565060090725368</v>
      </c>
      <c r="S7" s="1">
        <v>69.073433063735493</v>
      </c>
      <c r="T7" s="1">
        <v>71.533808635256023</v>
      </c>
      <c r="U7" s="1">
        <v>83.527021141127221</v>
      </c>
      <c r="V7" s="1">
        <v>97.43350896087496</v>
      </c>
      <c r="W7" s="1">
        <v>108.65418085482381</v>
      </c>
      <c r="X7" s="1">
        <v>113.54170177814873</v>
      </c>
      <c r="Y7" s="1">
        <v>116.06729892090854</v>
      </c>
      <c r="Z7" s="1">
        <v>120.56272850499251</v>
      </c>
      <c r="AA7" s="1">
        <v>126.23814793272618</v>
      </c>
      <c r="AB7" s="1">
        <v>132.18073438695401</v>
      </c>
      <c r="AC7" s="1">
        <v>138.68014771803033</v>
      </c>
      <c r="AD7" s="1">
        <v>144.33979191151778</v>
      </c>
      <c r="AE7" s="1">
        <v>146.22845894342257</v>
      </c>
      <c r="AF7" s="1">
        <v>146.81454416819898</v>
      </c>
      <c r="AG7" s="1">
        <v>148.43841909209146</v>
      </c>
      <c r="AH7" s="1">
        <v>149.63068916635834</v>
      </c>
      <c r="AI7" s="1">
        <v>149.93025000567673</v>
      </c>
      <c r="AJ7" s="1">
        <v>150.08025524580205</v>
      </c>
      <c r="AK7" s="1">
        <v>150.98344363287461</v>
      </c>
      <c r="AL7" s="1">
        <v>156.2051466533745</v>
      </c>
      <c r="AM7" s="1">
        <v>163.72205213891706</v>
      </c>
      <c r="AN7" s="1">
        <v>172.28846360108881</v>
      </c>
      <c r="AO7" s="1">
        <v>179.14045912584666</v>
      </c>
      <c r="AP7" s="1">
        <v>177.71305269140387</v>
      </c>
      <c r="AQ7" s="1">
        <v>171.08665559129423</v>
      </c>
      <c r="AR7" s="1">
        <v>163.39493526055659</v>
      </c>
      <c r="AS7" s="1">
        <v>155.58157404341077</v>
      </c>
      <c r="AT7" s="1">
        <v>145.64471337710864</v>
      </c>
      <c r="AU7" s="1">
        <v>137.85055808937548</v>
      </c>
      <c r="AV7" s="1">
        <v>128.53100843311955</v>
      </c>
      <c r="AW7" s="1">
        <v>118.412013892397</v>
      </c>
      <c r="AX7" s="1">
        <v>109.41742837052111</v>
      </c>
      <c r="AY7" s="1">
        <v>101.40984589384925</v>
      </c>
      <c r="AZ7" s="1">
        <v>97.33612415243374</v>
      </c>
      <c r="BA7" s="1">
        <v>93.988288679108948</v>
      </c>
      <c r="BB7" s="1">
        <v>90.032452258626591</v>
      </c>
      <c r="BC7" s="1">
        <v>85.984769865920569</v>
      </c>
      <c r="BD7" s="1">
        <v>83.276815573709101</v>
      </c>
      <c r="BE7" s="1">
        <v>82.201223467818679</v>
      </c>
      <c r="BF7" s="1">
        <v>84.366481659638367</v>
      </c>
      <c r="BG7" s="1">
        <v>88.514836850262711</v>
      </c>
      <c r="BH7" s="1">
        <v>94.270676915710055</v>
      </c>
      <c r="BI7">
        <v>100</v>
      </c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</row>
    <row r="8" spans="3:100" x14ac:dyDescent="0.25">
      <c r="D8" s="3"/>
      <c r="E8" s="3"/>
      <c r="F8" s="3"/>
      <c r="G8" s="3"/>
      <c r="H8" s="3"/>
      <c r="I8" s="3"/>
      <c r="L8" s="32">
        <v>360</v>
      </c>
      <c r="M8" s="32" t="s">
        <v>284</v>
      </c>
      <c r="N8" s="12" t="s">
        <v>64</v>
      </c>
      <c r="O8" s="12" t="s">
        <v>46</v>
      </c>
      <c r="P8" s="1"/>
      <c r="T8" s="1">
        <v>435.79423156170316</v>
      </c>
      <c r="U8" s="1">
        <v>327.06868214659505</v>
      </c>
      <c r="V8" s="1">
        <v>261.16964734231181</v>
      </c>
      <c r="W8" s="1">
        <v>228.87366863649058</v>
      </c>
      <c r="X8" s="1">
        <v>214.25570523427132</v>
      </c>
      <c r="Y8" s="1">
        <v>209.59355144943649</v>
      </c>
      <c r="Z8" s="1">
        <v>211.2770247758227</v>
      </c>
      <c r="AA8" s="1">
        <v>217.71136810045593</v>
      </c>
      <c r="AB8" s="1">
        <v>226.59633758311952</v>
      </c>
      <c r="AC8" s="1">
        <v>231.63669767810916</v>
      </c>
      <c r="AD8" s="1">
        <v>233.96468519259898</v>
      </c>
      <c r="AE8" s="1">
        <v>228.87366863649058</v>
      </c>
      <c r="AF8" s="1">
        <v>223.66964988199859</v>
      </c>
      <c r="AG8" s="1">
        <v>222.9996464400181</v>
      </c>
      <c r="AH8" s="1">
        <v>226.82304725664699</v>
      </c>
      <c r="AI8" s="1">
        <v>230.48140482870124</v>
      </c>
      <c r="AJ8" s="1">
        <v>230.48140482870124</v>
      </c>
      <c r="AK8" s="1">
        <v>228.4163787415423</v>
      </c>
      <c r="AL8" s="1">
        <v>224.79079866764704</v>
      </c>
      <c r="AM8" s="1">
        <v>224.79079866764704</v>
      </c>
      <c r="AN8" s="1">
        <v>228.18807653293041</v>
      </c>
      <c r="AO8" s="1">
        <v>235.13743805749007</v>
      </c>
      <c r="AP8" s="1">
        <v>241.08997064172092</v>
      </c>
      <c r="AQ8" s="1">
        <v>243.51296512898739</v>
      </c>
      <c r="AR8" s="1">
        <v>238.21418024579791</v>
      </c>
      <c r="AS8" s="1">
        <v>228.18807653293041</v>
      </c>
      <c r="AT8" s="1">
        <v>216.62552812206525</v>
      </c>
      <c r="AU8" s="1">
        <v>204.82791467233832</v>
      </c>
      <c r="AV8" s="1">
        <v>190.59870292719216</v>
      </c>
      <c r="AW8" s="1">
        <v>172.46083823764354</v>
      </c>
      <c r="AX8" s="1">
        <v>153.8795549956865</v>
      </c>
      <c r="AY8" s="1">
        <v>138.26473071194795</v>
      </c>
      <c r="AZ8" s="1">
        <v>126.11197288283292</v>
      </c>
      <c r="BA8" s="1">
        <v>114.56818935948618</v>
      </c>
      <c r="BB8" s="1">
        <v>106.07752407401591</v>
      </c>
      <c r="BC8" s="1">
        <v>102.42903178906215</v>
      </c>
      <c r="BD8" s="1">
        <v>101.91816486174081</v>
      </c>
      <c r="BE8" s="1">
        <v>102.32665395472176</v>
      </c>
      <c r="BF8" s="1">
        <v>102.22437844704382</v>
      </c>
      <c r="BG8" s="1">
        <v>102.32665395472176</v>
      </c>
      <c r="BH8" s="1">
        <v>100.90406217738676</v>
      </c>
      <c r="BI8">
        <v>100</v>
      </c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</row>
    <row r="9" spans="3:100" x14ac:dyDescent="0.25">
      <c r="D9" s="3"/>
      <c r="E9" s="3"/>
      <c r="F9" s="3"/>
      <c r="G9" s="3"/>
      <c r="H9" s="3"/>
      <c r="I9" s="3"/>
      <c r="L9" s="32">
        <v>370</v>
      </c>
      <c r="M9" s="32" t="s">
        <v>285</v>
      </c>
      <c r="N9" s="12" t="s">
        <v>64</v>
      </c>
      <c r="O9" s="12" t="s">
        <v>46</v>
      </c>
      <c r="P9" s="1"/>
      <c r="AB9" s="1">
        <v>369.13786272580393</v>
      </c>
      <c r="AC9" s="1">
        <v>387.67609566331788</v>
      </c>
      <c r="AD9" s="1">
        <v>390.39934859829344</v>
      </c>
      <c r="AE9" s="1">
        <v>356.08525623555204</v>
      </c>
      <c r="AF9" s="1">
        <v>306.48542032930038</v>
      </c>
      <c r="AG9" s="1">
        <v>253.19759352725123</v>
      </c>
      <c r="AH9" s="1">
        <v>216.84226199906487</v>
      </c>
      <c r="AI9" s="1">
        <v>194.64359844275913</v>
      </c>
      <c r="AJ9" s="1">
        <v>183.12522088857733</v>
      </c>
      <c r="AK9" s="1">
        <v>180.39884153978576</v>
      </c>
      <c r="AL9" s="1">
        <v>185.89280418463431</v>
      </c>
      <c r="AM9" s="1">
        <v>195.8149706358806</v>
      </c>
      <c r="AN9" s="1">
        <v>211.48840747433258</v>
      </c>
      <c r="AO9" s="1">
        <v>229.33187402641843</v>
      </c>
      <c r="AP9" s="1">
        <v>239.64776177110653</v>
      </c>
      <c r="AQ9" s="1">
        <v>240.84900117589299</v>
      </c>
      <c r="AR9" s="1">
        <v>235.37269310346619</v>
      </c>
      <c r="AS9" s="1">
        <v>226.14359779865114</v>
      </c>
      <c r="AT9" s="1">
        <v>219.24069407332172</v>
      </c>
      <c r="AU9" s="1">
        <v>220.78076288406331</v>
      </c>
      <c r="AV9" s="1">
        <v>229.33187402641843</v>
      </c>
      <c r="AW9" s="1">
        <v>237.97608513294981</v>
      </c>
      <c r="AX9" s="1">
        <v>241.57263308455984</v>
      </c>
      <c r="AY9" s="1">
        <v>221.44409968040753</v>
      </c>
      <c r="AZ9" s="1">
        <v>179.67868744202727</v>
      </c>
      <c r="BA9" s="1">
        <v>130.60404463306548</v>
      </c>
      <c r="BB9" s="1">
        <v>87.721777439104386</v>
      </c>
      <c r="BC9" s="1">
        <v>60.774493490249036</v>
      </c>
      <c r="BD9" s="1">
        <v>48.094613528577817</v>
      </c>
      <c r="BE9" s="1">
        <v>49.757946823204492</v>
      </c>
      <c r="BF9" s="1">
        <v>58.1002627363602</v>
      </c>
      <c r="BG9" s="1">
        <v>70.539313026995458</v>
      </c>
      <c r="BH9" s="1">
        <v>84.619961133718846</v>
      </c>
      <c r="BI9">
        <v>100</v>
      </c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</row>
    <row r="10" spans="3:100" x14ac:dyDescent="0.25">
      <c r="D10" s="3"/>
      <c r="E10" s="3"/>
      <c r="F10" s="3"/>
      <c r="G10" s="3"/>
      <c r="H10" s="3"/>
      <c r="I10" s="3"/>
      <c r="L10" s="32">
        <v>340</v>
      </c>
      <c r="M10" s="32" t="s">
        <v>282</v>
      </c>
      <c r="N10" s="12" t="s">
        <v>65</v>
      </c>
      <c r="O10" s="12" t="s">
        <v>42</v>
      </c>
      <c r="P10" s="1"/>
      <c r="Q10" s="1">
        <v>4.3630449035578662</v>
      </c>
      <c r="R10" s="1">
        <v>4.3369450121104887</v>
      </c>
      <c r="S10" s="1">
        <v>4.9094905853597819</v>
      </c>
      <c r="T10" s="1">
        <v>6.6006635772641538</v>
      </c>
      <c r="U10" s="1">
        <v>9.7685709482727514</v>
      </c>
      <c r="V10" s="1">
        <v>14.255890446762336</v>
      </c>
      <c r="W10" s="1">
        <v>20.804518235702041</v>
      </c>
      <c r="X10" s="1">
        <v>27.609783539719352</v>
      </c>
      <c r="Y10" s="1">
        <v>33.993529102496012</v>
      </c>
      <c r="Z10" s="1">
        <v>39.573914877123649</v>
      </c>
      <c r="AA10" s="1">
        <v>44.843120424810927</v>
      </c>
      <c r="AB10" s="1">
        <v>49.807729657296143</v>
      </c>
      <c r="AC10" s="1">
        <v>54.82630987723045</v>
      </c>
      <c r="AD10" s="1">
        <v>61.201407400134954</v>
      </c>
      <c r="AE10" s="1">
        <v>69.628236784177062</v>
      </c>
      <c r="AF10" s="1">
        <v>80.492996930500098</v>
      </c>
      <c r="AG10" s="1">
        <v>90.8464016068706</v>
      </c>
      <c r="AH10" s="1">
        <v>98.314368463490936</v>
      </c>
      <c r="AI10" s="1">
        <v>102.42903178906207</v>
      </c>
      <c r="AJ10" s="1">
        <v>104.70744109569365</v>
      </c>
      <c r="AK10" s="1">
        <v>107.03653084787742</v>
      </c>
      <c r="AL10" s="1">
        <v>110.29627851085075</v>
      </c>
      <c r="AM10" s="1">
        <v>116.41602364321115</v>
      </c>
      <c r="AN10" s="1">
        <v>119.72173631218099</v>
      </c>
      <c r="AO10" s="1">
        <v>116.64908867784393</v>
      </c>
      <c r="AP10" s="1">
        <v>112.52441113673414</v>
      </c>
      <c r="AQ10" s="1">
        <v>115.25766485370043</v>
      </c>
      <c r="AR10" s="1">
        <v>122.1402758160169</v>
      </c>
      <c r="AS10" s="1">
        <v>132.4453603935257</v>
      </c>
      <c r="AT10" s="1">
        <v>143.04656204798974</v>
      </c>
      <c r="AU10" s="1">
        <v>153.11207751332464</v>
      </c>
      <c r="AV10" s="1">
        <v>159.20141888871009</v>
      </c>
      <c r="AW10" s="1">
        <v>160.48013829762587</v>
      </c>
      <c r="AX10" s="1">
        <v>157.7750344766477</v>
      </c>
      <c r="AY10" s="1">
        <v>155.58157404341065</v>
      </c>
      <c r="AZ10" s="1">
        <v>152.50085246832791</v>
      </c>
      <c r="BA10" s="1">
        <v>151.58858688705681</v>
      </c>
      <c r="BB10" s="1">
        <v>151.58858688705681</v>
      </c>
      <c r="BC10" s="1">
        <v>152.50085246832791</v>
      </c>
      <c r="BD10" s="1">
        <v>160.64069870274594</v>
      </c>
      <c r="BE10" s="1">
        <v>166.5291194945886</v>
      </c>
      <c r="BF10" s="1">
        <v>160.31973837265733</v>
      </c>
      <c r="BG10" s="1">
        <v>139.65431435745049</v>
      </c>
      <c r="BH10" s="1">
        <v>116.29966580818198</v>
      </c>
      <c r="BI10">
        <v>100</v>
      </c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</row>
    <row r="11" spans="3:100" x14ac:dyDescent="0.25">
      <c r="D11" s="3"/>
      <c r="E11" s="3"/>
      <c r="F11" s="3"/>
      <c r="G11" s="3"/>
      <c r="H11" s="3"/>
      <c r="I11" s="3"/>
      <c r="L11" s="32">
        <v>350</v>
      </c>
      <c r="M11" s="32" t="s">
        <v>283</v>
      </c>
      <c r="N11" s="12" t="s">
        <v>65</v>
      </c>
      <c r="O11" s="12" t="s">
        <v>42</v>
      </c>
      <c r="P11" s="1"/>
      <c r="Q11" s="1">
        <v>23.223627472975885</v>
      </c>
      <c r="R11" s="1">
        <v>19.573374248492279</v>
      </c>
      <c r="S11" s="1">
        <v>17.44704312712383</v>
      </c>
      <c r="T11" s="1">
        <v>17.499462846769891</v>
      </c>
      <c r="U11" s="1">
        <v>19.47575163715851</v>
      </c>
      <c r="V11" s="1">
        <v>23.177226634335526</v>
      </c>
      <c r="W11" s="1">
        <v>28.337051425302008</v>
      </c>
      <c r="X11" s="1">
        <v>33.688959957564727</v>
      </c>
      <c r="Y11" s="1">
        <v>38.712795791294049</v>
      </c>
      <c r="Z11" s="1">
        <v>41.853280710435811</v>
      </c>
      <c r="AA11" s="1">
        <v>42.869910203657717</v>
      </c>
      <c r="AB11" s="1">
        <v>43.257480847288683</v>
      </c>
      <c r="AC11" s="1">
        <v>43.82349924649494</v>
      </c>
      <c r="AD11" s="1">
        <v>46.116471520865844</v>
      </c>
      <c r="AE11" s="1">
        <v>50.813912540063953</v>
      </c>
      <c r="AF11" s="1">
        <v>56.949800452954179</v>
      </c>
      <c r="AG11" s="1">
        <v>64.274963545553106</v>
      </c>
      <c r="AH11" s="1">
        <v>73.051902815942498</v>
      </c>
      <c r="AI11" s="1">
        <v>81.873075307798175</v>
      </c>
      <c r="AJ11" s="1">
        <v>90.302955166887742</v>
      </c>
      <c r="AK11" s="1">
        <v>99.004983374916833</v>
      </c>
      <c r="AL11" s="1">
        <v>107.78841508846317</v>
      </c>
      <c r="AM11" s="1">
        <v>118.53048513203655</v>
      </c>
      <c r="AN11" s="1">
        <v>130.60404463306548</v>
      </c>
      <c r="AO11" s="1">
        <v>141.90675485932582</v>
      </c>
      <c r="AP11" s="1">
        <v>148.58693175513895</v>
      </c>
      <c r="AQ11" s="1">
        <v>149.48113326760429</v>
      </c>
      <c r="AR11" s="1">
        <v>146.37476054097289</v>
      </c>
      <c r="AS11" s="1">
        <v>142.04873259121953</v>
      </c>
      <c r="AT11" s="1">
        <v>138.81889722894127</v>
      </c>
      <c r="AU11" s="1">
        <v>138.26473071194795</v>
      </c>
      <c r="AV11" s="1">
        <v>138.81889722894127</v>
      </c>
      <c r="AW11" s="1">
        <v>139.93390248109307</v>
      </c>
      <c r="AX11" s="1">
        <v>143.6198941960352</v>
      </c>
      <c r="AY11" s="1">
        <v>145.79043093712255</v>
      </c>
      <c r="AZ11" s="1">
        <v>143.33294145603409</v>
      </c>
      <c r="BA11" s="1">
        <v>137.98847759572465</v>
      </c>
      <c r="BB11" s="1">
        <v>130.99644507332479</v>
      </c>
      <c r="BC11" s="1">
        <v>122.99825717807526</v>
      </c>
      <c r="BD11" s="1">
        <v>113.65530026970605</v>
      </c>
      <c r="BE11" s="1">
        <v>104.91706553244707</v>
      </c>
      <c r="BF11" s="1">
        <v>99.30244429332356</v>
      </c>
      <c r="BG11" s="1">
        <v>98.019867330675581</v>
      </c>
      <c r="BH11" s="1">
        <v>98.412732005528511</v>
      </c>
      <c r="BI11">
        <v>100</v>
      </c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</row>
    <row r="12" spans="3:100" x14ac:dyDescent="0.25">
      <c r="D12" s="3"/>
      <c r="E12" s="3"/>
      <c r="F12" s="3"/>
      <c r="G12" s="3"/>
      <c r="H12" s="3"/>
      <c r="I12" s="3"/>
      <c r="L12" s="32">
        <v>360</v>
      </c>
      <c r="M12" s="32" t="s">
        <v>284</v>
      </c>
      <c r="N12" s="12" t="s">
        <v>65</v>
      </c>
      <c r="O12" s="12" t="s">
        <v>42</v>
      </c>
      <c r="P12" s="1"/>
      <c r="R12" s="1">
        <v>2.7323722447292549</v>
      </c>
      <c r="S12" s="1">
        <v>2.7764418170768379</v>
      </c>
      <c r="T12" s="1">
        <v>2.7708944826262463</v>
      </c>
      <c r="U12" s="1">
        <v>2.6675759762683127</v>
      </c>
      <c r="V12" s="1">
        <v>2.6622461559127379</v>
      </c>
      <c r="W12" s="1">
        <v>2.7269129613429435</v>
      </c>
      <c r="X12" s="1">
        <v>2.8495759279199691</v>
      </c>
      <c r="Y12" s="1">
        <v>3.1524192879891952</v>
      </c>
      <c r="Z12" s="1">
        <v>3.8082515992879382</v>
      </c>
      <c r="AA12" s="1">
        <v>5.0742066418987157</v>
      </c>
      <c r="AB12" s="1">
        <v>7.0580597161203391</v>
      </c>
      <c r="AC12" s="1">
        <v>10.300270798310487</v>
      </c>
      <c r="AD12" s="1">
        <v>15.01680918454746</v>
      </c>
      <c r="AE12" s="1">
        <v>20.762950780541612</v>
      </c>
      <c r="AF12" s="1">
        <v>27.915167692210975</v>
      </c>
      <c r="AG12" s="1">
        <v>37.269309486357109</v>
      </c>
      <c r="AH12" s="1">
        <v>49.213608756248576</v>
      </c>
      <c r="AI12" s="1">
        <v>63.699084217798216</v>
      </c>
      <c r="AJ12" s="1">
        <v>78.270453824186816</v>
      </c>
      <c r="AK12" s="1">
        <v>92.035114722012452</v>
      </c>
      <c r="AL12" s="1">
        <v>105.12710963760239</v>
      </c>
      <c r="AM12" s="1">
        <v>115.25766485370043</v>
      </c>
      <c r="AN12" s="1">
        <v>120.44222603776295</v>
      </c>
      <c r="AO12" s="1">
        <v>120.80409524829008</v>
      </c>
      <c r="AP12" s="1">
        <v>120.56272850499239</v>
      </c>
      <c r="AQ12" s="1">
        <v>121.04594520812992</v>
      </c>
      <c r="AR12" s="1">
        <v>121.531098648973</v>
      </c>
      <c r="AS12" s="1">
        <v>122.38480081113579</v>
      </c>
      <c r="AT12" s="1">
        <v>125.48298679402785</v>
      </c>
      <c r="AU12" s="1">
        <v>129.95265424293811</v>
      </c>
      <c r="AV12" s="1">
        <v>132.31298123374359</v>
      </c>
      <c r="AW12" s="1">
        <v>132.44536039352568</v>
      </c>
      <c r="AX12" s="1">
        <v>133.10924552522911</v>
      </c>
      <c r="AY12" s="1">
        <v>135.39144644422882</v>
      </c>
      <c r="AZ12" s="1">
        <v>139.23597923081937</v>
      </c>
      <c r="BA12" s="1">
        <v>143.90742141580461</v>
      </c>
      <c r="BB12" s="1">
        <v>145.93629428757956</v>
      </c>
      <c r="BC12" s="1">
        <v>144.05140081492161</v>
      </c>
      <c r="BD12" s="1">
        <v>139.09681284637793</v>
      </c>
      <c r="BE12" s="1">
        <v>133.37573041233836</v>
      </c>
      <c r="BF12" s="1">
        <v>125.7342039009838</v>
      </c>
      <c r="BG12" s="1">
        <v>118.29366106478099</v>
      </c>
      <c r="BH12" s="1">
        <v>109.63648220808166</v>
      </c>
      <c r="BI12">
        <v>100</v>
      </c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</row>
    <row r="13" spans="3:100" x14ac:dyDescent="0.25">
      <c r="D13" s="3"/>
      <c r="E13" s="3"/>
      <c r="F13" s="3"/>
      <c r="G13" s="3"/>
      <c r="H13" s="3"/>
      <c r="I13" s="3"/>
      <c r="L13" s="32">
        <v>370</v>
      </c>
      <c r="M13" s="32" t="s">
        <v>285</v>
      </c>
      <c r="N13" s="12" t="s">
        <v>65</v>
      </c>
      <c r="O13" s="12" t="s">
        <v>42</v>
      </c>
      <c r="P13" s="1"/>
      <c r="AD13" s="1">
        <v>22.268434579109503</v>
      </c>
      <c r="AE13" s="1">
        <v>40.73836127417637</v>
      </c>
      <c r="AF13" s="1">
        <v>67.032004603563934</v>
      </c>
      <c r="AG13" s="1">
        <v>94.176453358424865</v>
      </c>
      <c r="AH13" s="1">
        <v>115.83539630298549</v>
      </c>
      <c r="AI13" s="1">
        <v>131.25870013111077</v>
      </c>
      <c r="AJ13" s="1">
        <v>146.52120851329599</v>
      </c>
      <c r="AK13" s="1">
        <v>166.5291194945886</v>
      </c>
      <c r="AL13" s="1">
        <v>195.03327518649618</v>
      </c>
      <c r="AM13" s="1">
        <v>220.78076288406319</v>
      </c>
      <c r="AN13" s="1">
        <v>238.69108535242768</v>
      </c>
      <c r="AO13" s="1">
        <v>243.02642590013801</v>
      </c>
      <c r="AP13" s="1">
        <v>239.88752939670977</v>
      </c>
      <c r="AQ13" s="1">
        <v>227.96000251241387</v>
      </c>
      <c r="AR13" s="1">
        <v>208.96571302360564</v>
      </c>
      <c r="AS13" s="1">
        <v>189.83783087408551</v>
      </c>
      <c r="AT13" s="1">
        <v>175.41773489770918</v>
      </c>
      <c r="AU13" s="1">
        <v>169.5537839601819</v>
      </c>
      <c r="AV13" s="1">
        <v>172.11626125301188</v>
      </c>
      <c r="AW13" s="1">
        <v>185.52139011414016</v>
      </c>
      <c r="AX13" s="1">
        <v>199.77069544002521</v>
      </c>
      <c r="AY13" s="1">
        <v>214.25570523427132</v>
      </c>
      <c r="AZ13" s="1">
        <v>219.02156296306424</v>
      </c>
      <c r="BA13" s="1">
        <v>210.64414349807271</v>
      </c>
      <c r="BB13" s="1">
        <v>189.45853463500853</v>
      </c>
      <c r="BC13" s="1">
        <v>156.5178695653521</v>
      </c>
      <c r="BD13" s="1">
        <v>133.37573041233844</v>
      </c>
      <c r="BE13" s="1">
        <v>115.48841085249137</v>
      </c>
      <c r="BF13" s="1">
        <v>113.42821682830248</v>
      </c>
      <c r="BG13" s="1">
        <v>114.33928196446467</v>
      </c>
      <c r="BH13" s="1">
        <v>111.62780704588711</v>
      </c>
      <c r="BI13">
        <v>100</v>
      </c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</row>
    <row r="14" spans="3:100" x14ac:dyDescent="0.25">
      <c r="E14" s="3"/>
      <c r="F14" s="3"/>
      <c r="G14" s="3"/>
      <c r="H14" s="3"/>
      <c r="L14" s="32">
        <v>340</v>
      </c>
      <c r="M14" s="32" t="s">
        <v>282</v>
      </c>
      <c r="N14" s="12" t="s">
        <v>66</v>
      </c>
      <c r="O14" s="12" t="s">
        <v>67</v>
      </c>
      <c r="P14" s="1"/>
      <c r="Q14" s="1">
        <v>1.8224289258677306</v>
      </c>
      <c r="R14" s="1">
        <v>2.5681099131639811</v>
      </c>
      <c r="S14" s="1">
        <v>3.6516173753740411</v>
      </c>
      <c r="T14" s="1">
        <v>5.3237087077326599</v>
      </c>
      <c r="U14" s="1">
        <v>7.3240993080770238</v>
      </c>
      <c r="V14" s="1">
        <v>9.8470329453838463</v>
      </c>
      <c r="W14" s="1">
        <v>13.212590304994409</v>
      </c>
      <c r="X14" s="1">
        <v>15.834168779287468</v>
      </c>
      <c r="Y14" s="1">
        <v>17.290724229171641</v>
      </c>
      <c r="Z14" s="1">
        <v>18.712096492535466</v>
      </c>
      <c r="AA14" s="1">
        <v>19.339897420195371</v>
      </c>
      <c r="AB14" s="1">
        <v>20.638746062626051</v>
      </c>
      <c r="AC14" s="1">
        <v>21.54556911697421</v>
      </c>
      <c r="AD14" s="1">
        <v>21.675231128725507</v>
      </c>
      <c r="AE14" s="1">
        <v>22.786543992898991</v>
      </c>
      <c r="AF14" s="1">
        <v>24.002792697833421</v>
      </c>
      <c r="AG14" s="1">
        <v>24.414328315343717</v>
      </c>
      <c r="AH14" s="1">
        <v>23.200415453447011</v>
      </c>
      <c r="AI14" s="1">
        <v>20.762950780541615</v>
      </c>
      <c r="AJ14" s="1">
        <v>19.262692343607839</v>
      </c>
      <c r="AK14" s="1">
        <v>18.768317070714904</v>
      </c>
      <c r="AL14" s="1">
        <v>20.515284341797727</v>
      </c>
      <c r="AM14" s="1">
        <v>23.527505558073393</v>
      </c>
      <c r="AN14" s="1">
        <v>26.500674512975898</v>
      </c>
      <c r="AO14" s="1">
        <v>28.422190223921749</v>
      </c>
      <c r="AP14" s="1">
        <v>29.819727942988745</v>
      </c>
      <c r="AQ14" s="1">
        <v>32.142212133439138</v>
      </c>
      <c r="AR14" s="1">
        <v>33.823985668783187</v>
      </c>
      <c r="AS14" s="1">
        <v>35.169181937806691</v>
      </c>
      <c r="AT14" s="1">
        <v>37.98419628513787</v>
      </c>
      <c r="AU14" s="1">
        <v>37.456122677572985</v>
      </c>
      <c r="AV14" s="1">
        <v>37.756973457577807</v>
      </c>
      <c r="AW14" s="1">
        <v>42.82706172126597</v>
      </c>
      <c r="AX14" s="1">
        <v>49.066189169924023</v>
      </c>
      <c r="AY14" s="1">
        <v>48.723925167320537</v>
      </c>
      <c r="AZ14" s="1">
        <v>43.82349924649494</v>
      </c>
      <c r="BA14" s="1">
        <v>38.596831437424214</v>
      </c>
      <c r="BB14" s="1">
        <v>38.212786547866521</v>
      </c>
      <c r="BC14" s="1">
        <v>41.106661390143408</v>
      </c>
      <c r="BD14" s="1">
        <v>49.559312569265145</v>
      </c>
      <c r="BE14" s="1">
        <v>59.511536587755032</v>
      </c>
      <c r="BF14" s="1">
        <v>69.977249773461097</v>
      </c>
      <c r="BG14" s="1">
        <v>81.220703671193888</v>
      </c>
      <c r="BH14" s="1">
        <v>94.270676915709956</v>
      </c>
      <c r="BI14">
        <v>100</v>
      </c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</row>
    <row r="15" spans="3:100" x14ac:dyDescent="0.25">
      <c r="C15" s="2" t="str">
        <f>+O10</f>
        <v>graseters</v>
      </c>
      <c r="D15" s="3"/>
      <c r="E15" s="3"/>
      <c r="F15" s="3"/>
      <c r="G15" s="3"/>
      <c r="H15" s="3"/>
      <c r="I15" s="2" t="str">
        <f>+O14</f>
        <v>waterplanteneters</v>
      </c>
      <c r="L15" s="32">
        <v>350</v>
      </c>
      <c r="M15" s="32" t="s">
        <v>283</v>
      </c>
      <c r="N15" s="12" t="s">
        <v>66</v>
      </c>
      <c r="O15" s="12" t="s">
        <v>67</v>
      </c>
      <c r="P15" s="1"/>
      <c r="Q15" s="1">
        <v>30.912795312868045</v>
      </c>
      <c r="R15" s="1">
        <v>40.373360987746338</v>
      </c>
      <c r="S15" s="1">
        <v>49.017147505673023</v>
      </c>
      <c r="T15" s="1">
        <v>48.046542954342222</v>
      </c>
      <c r="U15" s="1">
        <v>40.819919527792273</v>
      </c>
      <c r="V15" s="1">
        <v>35.987447100205962</v>
      </c>
      <c r="W15" s="1">
        <v>35.063832495169294</v>
      </c>
      <c r="X15" s="1">
        <v>37.120530005745515</v>
      </c>
      <c r="Y15" s="1">
        <v>37.79474931581651</v>
      </c>
      <c r="Z15" s="1">
        <v>39.455371037160106</v>
      </c>
      <c r="AA15" s="1">
        <v>40.779120011422634</v>
      </c>
      <c r="AB15" s="1">
        <v>40.738361274176384</v>
      </c>
      <c r="AC15" s="1">
        <v>42.869910203657724</v>
      </c>
      <c r="AD15" s="1">
        <v>47.520927168614456</v>
      </c>
      <c r="AE15" s="1">
        <v>55.543704869801822</v>
      </c>
      <c r="AF15" s="1">
        <v>61.569719676428512</v>
      </c>
      <c r="AG15" s="1">
        <v>64.274963545553106</v>
      </c>
      <c r="AH15" s="1">
        <v>62.876355446709844</v>
      </c>
      <c r="AI15" s="1">
        <v>61.940248469279915</v>
      </c>
      <c r="AJ15" s="1">
        <v>59.750059461823746</v>
      </c>
      <c r="AK15" s="1">
        <v>57.349847587571531</v>
      </c>
      <c r="AL15" s="1">
        <v>53.365805050299052</v>
      </c>
      <c r="AM15" s="1">
        <v>49.857562299121646</v>
      </c>
      <c r="AN15" s="1">
        <v>44.708792655935639</v>
      </c>
      <c r="AO15" s="1">
        <v>40.942563159841008</v>
      </c>
      <c r="AP15" s="1">
        <v>38.558253897971319</v>
      </c>
      <c r="AQ15" s="1">
        <v>36.677745665119659</v>
      </c>
      <c r="AR15" s="1">
        <v>36.349126956495681</v>
      </c>
      <c r="AS15" s="1">
        <v>38.251018447178041</v>
      </c>
      <c r="AT15" s="1">
        <v>42.698773065302589</v>
      </c>
      <c r="AU15" s="1">
        <v>51.375951122999844</v>
      </c>
      <c r="AV15" s="1">
        <v>66.497887882240207</v>
      </c>
      <c r="AW15" s="1">
        <v>86.156911489895833</v>
      </c>
      <c r="AX15" s="1">
        <v>108.87170666983985</v>
      </c>
      <c r="AY15" s="1">
        <v>129.17527279397041</v>
      </c>
      <c r="AZ15" s="1">
        <v>135.39144644422882</v>
      </c>
      <c r="BA15" s="1">
        <v>134.44701568320531</v>
      </c>
      <c r="BB15" s="1">
        <v>122.26247718233267</v>
      </c>
      <c r="BC15" s="1">
        <v>116.41602364321125</v>
      </c>
      <c r="BD15" s="1">
        <v>127.50686241184599</v>
      </c>
      <c r="BE15" s="1">
        <v>138.68014771803021</v>
      </c>
      <c r="BF15" s="1">
        <v>143.18968015716587</v>
      </c>
      <c r="BG15" s="1">
        <v>144.48420389738797</v>
      </c>
      <c r="BH15" s="1">
        <v>128.91718042678048</v>
      </c>
      <c r="BI15">
        <v>100</v>
      </c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</row>
    <row r="16" spans="3:100" x14ac:dyDescent="0.25">
      <c r="D16" s="3"/>
      <c r="E16" s="3"/>
      <c r="F16" s="3"/>
      <c r="G16" s="3"/>
      <c r="H16" s="3"/>
      <c r="I16" s="3"/>
      <c r="L16" s="32">
        <v>360</v>
      </c>
      <c r="M16" s="32" t="s">
        <v>284</v>
      </c>
      <c r="N16" s="12" t="s">
        <v>66</v>
      </c>
      <c r="O16" s="12" t="s">
        <v>67</v>
      </c>
      <c r="P16" s="1"/>
      <c r="U16" s="1">
        <v>4.1089609486063088</v>
      </c>
      <c r="V16" s="1">
        <v>4.2638400992653001</v>
      </c>
      <c r="W16" s="1">
        <v>4.4869365497558036</v>
      </c>
      <c r="X16" s="1">
        <v>4.9489240335238192</v>
      </c>
      <c r="Y16" s="1">
        <v>5.4584790353058636</v>
      </c>
      <c r="Z16" s="1">
        <v>6.33550917844358</v>
      </c>
      <c r="AA16" s="1">
        <v>7.8159786721004183</v>
      </c>
      <c r="AB16" s="1">
        <v>9.89639140342579</v>
      </c>
      <c r="AC16" s="1">
        <v>13.724330217025329</v>
      </c>
      <c r="AD16" s="1">
        <v>19.869187918257389</v>
      </c>
      <c r="AE16" s="1">
        <v>27.009001139608095</v>
      </c>
      <c r="AF16" s="1">
        <v>34.610952768990437</v>
      </c>
      <c r="AG16" s="1">
        <v>43.867344664796796</v>
      </c>
      <c r="AH16" s="1">
        <v>49.857562299121675</v>
      </c>
      <c r="AI16" s="1">
        <v>49.164419746096513</v>
      </c>
      <c r="AJ16" s="1">
        <v>44.131339926585603</v>
      </c>
      <c r="AK16" s="1">
        <v>42.273913174596302</v>
      </c>
      <c r="AL16" s="1">
        <v>45.20330420234145</v>
      </c>
      <c r="AM16" s="1">
        <v>48.0465429543422</v>
      </c>
      <c r="AN16" s="1">
        <v>47.520927168614463</v>
      </c>
      <c r="AO16" s="1">
        <v>44.263932736135089</v>
      </c>
      <c r="AP16" s="1">
        <v>40.333007806711862</v>
      </c>
      <c r="AQ16" s="1">
        <v>37.083428029819572</v>
      </c>
      <c r="AR16" s="1">
        <v>35.487133209802728</v>
      </c>
      <c r="AS16" s="1">
        <v>37.531109885139941</v>
      </c>
      <c r="AT16" s="1">
        <v>40.575733301861547</v>
      </c>
      <c r="AU16" s="1">
        <v>42.105155262732112</v>
      </c>
      <c r="AV16" s="1">
        <v>41.60291288076526</v>
      </c>
      <c r="AW16" s="1">
        <v>39.376539153246981</v>
      </c>
      <c r="AX16" s="1">
        <v>38.404328937533535</v>
      </c>
      <c r="AY16" s="1">
        <v>42.656095634509128</v>
      </c>
      <c r="AZ16" s="1">
        <v>47.902619318875118</v>
      </c>
      <c r="BA16" s="1">
        <v>50.157606906605537</v>
      </c>
      <c r="BB16" s="1">
        <v>48.821470530503206</v>
      </c>
      <c r="BC16" s="1">
        <v>46.719899433818789</v>
      </c>
      <c r="BD16" s="1">
        <v>50.81391254006391</v>
      </c>
      <c r="BE16" s="1">
        <v>59.155536436681487</v>
      </c>
      <c r="BF16" s="1">
        <v>68.386140921235594</v>
      </c>
      <c r="BG16" s="1">
        <v>77.957997338469994</v>
      </c>
      <c r="BH16" s="1">
        <v>88.33798408827505</v>
      </c>
      <c r="BI16">
        <v>100</v>
      </c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</row>
    <row r="17" spans="3:100" x14ac:dyDescent="0.25">
      <c r="D17" s="3"/>
      <c r="E17" s="3"/>
      <c r="F17" s="3"/>
      <c r="G17" s="3"/>
      <c r="H17" s="3"/>
      <c r="I17" s="3"/>
      <c r="L17" s="32">
        <v>370</v>
      </c>
      <c r="M17" s="32" t="s">
        <v>285</v>
      </c>
      <c r="N17" s="12" t="s">
        <v>66</v>
      </c>
      <c r="O17" s="12" t="s">
        <v>67</v>
      </c>
      <c r="P17" s="1"/>
      <c r="AC17" s="1">
        <v>87.371591168803434</v>
      </c>
      <c r="AD17" s="1">
        <v>182.02975923459078</v>
      </c>
      <c r="AE17" s="1">
        <v>357.15511599149801</v>
      </c>
      <c r="AF17" s="1">
        <v>550.13856672114946</v>
      </c>
      <c r="AG17" s="1">
        <v>666.58668154134477</v>
      </c>
      <c r="AH17" s="1">
        <v>637.25518897700817</v>
      </c>
      <c r="AI17" s="1">
        <v>513.97271787799082</v>
      </c>
      <c r="AJ17" s="1">
        <v>392.74878595364106</v>
      </c>
      <c r="AK17" s="1">
        <v>320.27185627468674</v>
      </c>
      <c r="AL17" s="1">
        <v>272.37238323058097</v>
      </c>
      <c r="AM17" s="1">
        <v>229.56132060461326</v>
      </c>
      <c r="AN17" s="1">
        <v>189.26917079807225</v>
      </c>
      <c r="AO17" s="1">
        <v>161.44591355586235</v>
      </c>
      <c r="AP17" s="1">
        <v>142.47551864798885</v>
      </c>
      <c r="AQ17" s="1">
        <v>127.50686241184594</v>
      </c>
      <c r="AR17" s="1">
        <v>115.37298016660102</v>
      </c>
      <c r="AS17" s="1">
        <v>106.28989141871952</v>
      </c>
      <c r="AT17" s="1">
        <v>101.81629763897935</v>
      </c>
      <c r="AU17" s="1">
        <v>101.81629763897935</v>
      </c>
      <c r="AV17" s="1">
        <v>111.29342544793255</v>
      </c>
      <c r="AW17" s="1">
        <v>134.98588075760028</v>
      </c>
      <c r="AX17" s="1">
        <v>173.15206311872336</v>
      </c>
      <c r="AY17" s="1">
        <v>209.80324983260266</v>
      </c>
      <c r="AZ17" s="1">
        <v>225.24083014645072</v>
      </c>
      <c r="BA17" s="1">
        <v>220.56009247477303</v>
      </c>
      <c r="BB17" s="1">
        <v>198.97320869507041</v>
      </c>
      <c r="BC17" s="1">
        <v>165.86433347503049</v>
      </c>
      <c r="BD17" s="1">
        <v>135.79823065478928</v>
      </c>
      <c r="BE17" s="1">
        <v>112.18734375719382</v>
      </c>
      <c r="BF17" s="1">
        <v>104.08107741923884</v>
      </c>
      <c r="BG17" s="1">
        <v>105.23228932832041</v>
      </c>
      <c r="BH17" s="1">
        <v>108.54558098295487</v>
      </c>
      <c r="BI17">
        <v>100</v>
      </c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</row>
    <row r="18" spans="3:100" x14ac:dyDescent="0.25">
      <c r="D18" s="3"/>
      <c r="E18" s="3"/>
      <c r="F18" s="3"/>
      <c r="G18" s="3"/>
      <c r="H18" s="3"/>
      <c r="I18" s="3"/>
      <c r="L18" s="32">
        <v>340</v>
      </c>
      <c r="M18" s="32" t="s">
        <v>282</v>
      </c>
      <c r="N18" s="12" t="s">
        <v>68</v>
      </c>
      <c r="O18" s="12" t="s">
        <v>48</v>
      </c>
      <c r="P18" s="1"/>
      <c r="Q18" s="1">
        <v>0.60300498577116679</v>
      </c>
      <c r="R18" s="1">
        <v>0.5472607965649311</v>
      </c>
      <c r="S18" s="1">
        <v>0.4752901525277945</v>
      </c>
      <c r="T18" s="1">
        <v>0.40299552794330212</v>
      </c>
      <c r="U18" s="1">
        <v>0.33762150656406981</v>
      </c>
      <c r="V18" s="1">
        <v>0.29735462942395835</v>
      </c>
      <c r="W18" s="1">
        <v>0.29263481456103257</v>
      </c>
      <c r="X18" s="1">
        <v>0.31764215962366549</v>
      </c>
      <c r="Y18" s="1">
        <v>0.38257528788516704</v>
      </c>
      <c r="Z18" s="1">
        <v>0.5153908088259167</v>
      </c>
      <c r="AA18" s="1">
        <v>0.74614911401660777</v>
      </c>
      <c r="AB18" s="1">
        <v>1.0183362682074704</v>
      </c>
      <c r="AC18" s="1">
        <v>1.2070389189817914</v>
      </c>
      <c r="AD18" s="1">
        <v>1.2868150165357923</v>
      </c>
      <c r="AE18" s="1">
        <v>1.2984486243932261</v>
      </c>
      <c r="AF18" s="1">
        <v>1.2893912219155086</v>
      </c>
      <c r="AG18" s="1">
        <v>1.2816780372774697</v>
      </c>
      <c r="AH18" s="1">
        <v>1.3049571252078573</v>
      </c>
      <c r="AI18" s="1">
        <v>1.3406709344253562</v>
      </c>
      <c r="AJ18" s="1">
        <v>1.3677542838356711</v>
      </c>
      <c r="AK18" s="1">
        <v>1.382882634341754</v>
      </c>
      <c r="AL18" s="1">
        <v>1.4136431776079639</v>
      </c>
      <c r="AM18" s="1">
        <v>1.5025597985276411</v>
      </c>
      <c r="AN18" s="1">
        <v>1.7214555552166617</v>
      </c>
      <c r="AO18" s="1">
        <v>2.246043414862549</v>
      </c>
      <c r="AP18" s="1">
        <v>3.4389637343472721</v>
      </c>
      <c r="AQ18" s="1">
        <v>5.9785029032236414</v>
      </c>
      <c r="AR18" s="1">
        <v>10.146919744560439</v>
      </c>
      <c r="AS18" s="1">
        <v>15.945396804650519</v>
      </c>
      <c r="AT18" s="1">
        <v>22.402446821274182</v>
      </c>
      <c r="AU18" s="1">
        <v>28.822899305735731</v>
      </c>
      <c r="AV18" s="1">
        <v>34.403908805398778</v>
      </c>
      <c r="AW18" s="1">
        <v>38.674102345450144</v>
      </c>
      <c r="AX18" s="1">
        <v>43.474309872360877</v>
      </c>
      <c r="AY18" s="1">
        <v>48.870316419907979</v>
      </c>
      <c r="AZ18" s="1">
        <v>55.046054312617684</v>
      </c>
      <c r="BA18" s="1">
        <v>61.754706176468041</v>
      </c>
      <c r="BB18" s="1">
        <v>69.142541045030868</v>
      </c>
      <c r="BC18" s="1">
        <v>77.336821376544947</v>
      </c>
      <c r="BD18" s="1">
        <v>84.19791731685001</v>
      </c>
      <c r="BE18" s="1">
        <v>86.156911489895819</v>
      </c>
      <c r="BF18" s="1">
        <v>85.555919037101873</v>
      </c>
      <c r="BG18" s="1">
        <v>86.935823539880616</v>
      </c>
      <c r="BH18" s="1">
        <v>92.219369144460856</v>
      </c>
      <c r="BI18">
        <v>100</v>
      </c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</row>
    <row r="19" spans="3:100" x14ac:dyDescent="0.25">
      <c r="D19" s="3"/>
      <c r="E19" s="3"/>
      <c r="F19" s="3"/>
      <c r="G19" s="3"/>
      <c r="H19" s="3"/>
      <c r="I19" s="3"/>
      <c r="L19" s="32">
        <v>350</v>
      </c>
      <c r="M19" s="32" t="s">
        <v>283</v>
      </c>
      <c r="N19" s="12" t="s">
        <v>68</v>
      </c>
      <c r="O19" s="12" t="s">
        <v>48</v>
      </c>
      <c r="P19" s="1"/>
      <c r="Q19" s="1">
        <v>2.8552807827290008</v>
      </c>
      <c r="R19" s="1">
        <v>3.2161023819327688</v>
      </c>
      <c r="S19" s="1">
        <v>3.6406789391061456</v>
      </c>
      <c r="T19" s="1">
        <v>3.651617375374038</v>
      </c>
      <c r="U19" s="1">
        <v>3.2161023819327688</v>
      </c>
      <c r="V19" s="1">
        <v>2.7764418170768388</v>
      </c>
      <c r="W19" s="1">
        <v>2.2708862776731329</v>
      </c>
      <c r="X19" s="1">
        <v>1.8224289258677293</v>
      </c>
      <c r="Y19" s="1">
        <v>1.5191791954157481</v>
      </c>
      <c r="Z19" s="1">
        <v>1.3828826343417528</v>
      </c>
      <c r="AA19" s="1">
        <v>1.5070742462089097</v>
      </c>
      <c r="AB19" s="1">
        <v>1.7162989273602658</v>
      </c>
      <c r="AC19" s="1">
        <v>1.9801452210629455</v>
      </c>
      <c r="AD19" s="1">
        <v>2.3260468272512633</v>
      </c>
      <c r="AE19" s="1">
        <v>2.7736667630180456</v>
      </c>
      <c r="AF19" s="1">
        <v>3.4320926802230511</v>
      </c>
      <c r="AG19" s="1">
        <v>4.4422907851287974</v>
      </c>
      <c r="AH19" s="1">
        <v>6.0325522867456538</v>
      </c>
      <c r="AI19" s="1">
        <v>8.1675597985293429</v>
      </c>
      <c r="AJ19" s="1">
        <v>10.372625640397267</v>
      </c>
      <c r="AK19" s="1">
        <v>12.468060146811927</v>
      </c>
      <c r="AL19" s="1">
        <v>13.987585496757578</v>
      </c>
      <c r="AM19" s="1">
        <v>15.122295620629652</v>
      </c>
      <c r="AN19" s="1">
        <v>15.865868806306386</v>
      </c>
      <c r="AO19" s="1">
        <v>16.746180224868983</v>
      </c>
      <c r="AP19" s="1">
        <v>18.323239752344382</v>
      </c>
      <c r="AQ19" s="1">
        <v>21.076742597300932</v>
      </c>
      <c r="AR19" s="1">
        <v>24.857765184107961</v>
      </c>
      <c r="AS19" s="1">
        <v>29.112574259608522</v>
      </c>
      <c r="AT19" s="1">
        <v>33.054912245786767</v>
      </c>
      <c r="AU19" s="1">
        <v>37.306597436711321</v>
      </c>
      <c r="AV19" s="1">
        <v>41.230166539408877</v>
      </c>
      <c r="AW19" s="1">
        <v>44.664106210226436</v>
      </c>
      <c r="AX19" s="1">
        <v>48.335688782114623</v>
      </c>
      <c r="AY19" s="1">
        <v>51.996176445726135</v>
      </c>
      <c r="AZ19" s="1">
        <v>55.543704869801822</v>
      </c>
      <c r="BA19" s="1">
        <v>60.290237150384208</v>
      </c>
      <c r="BB19" s="1">
        <v>66.898074569034677</v>
      </c>
      <c r="BC19" s="1">
        <v>74.527649144328834</v>
      </c>
      <c r="BD19" s="1">
        <v>80.896469756649935</v>
      </c>
      <c r="BE19" s="1">
        <v>85.044120454023314</v>
      </c>
      <c r="BF19" s="1">
        <v>87.721777439104329</v>
      </c>
      <c r="BG19" s="1">
        <v>91.484557357445169</v>
      </c>
      <c r="BH19" s="1">
        <v>96.078943915232315</v>
      </c>
      <c r="BI19">
        <v>100</v>
      </c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</row>
    <row r="20" spans="3:100" x14ac:dyDescent="0.25">
      <c r="D20" s="3"/>
      <c r="E20" s="3"/>
      <c r="F20" s="3"/>
      <c r="G20" s="3"/>
      <c r="H20" s="3"/>
      <c r="I20" s="3"/>
      <c r="L20" s="32">
        <v>360</v>
      </c>
      <c r="M20" s="32" t="s">
        <v>284</v>
      </c>
      <c r="N20" s="12" t="s">
        <v>68</v>
      </c>
      <c r="O20" s="12" t="s">
        <v>48</v>
      </c>
      <c r="P20" s="1"/>
      <c r="T20" s="1">
        <v>0.84128077686246516</v>
      </c>
      <c r="U20" s="1">
        <v>0.63455595129091102</v>
      </c>
      <c r="V20" s="1">
        <v>0.51179567082726507</v>
      </c>
      <c r="W20" s="1">
        <v>0.45030515040896901</v>
      </c>
      <c r="X20" s="1">
        <v>0.42578114280469148</v>
      </c>
      <c r="Y20" s="1">
        <v>0.42578114280469148</v>
      </c>
      <c r="Z20" s="1">
        <v>0.44671708062120014</v>
      </c>
      <c r="AA20" s="1">
        <v>0.49419267176798176</v>
      </c>
      <c r="AB20" s="1">
        <v>0.58752891684587205</v>
      </c>
      <c r="AC20" s="1">
        <v>0.75970140275775633</v>
      </c>
      <c r="AD20" s="1">
        <v>1.0834714436436153</v>
      </c>
      <c r="AE20" s="1">
        <v>1.6941314421496552</v>
      </c>
      <c r="AF20" s="1">
        <v>2.6043163053242573</v>
      </c>
      <c r="AG20" s="1">
        <v>3.8235151123598889</v>
      </c>
      <c r="AH20" s="1">
        <v>5.2812889433667607</v>
      </c>
      <c r="AI20" s="1">
        <v>6.2411857351495588</v>
      </c>
      <c r="AJ20" s="1">
        <v>6.9599353533268991</v>
      </c>
      <c r="AK20" s="1">
        <v>7.7382083849000596</v>
      </c>
      <c r="AL20" s="1">
        <v>9.0808716616801952</v>
      </c>
      <c r="AM20" s="1">
        <v>11.509470129253845</v>
      </c>
      <c r="AN20" s="1">
        <v>15.061927255368786</v>
      </c>
      <c r="AO20" s="1">
        <v>19.514742117916743</v>
      </c>
      <c r="AP20" s="1">
        <v>23.930892224375448</v>
      </c>
      <c r="AQ20" s="1">
        <v>28.909497836500186</v>
      </c>
      <c r="AR20" s="1">
        <v>34.198103386239737</v>
      </c>
      <c r="AS20" s="1">
        <v>38.945770792119674</v>
      </c>
      <c r="AT20" s="1">
        <v>43.344082381650416</v>
      </c>
      <c r="AU20" s="1">
        <v>47.095157660822267</v>
      </c>
      <c r="AV20" s="1">
        <v>50.358639130637137</v>
      </c>
      <c r="AW20" s="1">
        <v>53.259180100689733</v>
      </c>
      <c r="AX20" s="1">
        <v>56.496019592932591</v>
      </c>
      <c r="AY20" s="1">
        <v>61.631320191228966</v>
      </c>
      <c r="AZ20" s="1">
        <v>70.328012197634067</v>
      </c>
      <c r="BA20" s="1">
        <v>82.365790426857686</v>
      </c>
      <c r="BB20" s="1">
        <v>98.511193960306215</v>
      </c>
      <c r="BC20" s="1">
        <v>115.48841085249126</v>
      </c>
      <c r="BD20" s="1">
        <v>124.85713778642828</v>
      </c>
      <c r="BE20" s="1">
        <v>121.77440407059083</v>
      </c>
      <c r="BF20" s="1">
        <v>112.18734375719374</v>
      </c>
      <c r="BG20" s="1">
        <v>104.91706553244704</v>
      </c>
      <c r="BH20" s="1">
        <v>101.91816486174072</v>
      </c>
      <c r="BI20">
        <v>100</v>
      </c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</row>
    <row r="21" spans="3:100" x14ac:dyDescent="0.25">
      <c r="D21" s="3"/>
      <c r="E21" s="3"/>
      <c r="F21" s="3"/>
      <c r="G21" s="3"/>
      <c r="H21" s="3"/>
      <c r="I21" s="3"/>
      <c r="L21" s="32">
        <v>370</v>
      </c>
      <c r="M21" s="32" t="s">
        <v>285</v>
      </c>
      <c r="N21" s="12" t="s">
        <v>68</v>
      </c>
      <c r="O21" s="12" t="s">
        <v>48</v>
      </c>
      <c r="P21" s="1"/>
      <c r="AC21" s="1">
        <v>0.77349984139933881</v>
      </c>
      <c r="AD21" s="1">
        <v>1.0514500232113007</v>
      </c>
      <c r="AE21" s="1">
        <v>1.3815004429183058</v>
      </c>
      <c r="AF21" s="1">
        <v>1.5498686509039152</v>
      </c>
      <c r="AG21" s="1">
        <v>1.5970691783563598</v>
      </c>
      <c r="AH21" s="1">
        <v>1.7721086868358722</v>
      </c>
      <c r="AI21" s="1">
        <v>2.1536631563655253</v>
      </c>
      <c r="AJ21" s="1">
        <v>2.672916466931349</v>
      </c>
      <c r="AK21" s="1">
        <v>3.1713906609218441</v>
      </c>
      <c r="AL21" s="1">
        <v>3.4979258760374679</v>
      </c>
      <c r="AM21" s="1">
        <v>3.6699211836386532</v>
      </c>
      <c r="AN21" s="1">
        <v>3.8426805616168282</v>
      </c>
      <c r="AO21" s="1">
        <v>4.2510677470750515</v>
      </c>
      <c r="AP21" s="1">
        <v>5.1870762007995772</v>
      </c>
      <c r="AQ21" s="1">
        <v>7.114750655254487</v>
      </c>
      <c r="AR21" s="1">
        <v>10.915351424846401</v>
      </c>
      <c r="AS21" s="1">
        <v>16.863814726859548</v>
      </c>
      <c r="AT21" s="1">
        <v>24.857765184107961</v>
      </c>
      <c r="AU21" s="1">
        <v>34.266568034839281</v>
      </c>
      <c r="AV21" s="1">
        <v>44.441343051162683</v>
      </c>
      <c r="AW21" s="1">
        <v>55.877968888284634</v>
      </c>
      <c r="AX21" s="1">
        <v>69.489119474291059</v>
      </c>
      <c r="AY21" s="1">
        <v>84.535383468465852</v>
      </c>
      <c r="AZ21" s="1">
        <v>98.609754426286173</v>
      </c>
      <c r="BA21" s="1">
        <v>110.18603736210102</v>
      </c>
      <c r="BB21" s="1">
        <v>118.17542653083612</v>
      </c>
      <c r="BC21" s="1">
        <v>122.50724682474984</v>
      </c>
      <c r="BD21" s="1">
        <v>120.92495976572508</v>
      </c>
      <c r="BE21" s="1">
        <v>114.22499983308943</v>
      </c>
      <c r="BF21" s="1">
        <v>104.18521055454788</v>
      </c>
      <c r="BG21" s="1">
        <v>96.85065820791975</v>
      </c>
      <c r="BH21" s="1">
        <v>96.464029348312252</v>
      </c>
      <c r="BI21">
        <v>100</v>
      </c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</row>
    <row r="22" spans="3:100" x14ac:dyDescent="0.25">
      <c r="D22" s="3"/>
      <c r="E22" s="3"/>
      <c r="F22" s="3"/>
      <c r="G22" s="3"/>
      <c r="H22" s="3"/>
      <c r="I22" s="3"/>
      <c r="L22" s="32">
        <v>340</v>
      </c>
      <c r="M22" s="32" t="s">
        <v>282</v>
      </c>
      <c r="N22" s="12" t="s">
        <v>69</v>
      </c>
      <c r="O22" s="12" t="s">
        <v>49</v>
      </c>
      <c r="P22" s="1"/>
      <c r="Q22" s="1">
        <v>15.567263036799725</v>
      </c>
      <c r="R22" s="1">
        <v>30.666479527190582</v>
      </c>
      <c r="S22" s="1">
        <v>54.771510971372727</v>
      </c>
      <c r="T22" s="1">
        <v>87.022802845825126</v>
      </c>
      <c r="U22" s="1">
        <v>115.83539630298544</v>
      </c>
      <c r="V22" s="1">
        <v>137.57513249060392</v>
      </c>
      <c r="W22" s="1">
        <v>150.23041056619505</v>
      </c>
      <c r="X22" s="1">
        <v>149.03336186074026</v>
      </c>
      <c r="Y22" s="1">
        <v>146.08230357434311</v>
      </c>
      <c r="Z22" s="1">
        <v>139.23597923081934</v>
      </c>
      <c r="AA22" s="1">
        <v>126.36444922077776</v>
      </c>
      <c r="AB22" s="1">
        <v>111.96319329485853</v>
      </c>
      <c r="AC22" s="1">
        <v>98.216103235829991</v>
      </c>
      <c r="AD22" s="1">
        <v>89.225795588240757</v>
      </c>
      <c r="AE22" s="1">
        <v>86.762125648591365</v>
      </c>
      <c r="AF22" s="1">
        <v>89.404425750035713</v>
      </c>
      <c r="AG22" s="1">
        <v>95.982912994779852</v>
      </c>
      <c r="AH22" s="1">
        <v>103.97704836501576</v>
      </c>
      <c r="AI22" s="1">
        <v>108.87170666983985</v>
      </c>
      <c r="AJ22" s="1">
        <v>106.28989141871952</v>
      </c>
      <c r="AK22" s="1">
        <v>95.504196219071417</v>
      </c>
      <c r="AL22" s="1">
        <v>78.348763426286212</v>
      </c>
      <c r="AM22" s="1">
        <v>63.762815162177311</v>
      </c>
      <c r="AN22" s="1">
        <v>50.057391941162763</v>
      </c>
      <c r="AO22" s="1">
        <v>39.494846142460318</v>
      </c>
      <c r="AP22" s="1">
        <v>33.688959957564698</v>
      </c>
      <c r="AQ22" s="1">
        <v>34.610952768990423</v>
      </c>
      <c r="AR22" s="1">
        <v>37.984196285137848</v>
      </c>
      <c r="AS22" s="1">
        <v>43.387448143299068</v>
      </c>
      <c r="AT22" s="1">
        <v>50.459457193355107</v>
      </c>
      <c r="AU22" s="1">
        <v>51.58186648365939</v>
      </c>
      <c r="AV22" s="1">
        <v>46.486882963276813</v>
      </c>
      <c r="AW22" s="1">
        <v>42.105155262732104</v>
      </c>
      <c r="AX22" s="1">
        <v>45.339117733384903</v>
      </c>
      <c r="AY22" s="1">
        <v>54.552862515929313</v>
      </c>
      <c r="AZ22" s="1">
        <v>69.00439415587887</v>
      </c>
      <c r="BA22" s="1">
        <v>86.848931169766786</v>
      </c>
      <c r="BB22" s="1">
        <v>101.00501670841678</v>
      </c>
      <c r="BC22" s="1">
        <v>107.68068054962197</v>
      </c>
      <c r="BD22" s="1">
        <v>109.52690052584646</v>
      </c>
      <c r="BE22" s="1">
        <v>105.65406146754938</v>
      </c>
      <c r="BF22" s="1">
        <v>100.30045045033771</v>
      </c>
      <c r="BG22" s="1">
        <v>96.464029348312252</v>
      </c>
      <c r="BH22" s="1">
        <v>97.141646446660474</v>
      </c>
      <c r="BI22">
        <v>100</v>
      </c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</row>
    <row r="23" spans="3:100" x14ac:dyDescent="0.25">
      <c r="D23" s="3"/>
      <c r="E23" s="3"/>
      <c r="F23" s="3"/>
      <c r="G23" s="3"/>
      <c r="H23" s="3"/>
      <c r="I23" s="3"/>
      <c r="L23" s="32">
        <v>350</v>
      </c>
      <c r="M23" s="32" t="s">
        <v>283</v>
      </c>
      <c r="N23" s="12" t="s">
        <v>69</v>
      </c>
      <c r="O23" s="12" t="s">
        <v>49</v>
      </c>
      <c r="P23" s="1"/>
      <c r="Q23" s="1">
        <v>64.468077962980118</v>
      </c>
      <c r="R23" s="1">
        <v>62.188505646502037</v>
      </c>
      <c r="S23" s="1">
        <v>63.635416972508693</v>
      </c>
      <c r="T23" s="1">
        <v>69.07343306373545</v>
      </c>
      <c r="U23" s="1">
        <v>75.427368453308887</v>
      </c>
      <c r="V23" s="1">
        <v>81.220703671193874</v>
      </c>
      <c r="W23" s="1">
        <v>84.874202188020703</v>
      </c>
      <c r="X23" s="1">
        <v>83.276815573709101</v>
      </c>
      <c r="Y23" s="1">
        <v>80.492996930500169</v>
      </c>
      <c r="Z23" s="1">
        <v>75.276664470619636</v>
      </c>
      <c r="AA23" s="1">
        <v>67.09907013534459</v>
      </c>
      <c r="AB23" s="1">
        <v>59.273965899541267</v>
      </c>
      <c r="AC23" s="1">
        <v>52.256808364769483</v>
      </c>
      <c r="AD23" s="1">
        <v>47.902619318875118</v>
      </c>
      <c r="AE23" s="1">
        <v>46.070378099896601</v>
      </c>
      <c r="AF23" s="1">
        <v>45.293801277655774</v>
      </c>
      <c r="AG23" s="1">
        <v>44.35254918852096</v>
      </c>
      <c r="AH23" s="1">
        <v>45.158123492259222</v>
      </c>
      <c r="AI23" s="1">
        <v>46.673202886550001</v>
      </c>
      <c r="AJ23" s="1">
        <v>47.001061473053795</v>
      </c>
      <c r="AK23" s="1">
        <v>45.978329423056515</v>
      </c>
      <c r="AL23" s="1">
        <v>41.065575275234565</v>
      </c>
      <c r="AM23" s="1">
        <v>35.380831342700382</v>
      </c>
      <c r="AN23" s="1">
        <v>31.88610024983463</v>
      </c>
      <c r="AO23" s="1">
        <v>31.41137806349229</v>
      </c>
      <c r="AP23" s="1">
        <v>33.287108369807953</v>
      </c>
      <c r="AQ23" s="1">
        <v>36.751174560869359</v>
      </c>
      <c r="AR23" s="1">
        <v>40.860759864084841</v>
      </c>
      <c r="AS23" s="1">
        <v>44.39692392137799</v>
      </c>
      <c r="AT23" s="1">
        <v>46.208796758369992</v>
      </c>
      <c r="AU23" s="1">
        <v>46.162611058310489</v>
      </c>
      <c r="AV23" s="1">
        <v>45.067897501340966</v>
      </c>
      <c r="AW23" s="1">
        <v>46.070378099896601</v>
      </c>
      <c r="AX23" s="1">
        <v>51.017575244082025</v>
      </c>
      <c r="AY23" s="1">
        <v>60.835298381117632</v>
      </c>
      <c r="AZ23" s="1">
        <v>73.418077002626319</v>
      </c>
      <c r="BA23" s="1">
        <v>86.58877480592048</v>
      </c>
      <c r="BB23" s="1">
        <v>94.648514795348419</v>
      </c>
      <c r="BC23" s="1">
        <v>95.504196219071432</v>
      </c>
      <c r="BD23" s="1">
        <v>94.270676915709956</v>
      </c>
      <c r="BE23" s="1">
        <v>92.127195869634875</v>
      </c>
      <c r="BF23" s="1">
        <v>91.393118527122823</v>
      </c>
      <c r="BG23" s="1">
        <v>93.800499953072929</v>
      </c>
      <c r="BH23" s="1">
        <v>97.433508960874946</v>
      </c>
      <c r="BI23">
        <v>100</v>
      </c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</row>
    <row r="24" spans="3:100" x14ac:dyDescent="0.25">
      <c r="D24" s="3"/>
      <c r="E24" s="3"/>
      <c r="F24" s="3"/>
      <c r="G24" s="3"/>
      <c r="H24" s="3"/>
      <c r="I24" s="3"/>
      <c r="L24" s="32">
        <v>360</v>
      </c>
      <c r="M24" s="32" t="s">
        <v>284</v>
      </c>
      <c r="N24" s="12" t="s">
        <v>69</v>
      </c>
      <c r="O24" s="12" t="s">
        <v>49</v>
      </c>
      <c r="P24" s="1"/>
      <c r="T24" s="1">
        <v>39.534360742610005</v>
      </c>
      <c r="U24" s="1">
        <v>40.942563159841015</v>
      </c>
      <c r="V24" s="1">
        <v>42.400925337104752</v>
      </c>
      <c r="W24" s="1">
        <v>43.999144299393379</v>
      </c>
      <c r="X24" s="1">
        <v>45.429886707569565</v>
      </c>
      <c r="Y24" s="1">
        <v>46.486882963276855</v>
      </c>
      <c r="Z24" s="1">
        <v>44.70879265593566</v>
      </c>
      <c r="AA24" s="1">
        <v>38.558253897971333</v>
      </c>
      <c r="AB24" s="1">
        <v>28.851736621296155</v>
      </c>
      <c r="AC24" s="1">
        <v>19.339897420195367</v>
      </c>
      <c r="AD24" s="1">
        <v>14.543878537061577</v>
      </c>
      <c r="AE24" s="1">
        <v>14.778452178570298</v>
      </c>
      <c r="AF24" s="1">
        <v>18.032400832205155</v>
      </c>
      <c r="AG24" s="1">
        <v>22.357686702670275</v>
      </c>
      <c r="AH24" s="1">
        <v>29.434580363145351</v>
      </c>
      <c r="AI24" s="1">
        <v>36.023452547029137</v>
      </c>
      <c r="AJ24" s="1">
        <v>41.811448349391959</v>
      </c>
      <c r="AK24" s="1">
        <v>51.324600851291891</v>
      </c>
      <c r="AL24" s="1">
        <v>58.978335761285074</v>
      </c>
      <c r="AM24" s="1">
        <v>63.065267739805464</v>
      </c>
      <c r="AN24" s="1">
        <v>65.507863311180643</v>
      </c>
      <c r="AO24" s="1">
        <v>66.365025013631993</v>
      </c>
      <c r="AP24" s="1">
        <v>67.70568744981648</v>
      </c>
      <c r="AQ24" s="1">
        <v>71.177032276260988</v>
      </c>
      <c r="AR24" s="1">
        <v>72.542325099014136</v>
      </c>
      <c r="AS24" s="1">
        <v>70.680532825774975</v>
      </c>
      <c r="AT24" s="1">
        <v>64.661772593543972</v>
      </c>
      <c r="AU24" s="1">
        <v>58.625525236721977</v>
      </c>
      <c r="AV24" s="1">
        <v>57.235262515663344</v>
      </c>
      <c r="AW24" s="1">
        <v>65.902091994412075</v>
      </c>
      <c r="AX24" s="1">
        <v>78.741488237268811</v>
      </c>
      <c r="AY24" s="1">
        <v>95.027867053242758</v>
      </c>
      <c r="AZ24" s="1">
        <v>108.22043220703155</v>
      </c>
      <c r="BA24" s="1">
        <v>115.60395702680222</v>
      </c>
      <c r="BB24" s="1">
        <v>116.76579611051254</v>
      </c>
      <c r="BC24" s="1">
        <v>113.76901241657322</v>
      </c>
      <c r="BD24" s="1">
        <v>111.40477453864683</v>
      </c>
      <c r="BE24" s="1">
        <v>109.52690052584657</v>
      </c>
      <c r="BF24" s="1">
        <v>105.75976837366112</v>
      </c>
      <c r="BG24" s="1">
        <v>103.25175053051186</v>
      </c>
      <c r="BH24" s="1">
        <v>102.12220516375294</v>
      </c>
      <c r="BI24">
        <v>100</v>
      </c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</row>
    <row r="25" spans="3:100" x14ac:dyDescent="0.25">
      <c r="D25" s="3"/>
      <c r="E25" s="3"/>
      <c r="F25" s="3"/>
      <c r="G25" s="3"/>
      <c r="H25" s="3"/>
      <c r="I25" s="3"/>
      <c r="L25" s="32">
        <v>370</v>
      </c>
      <c r="M25" s="32" t="s">
        <v>285</v>
      </c>
      <c r="N25" s="12" t="s">
        <v>69</v>
      </c>
      <c r="O25" s="12" t="s">
        <v>49</v>
      </c>
      <c r="P25" s="1"/>
      <c r="AC25" s="1">
        <v>2.5835648912122045</v>
      </c>
      <c r="AD25" s="1">
        <v>4.6514090071381684</v>
      </c>
      <c r="AE25" s="1">
        <v>8.16755979852935</v>
      </c>
      <c r="AF25" s="1">
        <v>12.950963487901223</v>
      </c>
      <c r="AG25" s="1">
        <v>19.185795470508737</v>
      </c>
      <c r="AH25" s="1">
        <v>30.089316824720946</v>
      </c>
      <c r="AI25" s="1">
        <v>41.686201967850842</v>
      </c>
      <c r="AJ25" s="1">
        <v>47.902619318875111</v>
      </c>
      <c r="AK25" s="1">
        <v>46.208796758370028</v>
      </c>
      <c r="AL25" s="1">
        <v>39.692814882588259</v>
      </c>
      <c r="AM25" s="1">
        <v>34.541800039233124</v>
      </c>
      <c r="AN25" s="1">
        <v>35.451663814246515</v>
      </c>
      <c r="AO25" s="1">
        <v>41.561330762408872</v>
      </c>
      <c r="AP25" s="1">
        <v>50.207789600677344</v>
      </c>
      <c r="AQ25" s="1">
        <v>57.579706389046471</v>
      </c>
      <c r="AR25" s="1">
        <v>59.809839406276176</v>
      </c>
      <c r="AS25" s="1">
        <v>55.3219738080874</v>
      </c>
      <c r="AT25" s="1">
        <v>46.53339309743135</v>
      </c>
      <c r="AU25" s="1">
        <v>37.418685276715621</v>
      </c>
      <c r="AV25" s="1">
        <v>31.632029087529929</v>
      </c>
      <c r="AW25" s="1">
        <v>33.959552564493919</v>
      </c>
      <c r="AX25" s="1">
        <v>45.657604962331476</v>
      </c>
      <c r="AY25" s="1">
        <v>63.002233994191251</v>
      </c>
      <c r="AZ25" s="1">
        <v>75.276664470619636</v>
      </c>
      <c r="BA25" s="1">
        <v>73.712337439162795</v>
      </c>
      <c r="BB25" s="1">
        <v>59.15553643668153</v>
      </c>
      <c r="BC25" s="1">
        <v>43.344082381650452</v>
      </c>
      <c r="BD25" s="1">
        <v>34.923857302208091</v>
      </c>
      <c r="BE25" s="1">
        <v>29.939245730979678</v>
      </c>
      <c r="BF25" s="1">
        <v>30.48303154431969</v>
      </c>
      <c r="BG25" s="1">
        <v>38.67410234545013</v>
      </c>
      <c r="BH25" s="1">
        <v>60.653065971263331</v>
      </c>
      <c r="BI25">
        <v>100</v>
      </c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</row>
    <row r="26" spans="3:100" x14ac:dyDescent="0.25">
      <c r="E26" s="3"/>
      <c r="F26" s="3"/>
      <c r="G26" s="3"/>
      <c r="H26" s="3"/>
      <c r="L26" s="1"/>
      <c r="M26" s="1"/>
      <c r="N26" s="1"/>
      <c r="O26" s="1"/>
      <c r="P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</row>
    <row r="27" spans="3:100" x14ac:dyDescent="0.25">
      <c r="L27" s="1"/>
      <c r="M27" s="1"/>
      <c r="N27" s="1"/>
      <c r="O27" s="1"/>
      <c r="P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</row>
    <row r="28" spans="3:100" x14ac:dyDescent="0.25">
      <c r="C28" s="2" t="str">
        <f>+O18</f>
        <v>viseters (oever)</v>
      </c>
      <c r="I28" s="2" t="str">
        <f>+O22</f>
        <v>viseters (open water)</v>
      </c>
      <c r="L28" s="1"/>
      <c r="M28" s="1"/>
      <c r="N28" s="1"/>
      <c r="O28" s="1"/>
      <c r="P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</row>
    <row r="29" spans="3:100" x14ac:dyDescent="0.25">
      <c r="L29" s="1"/>
      <c r="M29" s="1"/>
      <c r="N29" s="1"/>
      <c r="O29" s="1"/>
      <c r="P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</row>
    <row r="30" spans="3:100" x14ac:dyDescent="0.25">
      <c r="L30" s="1"/>
      <c r="M30" s="1"/>
      <c r="N30" s="1"/>
      <c r="O30" s="1"/>
      <c r="P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</row>
    <row r="31" spans="3:100" x14ac:dyDescent="0.25">
      <c r="L31" s="1"/>
      <c r="M31" s="1"/>
      <c r="N31" s="1"/>
      <c r="O31" s="1"/>
      <c r="P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</row>
    <row r="32" spans="3:100" x14ac:dyDescent="0.25">
      <c r="L32" s="1"/>
      <c r="M32" s="1"/>
      <c r="N32" s="1"/>
      <c r="O32" s="1"/>
      <c r="P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</row>
    <row r="33" spans="12:100" x14ac:dyDescent="0.25">
      <c r="L33" s="1"/>
      <c r="M33" s="1"/>
      <c r="N33" s="1"/>
      <c r="O33" s="1"/>
      <c r="P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</row>
    <row r="34" spans="12:100" x14ac:dyDescent="0.25">
      <c r="L34" s="1"/>
      <c r="M34" s="1"/>
      <c r="N34" s="1"/>
      <c r="O34" s="1"/>
      <c r="P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</row>
    <row r="35" spans="12:100" x14ac:dyDescent="0.25">
      <c r="L35" s="1"/>
      <c r="M35" s="1"/>
      <c r="N35" s="1"/>
      <c r="O35" s="1"/>
      <c r="P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</row>
    <row r="36" spans="12:100" x14ac:dyDescent="0.25">
      <c r="L36" s="1"/>
      <c r="M36" s="1"/>
      <c r="N36" s="1"/>
      <c r="O36" s="1"/>
      <c r="P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</row>
    <row r="37" spans="12:100" x14ac:dyDescent="0.25">
      <c r="L37" s="1"/>
      <c r="M37" s="1"/>
      <c r="N37" s="1"/>
      <c r="O37" s="1"/>
      <c r="P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</row>
    <row r="38" spans="12:100" x14ac:dyDescent="0.25">
      <c r="L38" s="1"/>
      <c r="M38" s="1"/>
      <c r="N38" s="1"/>
      <c r="O38" s="1"/>
      <c r="P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</row>
    <row r="39" spans="12:100" x14ac:dyDescent="0.25">
      <c r="L39" s="1"/>
      <c r="M39" s="1"/>
      <c r="N39" s="1"/>
      <c r="O39" s="1"/>
      <c r="P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</row>
    <row r="40" spans="12:100" x14ac:dyDescent="0.25">
      <c r="L40" s="1"/>
      <c r="M40" s="1"/>
      <c r="N40" s="1"/>
      <c r="O40" s="1"/>
      <c r="P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</row>
    <row r="41" spans="12:100" x14ac:dyDescent="0.25">
      <c r="L41" s="1"/>
      <c r="M41" s="1"/>
      <c r="N41" s="1"/>
      <c r="O41" s="1"/>
      <c r="P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</row>
    <row r="42" spans="12:100" x14ac:dyDescent="0.25">
      <c r="L42" s="1"/>
      <c r="M42" s="1"/>
      <c r="N42" s="1"/>
      <c r="O42" s="1"/>
      <c r="P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</row>
    <row r="43" spans="12:100" x14ac:dyDescent="0.25">
      <c r="L43" s="1"/>
      <c r="M43" s="1"/>
      <c r="N43" s="1"/>
      <c r="O43" s="1"/>
      <c r="P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</row>
    <row r="44" spans="12:100" x14ac:dyDescent="0.25">
      <c r="L44" s="1"/>
      <c r="M44" s="1"/>
      <c r="N44" s="1"/>
      <c r="O44" s="1"/>
      <c r="P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</row>
    <row r="45" spans="12:100" x14ac:dyDescent="0.25">
      <c r="L45" s="1"/>
      <c r="M45" s="1"/>
      <c r="N45" s="1"/>
      <c r="O45" s="1"/>
      <c r="P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</row>
    <row r="46" spans="12:100" x14ac:dyDescent="0.25">
      <c r="L46" s="1"/>
      <c r="M46" s="1"/>
      <c r="N46" s="1"/>
      <c r="O46" s="1"/>
      <c r="P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</row>
    <row r="47" spans="12:100" x14ac:dyDescent="0.25">
      <c r="L47" s="1"/>
      <c r="M47" s="1"/>
      <c r="N47" s="1"/>
      <c r="O47" s="1"/>
      <c r="P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</row>
    <row r="48" spans="12:100" x14ac:dyDescent="0.25">
      <c r="L48" s="1"/>
      <c r="M48" s="1"/>
      <c r="N48" s="1"/>
      <c r="O48" s="1"/>
      <c r="P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</row>
    <row r="49" spans="12:100" x14ac:dyDescent="0.25">
      <c r="L49" s="1"/>
      <c r="M49" s="1"/>
      <c r="N49" s="1"/>
      <c r="O49" s="1"/>
      <c r="P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</row>
    <row r="50" spans="12:100" x14ac:dyDescent="0.25">
      <c r="L50" s="1"/>
      <c r="M50" s="1"/>
      <c r="N50" s="1"/>
      <c r="O50" s="1"/>
      <c r="P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</row>
    <row r="51" spans="12:100" x14ac:dyDescent="0.25">
      <c r="L51" s="1"/>
      <c r="M51" s="1"/>
      <c r="N51" s="1"/>
      <c r="O51" s="1"/>
      <c r="P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</row>
    <row r="52" spans="12:100" x14ac:dyDescent="0.25">
      <c r="L52" s="1"/>
      <c r="M52" s="1"/>
      <c r="N52" s="1"/>
      <c r="O52" s="1"/>
      <c r="P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</row>
    <row r="53" spans="12:100" x14ac:dyDescent="0.25">
      <c r="L53" s="1"/>
      <c r="M53" s="1"/>
      <c r="N53" s="1"/>
      <c r="O53" s="1"/>
      <c r="P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</row>
  </sheetData>
  <pageMargins left="0.70866141732283472" right="0.70866141732283472" top="0.74803149606299213" bottom="0.74803149606299213" header="0.31496062992125984" footer="0.31496062992125984"/>
  <pageSetup paperSize="9" scale="7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DB53"/>
  <sheetViews>
    <sheetView zoomScale="90" zoomScaleNormal="90" workbookViewId="0"/>
  </sheetViews>
  <sheetFormatPr defaultRowHeight="15" x14ac:dyDescent="0.25"/>
  <cols>
    <col min="4" max="4" width="8.85546875" customWidth="1"/>
    <col min="6" max="6" width="3.7109375" customWidth="1"/>
    <col min="11" max="11" width="3.7109375" customWidth="1"/>
    <col min="16" max="16" width="7.7109375" customWidth="1"/>
    <col min="20" max="20" width="5.42578125" bestFit="1" customWidth="1"/>
    <col min="21" max="21" width="17.28515625" customWidth="1"/>
    <col min="22" max="67" width="4.7109375" customWidth="1"/>
  </cols>
  <sheetData>
    <row r="1" spans="3:106" x14ac:dyDescent="0.25">
      <c r="R1" s="1" t="s">
        <v>167</v>
      </c>
      <c r="S1" s="1" t="s">
        <v>39</v>
      </c>
      <c r="T1" s="1" t="s">
        <v>168</v>
      </c>
      <c r="U1" s="1" t="s">
        <v>40</v>
      </c>
      <c r="V1" s="1"/>
      <c r="W1" t="s">
        <v>1</v>
      </c>
      <c r="AD1" t="s">
        <v>8</v>
      </c>
      <c r="AK1" t="s">
        <v>15</v>
      </c>
      <c r="AR1" t="s">
        <v>22</v>
      </c>
      <c r="AY1" t="s">
        <v>29</v>
      </c>
      <c r="BF1" t="s">
        <v>36</v>
      </c>
      <c r="BM1" t="s">
        <v>323</v>
      </c>
    </row>
    <row r="2" spans="3:106" x14ac:dyDescent="0.25">
      <c r="C2" s="2" t="str">
        <f>+U2</f>
        <v>schelpdiereneters</v>
      </c>
      <c r="E2" s="3"/>
      <c r="F2" s="3"/>
      <c r="G2" s="3"/>
      <c r="H2" s="3"/>
      <c r="I2" s="2" t="str">
        <f>+U6</f>
        <v>wormeneters</v>
      </c>
      <c r="O2" s="2" t="str">
        <f>+U26</f>
        <v>overige schelpdiereneters</v>
      </c>
      <c r="R2" s="1">
        <v>11</v>
      </c>
      <c r="S2" s="1" t="s">
        <v>50</v>
      </c>
      <c r="T2" s="12" t="s">
        <v>63</v>
      </c>
      <c r="U2" s="1" t="s">
        <v>55</v>
      </c>
      <c r="V2" s="1"/>
      <c r="W2" s="1">
        <v>104.81220090796552</v>
      </c>
      <c r="X2" s="1">
        <v>111.51623503414478</v>
      </c>
      <c r="Y2" s="1">
        <v>119.96141938798688</v>
      </c>
      <c r="Z2" s="1">
        <v>127.88995735417387</v>
      </c>
      <c r="AA2" s="1">
        <v>135.52690560896721</v>
      </c>
      <c r="AB2" s="1">
        <v>143.04656204798988</v>
      </c>
      <c r="AC2" s="1">
        <v>146.96143214411441</v>
      </c>
      <c r="AD2" s="1">
        <v>148.43841909209146</v>
      </c>
      <c r="AE2" s="1">
        <v>147.69807938826435</v>
      </c>
      <c r="AF2" s="1">
        <v>145.35371504568533</v>
      </c>
      <c r="AG2" s="1">
        <v>141.90675485932582</v>
      </c>
      <c r="AH2" s="1">
        <v>138.54153688727854</v>
      </c>
      <c r="AI2" s="1">
        <v>139.37528485125165</v>
      </c>
      <c r="AJ2" s="1">
        <v>143.04656204798988</v>
      </c>
      <c r="AK2" s="1">
        <v>146.81454416819898</v>
      </c>
      <c r="AL2" s="1">
        <v>152.95904196633785</v>
      </c>
      <c r="AM2" s="1">
        <v>161.76912849017003</v>
      </c>
      <c r="AN2" s="1">
        <v>168.37105186428178</v>
      </c>
      <c r="AO2" s="1">
        <v>168.03464627827447</v>
      </c>
      <c r="AP2" s="1">
        <v>160.48013829762587</v>
      </c>
      <c r="AQ2" s="1">
        <v>149.03336186074026</v>
      </c>
      <c r="AR2" s="1">
        <v>135.79823065478928</v>
      </c>
      <c r="AS2" s="1">
        <v>123.36780599567432</v>
      </c>
      <c r="AT2" s="1">
        <v>113.99677813119906</v>
      </c>
      <c r="AU2" s="1">
        <v>105.33757425133652</v>
      </c>
      <c r="AV2" s="1">
        <v>98.906027877536857</v>
      </c>
      <c r="AW2" s="1">
        <v>95.218112969850523</v>
      </c>
      <c r="AX2" s="1">
        <v>95.122942450071406</v>
      </c>
      <c r="AY2" s="1">
        <v>96.753855958903245</v>
      </c>
      <c r="AZ2" s="1">
        <v>97.238836680124734</v>
      </c>
      <c r="BA2" s="1">
        <v>95.88697805724847</v>
      </c>
      <c r="BB2" s="1">
        <v>92.127195869634875</v>
      </c>
      <c r="BC2" s="1">
        <v>89.404425750035728</v>
      </c>
      <c r="BD2" s="1">
        <v>90.122529742120477</v>
      </c>
      <c r="BE2" s="1">
        <v>93.894347368913344</v>
      </c>
      <c r="BF2" s="1">
        <v>100.80320855042734</v>
      </c>
      <c r="BG2" s="1">
        <v>109.52690052584657</v>
      </c>
      <c r="BH2" s="1">
        <v>117.58602413209995</v>
      </c>
      <c r="BI2" s="1">
        <v>122.62981534562103</v>
      </c>
      <c r="BJ2" s="1">
        <v>124.11023790006719</v>
      </c>
      <c r="BK2" s="1">
        <v>122.62981534562103</v>
      </c>
      <c r="BL2" s="1">
        <v>119.36310931271392</v>
      </c>
      <c r="BM2" s="1">
        <v>114.11083192672355</v>
      </c>
      <c r="BN2" s="1">
        <v>108.11226586700835</v>
      </c>
      <c r="BO2">
        <v>100</v>
      </c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</row>
    <row r="3" spans="3:106" x14ac:dyDescent="0.25">
      <c r="D3" s="3"/>
      <c r="E3" s="3"/>
      <c r="F3" s="3"/>
      <c r="G3" s="3"/>
      <c r="H3" s="3"/>
      <c r="I3" s="3"/>
      <c r="R3" s="1">
        <v>12</v>
      </c>
      <c r="S3" s="1" t="s">
        <v>51</v>
      </c>
      <c r="T3" s="12" t="s">
        <v>63</v>
      </c>
      <c r="U3" s="1" t="s">
        <v>55</v>
      </c>
      <c r="V3" s="1"/>
      <c r="W3" s="1">
        <v>100.5012520859401</v>
      </c>
      <c r="X3" s="1">
        <v>101.10607224447196</v>
      </c>
      <c r="Y3" s="1">
        <v>103.76930208381572</v>
      </c>
      <c r="Z3" s="1">
        <v>105.86558103954995</v>
      </c>
      <c r="AA3" s="1">
        <v>105.02203507400276</v>
      </c>
      <c r="AB3" s="1">
        <v>100.10005001667078</v>
      </c>
      <c r="AC3" s="1">
        <v>96.271294089119934</v>
      </c>
      <c r="AD3" s="1">
        <v>96.657150463750682</v>
      </c>
      <c r="AE3" s="1">
        <v>102.12220516375285</v>
      </c>
      <c r="AF3" s="1">
        <v>109.85597459171741</v>
      </c>
      <c r="AG3" s="1">
        <v>117.35108709918106</v>
      </c>
      <c r="AH3" s="1">
        <v>123.61478850785032</v>
      </c>
      <c r="AI3" s="1">
        <v>126.87091928249102</v>
      </c>
      <c r="AJ3" s="1">
        <v>124.98205737359838</v>
      </c>
      <c r="AK3" s="1">
        <v>117.23379466807175</v>
      </c>
      <c r="AL3" s="1">
        <v>109.19881220281975</v>
      </c>
      <c r="AM3" s="1">
        <v>106.82267171659932</v>
      </c>
      <c r="AN3" s="1">
        <v>108.87170666983988</v>
      </c>
      <c r="AO3" s="1">
        <v>113.99677813119906</v>
      </c>
      <c r="AP3" s="1">
        <v>120.56272850499251</v>
      </c>
      <c r="AQ3" s="1">
        <v>121.53109864897311</v>
      </c>
      <c r="AR3" s="1">
        <v>117.93931187113907</v>
      </c>
      <c r="AS3" s="1">
        <v>113.54170177814862</v>
      </c>
      <c r="AT3" s="1">
        <v>112.07521248841527</v>
      </c>
      <c r="AU3" s="1">
        <v>113.88283833246217</v>
      </c>
      <c r="AV3" s="1">
        <v>118.05731017232755</v>
      </c>
      <c r="AW3" s="1">
        <v>125.48298679402797</v>
      </c>
      <c r="AX3" s="1">
        <v>132.3129812337437</v>
      </c>
      <c r="AY3" s="1">
        <v>135.66250030062236</v>
      </c>
      <c r="AZ3" s="1">
        <v>133.77645839500346</v>
      </c>
      <c r="BA3" s="1">
        <v>130.99644507332468</v>
      </c>
      <c r="BB3" s="1">
        <v>129.43388186242376</v>
      </c>
      <c r="BC3" s="1">
        <v>125.10710194283625</v>
      </c>
      <c r="BD3" s="1">
        <v>117.82143150927217</v>
      </c>
      <c r="BE3" s="1">
        <v>111.29342544793259</v>
      </c>
      <c r="BF3" s="1">
        <v>108.32870676749586</v>
      </c>
      <c r="BG3" s="1">
        <v>108.22043220703144</v>
      </c>
      <c r="BH3" s="1">
        <v>109.74617352680821</v>
      </c>
      <c r="BI3" s="1">
        <v>112.07521248841527</v>
      </c>
      <c r="BJ3" s="1">
        <v>113.20158709991748</v>
      </c>
      <c r="BK3" s="1">
        <v>112.29958721332542</v>
      </c>
      <c r="BL3" s="1">
        <v>109.30806563263296</v>
      </c>
      <c r="BM3" s="1">
        <v>103.87312328784979</v>
      </c>
      <c r="BN3" s="1">
        <v>100.80320855042733</v>
      </c>
      <c r="BO3">
        <v>100</v>
      </c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</row>
    <row r="4" spans="3:106" x14ac:dyDescent="0.25">
      <c r="D4" s="3"/>
      <c r="E4" s="3"/>
      <c r="F4" s="3"/>
      <c r="G4" s="3"/>
      <c r="H4" s="3"/>
      <c r="I4" s="3"/>
      <c r="R4" s="1">
        <v>40</v>
      </c>
      <c r="S4" s="1" t="s">
        <v>52</v>
      </c>
      <c r="T4" s="12" t="s">
        <v>63</v>
      </c>
      <c r="U4" s="1" t="s">
        <v>55</v>
      </c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>
        <v>188.89101074258488</v>
      </c>
      <c r="AJ4" s="1">
        <v>191.55408290138956</v>
      </c>
      <c r="AK4" s="1">
        <v>191.93757443089132</v>
      </c>
      <c r="AL4" s="1">
        <v>192.51425173763622</v>
      </c>
      <c r="AM4" s="1">
        <v>189.45853463500845</v>
      </c>
      <c r="AN4" s="1">
        <v>188.51360625139245</v>
      </c>
      <c r="AO4" s="1">
        <v>193.09266167394622</v>
      </c>
      <c r="AP4" s="1">
        <v>198.97320869507041</v>
      </c>
      <c r="AQ4" s="1">
        <v>200.97292268772887</v>
      </c>
      <c r="AR4" s="1">
        <v>195.61925354010231</v>
      </c>
      <c r="AS4" s="1">
        <v>190.78939696124539</v>
      </c>
      <c r="AT4" s="1">
        <v>191.93757443089132</v>
      </c>
      <c r="AU4" s="1">
        <v>196.01088354664569</v>
      </c>
      <c r="AV4" s="1">
        <v>201.37527074704758</v>
      </c>
      <c r="AW4" s="1">
        <v>206.47310999664867</v>
      </c>
      <c r="AX4" s="1">
        <v>211.48840747433252</v>
      </c>
      <c r="AY4" s="1">
        <v>216.19271002818786</v>
      </c>
      <c r="AZ4" s="1">
        <v>221.6656545390542</v>
      </c>
      <c r="BA4" s="1">
        <v>224.79079866764712</v>
      </c>
      <c r="BB4" s="1">
        <v>218.36548288635021</v>
      </c>
      <c r="BC4" s="1">
        <v>204.41866822585575</v>
      </c>
      <c r="BD4" s="1">
        <v>187.19861883312427</v>
      </c>
      <c r="BE4" s="1">
        <v>169.04588483790911</v>
      </c>
      <c r="BF4" s="1">
        <v>150.6817785112853</v>
      </c>
      <c r="BG4" s="1">
        <v>137.02593109569966</v>
      </c>
      <c r="BH4" s="1">
        <v>130.08267189517247</v>
      </c>
      <c r="BI4" s="1">
        <v>126.74411177752832</v>
      </c>
      <c r="BJ4" s="1">
        <v>126.74411177752832</v>
      </c>
      <c r="BK4" s="1">
        <v>127.76213132048862</v>
      </c>
      <c r="BL4" s="1">
        <v>125.60853254323443</v>
      </c>
      <c r="BM4" s="1">
        <v>118.17542653083618</v>
      </c>
      <c r="BN4" s="1">
        <v>108.87170666983992</v>
      </c>
      <c r="BO4">
        <v>100</v>
      </c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</row>
    <row r="5" spans="3:106" x14ac:dyDescent="0.25">
      <c r="D5" s="3"/>
      <c r="E5" s="3"/>
      <c r="F5" s="3"/>
      <c r="G5" s="3"/>
      <c r="H5" s="3"/>
      <c r="I5" s="3"/>
      <c r="R5" s="1">
        <v>60</v>
      </c>
      <c r="S5" s="1" t="s">
        <v>53</v>
      </c>
      <c r="T5" s="12" t="s">
        <v>63</v>
      </c>
      <c r="U5" s="1" t="s">
        <v>55</v>
      </c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>
        <v>97.43350896087496</v>
      </c>
      <c r="AJ5" s="1">
        <v>87.897396554558284</v>
      </c>
      <c r="AK5" s="1">
        <v>78.584162638834513</v>
      </c>
      <c r="AL5" s="1">
        <v>71.892373343192602</v>
      </c>
      <c r="AM5" s="1">
        <v>70.257719337724168</v>
      </c>
      <c r="AN5" s="1">
        <v>74.155940943501022</v>
      </c>
      <c r="AO5" s="1">
        <v>83.027359498193277</v>
      </c>
      <c r="AP5" s="1">
        <v>94.176453358424823</v>
      </c>
      <c r="AQ5" s="1">
        <v>104.91706553244707</v>
      </c>
      <c r="AR5" s="1">
        <v>107.25081812542167</v>
      </c>
      <c r="AS5" s="1">
        <v>102.73678027634897</v>
      </c>
      <c r="AT5" s="1">
        <v>93.519520133677645</v>
      </c>
      <c r="AU5" s="1">
        <v>82.53068684916822</v>
      </c>
      <c r="AV5" s="1">
        <v>73.859909637048261</v>
      </c>
      <c r="AW5" s="1">
        <v>69.073433063735465</v>
      </c>
      <c r="AX5" s="1">
        <v>69.837435135157364</v>
      </c>
      <c r="AY5" s="1">
        <v>77.880078307140479</v>
      </c>
      <c r="AZ5" s="1">
        <v>90.846401606870614</v>
      </c>
      <c r="BA5" s="1">
        <v>104.81220090796552</v>
      </c>
      <c r="BB5" s="1">
        <v>114.22499983308943</v>
      </c>
      <c r="BC5" s="1">
        <v>118.53048513203655</v>
      </c>
      <c r="BD5" s="1">
        <v>117.11661947076688</v>
      </c>
      <c r="BE5" s="1">
        <v>111.85128606450454</v>
      </c>
      <c r="BF5" s="1">
        <v>102.53151205244282</v>
      </c>
      <c r="BG5" s="1">
        <v>92.127195869634875</v>
      </c>
      <c r="BH5" s="1">
        <v>82.283465805601821</v>
      </c>
      <c r="BI5" s="1">
        <v>72.397385436791495</v>
      </c>
      <c r="BJ5" s="1">
        <v>65.902091994412075</v>
      </c>
      <c r="BK5" s="1">
        <v>65.573403939344189</v>
      </c>
      <c r="BL5" s="1">
        <v>71.964301674707571</v>
      </c>
      <c r="BM5" s="1">
        <v>80.251879796247877</v>
      </c>
      <c r="BN5" s="1">
        <v>89.852567299030525</v>
      </c>
      <c r="BO5">
        <v>100</v>
      </c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</row>
    <row r="6" spans="3:106" x14ac:dyDescent="0.25">
      <c r="D6" s="3"/>
      <c r="E6" s="3"/>
      <c r="F6" s="3"/>
      <c r="G6" s="3"/>
      <c r="H6" s="3"/>
      <c r="I6" s="3"/>
      <c r="R6" s="1">
        <v>11</v>
      </c>
      <c r="S6" s="1" t="s">
        <v>50</v>
      </c>
      <c r="T6" s="12" t="s">
        <v>71</v>
      </c>
      <c r="U6" s="1" t="s">
        <v>56</v>
      </c>
      <c r="V6" s="1"/>
      <c r="W6" s="1">
        <v>32.758752752368949</v>
      </c>
      <c r="X6" s="1">
        <v>31.067746344196184</v>
      </c>
      <c r="Y6" s="1">
        <v>29.493508432298093</v>
      </c>
      <c r="Z6" s="1">
        <v>27.859393149960326</v>
      </c>
      <c r="AA6" s="1">
        <v>27.389786433144558</v>
      </c>
      <c r="AB6" s="1">
        <v>27.609783539719363</v>
      </c>
      <c r="AC6" s="1">
        <v>27.444620822121692</v>
      </c>
      <c r="AD6" s="1">
        <v>27.198727414833652</v>
      </c>
      <c r="AE6" s="1">
        <v>26.368501847434473</v>
      </c>
      <c r="AF6" s="1">
        <v>25.208221365858797</v>
      </c>
      <c r="AG6" s="1">
        <v>24.414328315343706</v>
      </c>
      <c r="AH6" s="1">
        <v>24.341195085092959</v>
      </c>
      <c r="AI6" s="1">
        <v>25.082494837281111</v>
      </c>
      <c r="AJ6" s="1">
        <v>26.982005638468685</v>
      </c>
      <c r="AK6" s="1">
        <v>30.635828375793356</v>
      </c>
      <c r="AL6" s="1">
        <v>35.593754461343522</v>
      </c>
      <c r="AM6" s="1">
        <v>41.147788611717054</v>
      </c>
      <c r="AN6" s="1">
        <v>45.38447952823558</v>
      </c>
      <c r="AO6" s="1">
        <v>47.331223120973924</v>
      </c>
      <c r="AP6" s="1">
        <v>47.854740642884117</v>
      </c>
      <c r="AQ6" s="1">
        <v>48.432456895536262</v>
      </c>
      <c r="AR6" s="1">
        <v>49.460292996705711</v>
      </c>
      <c r="AS6" s="1">
        <v>51.427352770663191</v>
      </c>
      <c r="AT6" s="1">
        <v>54.826309877230472</v>
      </c>
      <c r="AU6" s="1">
        <v>60.169777176210935</v>
      </c>
      <c r="AV6" s="1">
        <v>65.968027048438884</v>
      </c>
      <c r="AW6" s="1">
        <v>71.248244908919148</v>
      </c>
      <c r="AX6" s="1">
        <v>76.720594997585593</v>
      </c>
      <c r="AY6" s="1">
        <v>81.79124315538597</v>
      </c>
      <c r="AZ6" s="1">
        <v>85.555919037101873</v>
      </c>
      <c r="BA6" s="1">
        <v>88.337984088275107</v>
      </c>
      <c r="BB6" s="1">
        <v>90.122529742120477</v>
      </c>
      <c r="BC6" s="1">
        <v>91.576087672332548</v>
      </c>
      <c r="BD6" s="1">
        <v>91.393118527122823</v>
      </c>
      <c r="BE6" s="1">
        <v>90.48374180359599</v>
      </c>
      <c r="BF6" s="1">
        <v>90.664890375392091</v>
      </c>
      <c r="BG6" s="1">
        <v>90.212697348151664</v>
      </c>
      <c r="BH6" s="1">
        <v>90.393303288586409</v>
      </c>
      <c r="BI6" s="1">
        <v>91.759423122015065</v>
      </c>
      <c r="BJ6" s="1">
        <v>93.800499953072929</v>
      </c>
      <c r="BK6" s="1">
        <v>96.464029348312252</v>
      </c>
      <c r="BL6" s="1">
        <v>98.412732005528497</v>
      </c>
      <c r="BM6" s="1">
        <v>99.004983374916819</v>
      </c>
      <c r="BN6" s="1">
        <v>99.700449550337282</v>
      </c>
      <c r="BO6">
        <v>100</v>
      </c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3:106" x14ac:dyDescent="0.25">
      <c r="D7" s="3"/>
      <c r="E7" s="3"/>
      <c r="F7" s="3"/>
      <c r="G7" s="3"/>
      <c r="H7" s="3"/>
      <c r="I7" s="3"/>
      <c r="R7" s="1">
        <v>12</v>
      </c>
      <c r="S7" s="1" t="s">
        <v>51</v>
      </c>
      <c r="T7" s="12" t="s">
        <v>71</v>
      </c>
      <c r="U7" s="1" t="s">
        <v>56</v>
      </c>
      <c r="V7" s="1"/>
      <c r="W7" s="1">
        <v>45.42988670756953</v>
      </c>
      <c r="X7" s="1">
        <v>49.31213446662958</v>
      </c>
      <c r="Y7" s="1">
        <v>52.623889307710527</v>
      </c>
      <c r="Z7" s="1">
        <v>54.88116360940262</v>
      </c>
      <c r="AA7" s="1">
        <v>56.326785512200473</v>
      </c>
      <c r="AB7" s="1">
        <v>56.214244519682211</v>
      </c>
      <c r="AC7" s="1">
        <v>55.59927635578363</v>
      </c>
      <c r="AD7" s="1">
        <v>56.15805837291812</v>
      </c>
      <c r="AE7" s="1">
        <v>56.552543869953695</v>
      </c>
      <c r="AF7" s="1">
        <v>55.877968888284634</v>
      </c>
      <c r="AG7" s="1">
        <v>54.498336920754788</v>
      </c>
      <c r="AH7" s="1">
        <v>53.472643463199745</v>
      </c>
      <c r="AI7" s="1">
        <v>53.046568886197477</v>
      </c>
      <c r="AJ7" s="1">
        <v>53.046568886197477</v>
      </c>
      <c r="AK7" s="1">
        <v>53.848265109416779</v>
      </c>
      <c r="AL7" s="1">
        <v>55.046054312617642</v>
      </c>
      <c r="AM7" s="1">
        <v>57.984178333984651</v>
      </c>
      <c r="AN7" s="1">
        <v>62.064252929343709</v>
      </c>
      <c r="AO7" s="1">
        <v>65.902091994412075</v>
      </c>
      <c r="AP7" s="1">
        <v>68.113142717954688</v>
      </c>
      <c r="AQ7" s="1">
        <v>70.328012197634067</v>
      </c>
      <c r="AR7" s="1">
        <v>72.252735364207211</v>
      </c>
      <c r="AS7" s="1">
        <v>73.271387586933258</v>
      </c>
      <c r="AT7" s="1">
        <v>73.565060090725311</v>
      </c>
      <c r="AU7" s="1">
        <v>74.901220540266891</v>
      </c>
      <c r="AV7" s="1">
        <v>76.41432556481989</v>
      </c>
      <c r="AW7" s="1">
        <v>77.80223715589571</v>
      </c>
      <c r="AX7" s="1">
        <v>80.091536433465876</v>
      </c>
      <c r="AY7" s="1">
        <v>82.77865066947335</v>
      </c>
      <c r="AZ7" s="1">
        <v>85.044120454023314</v>
      </c>
      <c r="BA7" s="1">
        <v>87.022802845825126</v>
      </c>
      <c r="BB7" s="1">
        <v>87.985337914464381</v>
      </c>
      <c r="BC7" s="1">
        <v>88.426366256082062</v>
      </c>
      <c r="BD7" s="1">
        <v>88.07336725971571</v>
      </c>
      <c r="BE7" s="1">
        <v>87.371591168803462</v>
      </c>
      <c r="BF7" s="1">
        <v>87.634099507937293</v>
      </c>
      <c r="BG7" s="1">
        <v>89.315066011601516</v>
      </c>
      <c r="BH7" s="1">
        <v>92.219369144460771</v>
      </c>
      <c r="BI7" s="1">
        <v>94.553913589039624</v>
      </c>
      <c r="BJ7" s="1">
        <v>96.753855958903173</v>
      </c>
      <c r="BK7" s="1">
        <v>97.628570975790936</v>
      </c>
      <c r="BL7" s="1">
        <v>96.560541625756642</v>
      </c>
      <c r="BM7" s="1">
        <v>95.313378707750473</v>
      </c>
      <c r="BN7" s="1">
        <v>96.367613534905345</v>
      </c>
      <c r="BO7">
        <v>100</v>
      </c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3:106" x14ac:dyDescent="0.25">
      <c r="D8" s="3"/>
      <c r="E8" s="3"/>
      <c r="F8" s="3"/>
      <c r="G8" s="3"/>
      <c r="H8" s="3"/>
      <c r="I8" s="3"/>
      <c r="R8" s="1">
        <v>40</v>
      </c>
      <c r="S8" s="1" t="s">
        <v>52</v>
      </c>
      <c r="T8" s="12" t="s">
        <v>71</v>
      </c>
      <c r="U8" s="1" t="s">
        <v>56</v>
      </c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>
        <v>84.029689765843202</v>
      </c>
      <c r="AJ8" s="1">
        <v>86.329397741631993</v>
      </c>
      <c r="AK8" s="1">
        <v>86.415770318464297</v>
      </c>
      <c r="AL8" s="1">
        <v>83.694242348876813</v>
      </c>
      <c r="AM8" s="1">
        <v>80.011484929455435</v>
      </c>
      <c r="AN8" s="1">
        <v>78.270453824186816</v>
      </c>
      <c r="AO8" s="1">
        <v>79.294612330668429</v>
      </c>
      <c r="AP8" s="1">
        <v>81.709492794223664</v>
      </c>
      <c r="AQ8" s="1">
        <v>83.694242348876813</v>
      </c>
      <c r="AR8" s="1">
        <v>84.959118841459087</v>
      </c>
      <c r="AS8" s="1">
        <v>86.935823539880602</v>
      </c>
      <c r="AT8" s="1">
        <v>90.664890375392105</v>
      </c>
      <c r="AU8" s="1">
        <v>95.218112969850537</v>
      </c>
      <c r="AV8" s="1">
        <v>100.70245572668493</v>
      </c>
      <c r="AW8" s="1">
        <v>106.18365465453603</v>
      </c>
      <c r="AX8" s="1">
        <v>111.18218765065306</v>
      </c>
      <c r="AY8" s="1">
        <v>116.06729892090854</v>
      </c>
      <c r="AZ8" s="1">
        <v>122.01819658998734</v>
      </c>
      <c r="BA8" s="1">
        <v>127.37941928161949</v>
      </c>
      <c r="BB8" s="1">
        <v>129.95265424293822</v>
      </c>
      <c r="BC8" s="1">
        <v>130.08267189517241</v>
      </c>
      <c r="BD8" s="1">
        <v>127.63443304894555</v>
      </c>
      <c r="BE8" s="1">
        <v>124.73234305640651</v>
      </c>
      <c r="BF8" s="1">
        <v>122.01819658998734</v>
      </c>
      <c r="BG8" s="1">
        <v>119.96141938798688</v>
      </c>
      <c r="BH8" s="1">
        <v>119.00555658203631</v>
      </c>
      <c r="BI8" s="1">
        <v>119.12462166123589</v>
      </c>
      <c r="BJ8" s="1">
        <v>119.24380586506697</v>
      </c>
      <c r="BK8" s="1">
        <v>118.76778332139067</v>
      </c>
      <c r="BL8" s="1">
        <v>116.18342427282835</v>
      </c>
      <c r="BM8" s="1">
        <v>111.7394906854459</v>
      </c>
      <c r="BN8" s="1">
        <v>105.97149957102883</v>
      </c>
      <c r="BO8">
        <v>100</v>
      </c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</row>
    <row r="9" spans="3:106" x14ac:dyDescent="0.25">
      <c r="D9" s="3"/>
      <c r="E9" s="3"/>
      <c r="F9" s="3"/>
      <c r="G9" s="3"/>
      <c r="H9" s="3"/>
      <c r="I9" s="3"/>
      <c r="R9" s="1">
        <v>60</v>
      </c>
      <c r="S9" s="1" t="s">
        <v>53</v>
      </c>
      <c r="T9" s="12" t="s">
        <v>71</v>
      </c>
      <c r="U9" s="1" t="s">
        <v>56</v>
      </c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>
        <v>106.07752407401591</v>
      </c>
      <c r="AJ9" s="1">
        <v>106.82267171659932</v>
      </c>
      <c r="AK9" s="1">
        <v>105.97149957102874</v>
      </c>
      <c r="AL9" s="1">
        <v>102.83956844214255</v>
      </c>
      <c r="AM9" s="1">
        <v>99.10403787728842</v>
      </c>
      <c r="AN9" s="1">
        <v>97.336124152433655</v>
      </c>
      <c r="AO9" s="1">
        <v>99.10403787728842</v>
      </c>
      <c r="AP9" s="1">
        <v>103.04545339535171</v>
      </c>
      <c r="AQ9" s="1">
        <v>105.54846021550803</v>
      </c>
      <c r="AR9" s="1">
        <v>105.23228932832041</v>
      </c>
      <c r="AS9" s="1">
        <v>105.33757425133655</v>
      </c>
      <c r="AT9" s="1">
        <v>108.00420763926002</v>
      </c>
      <c r="AU9" s="1">
        <v>112.97541017803185</v>
      </c>
      <c r="AV9" s="1">
        <v>118.76778332139067</v>
      </c>
      <c r="AW9" s="1">
        <v>122.14027581601701</v>
      </c>
      <c r="AX9" s="1">
        <v>124.48312766875316</v>
      </c>
      <c r="AY9" s="1">
        <v>127.37941928161949</v>
      </c>
      <c r="AZ9" s="1">
        <v>131.25870013111086</v>
      </c>
      <c r="BA9" s="1">
        <v>133.10924552522926</v>
      </c>
      <c r="BB9" s="1">
        <v>133.24242134756756</v>
      </c>
      <c r="BC9" s="1">
        <v>131.78478640273042</v>
      </c>
      <c r="BD9" s="1">
        <v>128.27420330698121</v>
      </c>
      <c r="BE9" s="1">
        <v>123.36780599567432</v>
      </c>
      <c r="BF9" s="1">
        <v>116.06729892090857</v>
      </c>
      <c r="BG9" s="1">
        <v>107.25081812542167</v>
      </c>
      <c r="BH9" s="1">
        <v>98.314368463491022</v>
      </c>
      <c r="BI9" s="1">
        <v>91.667709563315242</v>
      </c>
      <c r="BJ9" s="1">
        <v>88.161484678341651</v>
      </c>
      <c r="BK9" s="1">
        <v>89.047522329747281</v>
      </c>
      <c r="BL9" s="1">
        <v>93.613086429161896</v>
      </c>
      <c r="BM9" s="1">
        <v>97.921896456945973</v>
      </c>
      <c r="BN9" s="1">
        <v>99.800199866733337</v>
      </c>
      <c r="BO9">
        <v>100</v>
      </c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3:106" x14ac:dyDescent="0.25">
      <c r="D10" s="3"/>
      <c r="E10" s="3"/>
      <c r="F10" s="3"/>
      <c r="G10" s="3"/>
      <c r="H10" s="3"/>
      <c r="I10" s="3"/>
      <c r="R10" s="1">
        <v>11</v>
      </c>
      <c r="S10" s="1" t="s">
        <v>50</v>
      </c>
      <c r="T10" s="12" t="s">
        <v>65</v>
      </c>
      <c r="U10" s="1" t="s">
        <v>42</v>
      </c>
      <c r="V10" s="1"/>
      <c r="W10" s="1">
        <v>1.617966616719593</v>
      </c>
      <c r="X10" s="1">
        <v>1.9841094744370291</v>
      </c>
      <c r="Y10" s="1">
        <v>2.4331097847571015</v>
      </c>
      <c r="Z10" s="1">
        <v>2.986703246596504</v>
      </c>
      <c r="AA10" s="1">
        <v>3.6189002668243333</v>
      </c>
      <c r="AB10" s="1">
        <v>4.2595783903756237</v>
      </c>
      <c r="AC10" s="1">
        <v>4.8752441536128641</v>
      </c>
      <c r="AD10" s="1">
        <v>5.4803566775614172</v>
      </c>
      <c r="AE10" s="1">
        <v>6.111487433258838</v>
      </c>
      <c r="AF10" s="1">
        <v>6.2913154726223368</v>
      </c>
      <c r="AG10" s="1">
        <v>6.3672660503554592</v>
      </c>
      <c r="AH10" s="1">
        <v>6.241185735149565</v>
      </c>
      <c r="AI10" s="1">
        <v>6.2224902352156386</v>
      </c>
      <c r="AJ10" s="1">
        <v>6.4764348791193651</v>
      </c>
      <c r="AK10" s="1">
        <v>7.2222763416320817</v>
      </c>
      <c r="AL10" s="1">
        <v>8.8478119042087293</v>
      </c>
      <c r="AM10" s="1">
        <v>11.180488780843774</v>
      </c>
      <c r="AN10" s="1">
        <v>14.114041966763413</v>
      </c>
      <c r="AO10" s="1">
        <v>17.710721417257293</v>
      </c>
      <c r="AP10" s="1">
        <v>21.352528978563466</v>
      </c>
      <c r="AQ10" s="1">
        <v>23.31670801985419</v>
      </c>
      <c r="AR10" s="1">
        <v>23.574607655586359</v>
      </c>
      <c r="AS10" s="1">
        <v>23.859207129109045</v>
      </c>
      <c r="AT10" s="1">
        <v>25.385297960438681</v>
      </c>
      <c r="AU10" s="1">
        <v>28.679144495721154</v>
      </c>
      <c r="AV10" s="1">
        <v>32.758752752368963</v>
      </c>
      <c r="AW10" s="1">
        <v>36.751174560869373</v>
      </c>
      <c r="AX10" s="1">
        <v>40.413754542145163</v>
      </c>
      <c r="AY10" s="1">
        <v>44.04316545059995</v>
      </c>
      <c r="AZ10" s="1">
        <v>47.854740642884117</v>
      </c>
      <c r="BA10" s="1">
        <v>51.944206258704853</v>
      </c>
      <c r="BB10" s="1">
        <v>55.3219738080874</v>
      </c>
      <c r="BC10" s="1">
        <v>58.978335761285059</v>
      </c>
      <c r="BD10" s="1">
        <v>63.254747620736381</v>
      </c>
      <c r="BE10" s="1">
        <v>68.249505320539029</v>
      </c>
      <c r="BF10" s="1">
        <v>73.198152822831304</v>
      </c>
      <c r="BG10" s="1">
        <v>78.427151377155681</v>
      </c>
      <c r="BH10" s="1">
        <v>84.19791731685001</v>
      </c>
      <c r="BI10" s="1">
        <v>89.493874892903122</v>
      </c>
      <c r="BJ10" s="1">
        <v>93.706746337740384</v>
      </c>
      <c r="BK10" s="1">
        <v>96.657150463750668</v>
      </c>
      <c r="BL10" s="1">
        <v>99.104037877288405</v>
      </c>
      <c r="BM10" s="1">
        <v>100.2002001334001</v>
      </c>
      <c r="BN10" s="1">
        <v>100.2002001334001</v>
      </c>
      <c r="BO10">
        <v>100</v>
      </c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3:106" x14ac:dyDescent="0.25">
      <c r="D11" s="3"/>
      <c r="E11" s="3"/>
      <c r="F11" s="3"/>
      <c r="G11" s="3"/>
      <c r="H11" s="3"/>
      <c r="I11" s="3"/>
      <c r="R11" s="1">
        <v>12</v>
      </c>
      <c r="S11" s="1" t="s">
        <v>51</v>
      </c>
      <c r="T11" s="12" t="s">
        <v>65</v>
      </c>
      <c r="U11" s="1" t="s">
        <v>42</v>
      </c>
      <c r="V11" s="1"/>
      <c r="W11" s="1">
        <v>16.332715561927582</v>
      </c>
      <c r="X11" s="1">
        <v>15.304856341680125</v>
      </c>
      <c r="Y11" s="1">
        <v>14.69004694641089</v>
      </c>
      <c r="Z11" s="1">
        <v>14.602170557528076</v>
      </c>
      <c r="AA11" s="1">
        <v>14.882264262214044</v>
      </c>
      <c r="AB11" s="1">
        <v>15.73944821247372</v>
      </c>
      <c r="AC11" s="1">
        <v>16.880686976305114</v>
      </c>
      <c r="AD11" s="1">
        <v>17.870837350933062</v>
      </c>
      <c r="AE11" s="1">
        <v>18.286629894900429</v>
      </c>
      <c r="AF11" s="1">
        <v>18.674709698806382</v>
      </c>
      <c r="AG11" s="1">
        <v>19.301256279376179</v>
      </c>
      <c r="AH11" s="1">
        <v>21.288567381993825</v>
      </c>
      <c r="AI11" s="1">
        <v>25.794729445182579</v>
      </c>
      <c r="AJ11" s="1">
        <v>32.013900080094771</v>
      </c>
      <c r="AK11" s="1">
        <v>38.481214455297852</v>
      </c>
      <c r="AL11" s="1">
        <v>44.485806622294142</v>
      </c>
      <c r="AM11" s="1">
        <v>49.757946823204513</v>
      </c>
      <c r="AN11" s="1">
        <v>53.419197547148421</v>
      </c>
      <c r="AO11" s="1">
        <v>55.543704869801822</v>
      </c>
      <c r="AP11" s="1">
        <v>55.156256586782995</v>
      </c>
      <c r="AQ11" s="1">
        <v>53.526142851899024</v>
      </c>
      <c r="AR11" s="1">
        <v>52.729242404304877</v>
      </c>
      <c r="AS11" s="1">
        <v>53.740676203966387</v>
      </c>
      <c r="AT11" s="1">
        <v>55.710586181217394</v>
      </c>
      <c r="AU11" s="1">
        <v>59.392632458343627</v>
      </c>
      <c r="AV11" s="1">
        <v>63.128364550692609</v>
      </c>
      <c r="AW11" s="1">
        <v>65.573403939344189</v>
      </c>
      <c r="AX11" s="1">
        <v>67.166202766200996</v>
      </c>
      <c r="AY11" s="1">
        <v>68.797691182897964</v>
      </c>
      <c r="AZ11" s="1">
        <v>70.187496735539398</v>
      </c>
      <c r="BA11" s="1">
        <v>71.248244908919219</v>
      </c>
      <c r="BB11" s="1">
        <v>70.751248710650174</v>
      </c>
      <c r="BC11" s="1">
        <v>70.751248710650174</v>
      </c>
      <c r="BD11" s="1">
        <v>72.252735364207282</v>
      </c>
      <c r="BE11" s="1">
        <v>74.976159223904176</v>
      </c>
      <c r="BF11" s="1">
        <v>79.373946603524288</v>
      </c>
      <c r="BG11" s="1">
        <v>84.874202188020703</v>
      </c>
      <c r="BH11" s="1">
        <v>90.393303288586424</v>
      </c>
      <c r="BI11" s="1">
        <v>94.270676915709956</v>
      </c>
      <c r="BJ11" s="1">
        <v>95.12294245007142</v>
      </c>
      <c r="BK11" s="1">
        <v>94.553913589039624</v>
      </c>
      <c r="BL11" s="1">
        <v>94.364994743679858</v>
      </c>
      <c r="BM11" s="1">
        <v>94.838001248229816</v>
      </c>
      <c r="BN11" s="1">
        <v>96.560541625756642</v>
      </c>
      <c r="BO11">
        <v>100</v>
      </c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3:106" x14ac:dyDescent="0.25">
      <c r="D12" s="3"/>
      <c r="E12" s="3"/>
      <c r="F12" s="3"/>
      <c r="G12" s="3"/>
      <c r="H12" s="3"/>
      <c r="I12" s="3"/>
      <c r="R12" s="1">
        <v>40</v>
      </c>
      <c r="S12" s="1" t="s">
        <v>52</v>
      </c>
      <c r="T12" s="12" t="s">
        <v>65</v>
      </c>
      <c r="U12" s="1" t="s">
        <v>42</v>
      </c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>
        <v>20.846168908963154</v>
      </c>
      <c r="AJ12" s="1">
        <v>24.341195085092973</v>
      </c>
      <c r="AK12" s="1">
        <v>27.117253504559997</v>
      </c>
      <c r="AL12" s="1">
        <v>29.08347623678516</v>
      </c>
      <c r="AM12" s="1">
        <v>30.02919832960611</v>
      </c>
      <c r="AN12" s="1">
        <v>30.851031506636467</v>
      </c>
      <c r="AO12" s="1">
        <v>33.18739668700649</v>
      </c>
      <c r="AP12" s="1">
        <v>36.677745665119659</v>
      </c>
      <c r="AQ12" s="1">
        <v>40.860759864084848</v>
      </c>
      <c r="AR12" s="1">
        <v>44.530314679235886</v>
      </c>
      <c r="AS12" s="1">
        <v>49.213608756248618</v>
      </c>
      <c r="AT12" s="1">
        <v>55.710586181217394</v>
      </c>
      <c r="AU12" s="1">
        <v>63.002233994191251</v>
      </c>
      <c r="AV12" s="1">
        <v>70.751248710650174</v>
      </c>
      <c r="AW12" s="1">
        <v>78.82026910937708</v>
      </c>
      <c r="AX12" s="1">
        <v>86.329397741631922</v>
      </c>
      <c r="AY12" s="1">
        <v>92.681620655938261</v>
      </c>
      <c r="AZ12" s="1">
        <v>97.726248377327749</v>
      </c>
      <c r="BA12" s="1">
        <v>102.53151205244291</v>
      </c>
      <c r="BB12" s="1">
        <v>105.02203507400284</v>
      </c>
      <c r="BC12" s="1">
        <v>106.28989141871952</v>
      </c>
      <c r="BD12" s="1">
        <v>107.89625741572834</v>
      </c>
      <c r="BE12" s="1">
        <v>110.40662995588821</v>
      </c>
      <c r="BF12" s="1">
        <v>110.51709180756473</v>
      </c>
      <c r="BG12" s="1">
        <v>108.22043220703144</v>
      </c>
      <c r="BH12" s="1">
        <v>106.3962344728034</v>
      </c>
      <c r="BI12" s="1">
        <v>104.49823548884443</v>
      </c>
      <c r="BJ12" s="1">
        <v>102.73678027634897</v>
      </c>
      <c r="BK12" s="1">
        <v>101.51130646157188</v>
      </c>
      <c r="BL12" s="1">
        <v>100.70245572668482</v>
      </c>
      <c r="BM12" s="1">
        <v>100</v>
      </c>
      <c r="BN12" s="1">
        <v>99.600798934399194</v>
      </c>
      <c r="BO12">
        <v>100</v>
      </c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</row>
    <row r="13" spans="3:106" x14ac:dyDescent="0.25">
      <c r="D13" s="3"/>
      <c r="E13" s="3"/>
      <c r="F13" s="3"/>
      <c r="G13" s="3"/>
      <c r="H13" s="3"/>
      <c r="I13" s="3"/>
      <c r="R13" s="1">
        <v>60</v>
      </c>
      <c r="S13" s="1" t="s">
        <v>53</v>
      </c>
      <c r="T13" s="12" t="s">
        <v>65</v>
      </c>
      <c r="U13" s="1" t="s">
        <v>42</v>
      </c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>
        <v>17.569600880707487</v>
      </c>
      <c r="AJ13" s="1">
        <v>21.267289455348308</v>
      </c>
      <c r="AK13" s="1">
        <v>25.057424879511863</v>
      </c>
      <c r="AL13" s="1">
        <v>29.434580363145322</v>
      </c>
      <c r="AM13" s="1">
        <v>33.554473270424261</v>
      </c>
      <c r="AN13" s="1">
        <v>38.365943804361329</v>
      </c>
      <c r="AO13" s="1">
        <v>43.517805926635653</v>
      </c>
      <c r="AP13" s="1">
        <v>48.335688782114616</v>
      </c>
      <c r="AQ13" s="1">
        <v>52.518746706743599</v>
      </c>
      <c r="AR13" s="1">
        <v>54.064089530931646</v>
      </c>
      <c r="AS13" s="1">
        <v>54.118180661520263</v>
      </c>
      <c r="AT13" s="1">
        <v>54.716766837030541</v>
      </c>
      <c r="AU13" s="1">
        <v>56.38314047049554</v>
      </c>
      <c r="AV13" s="1">
        <v>59.452054797019436</v>
      </c>
      <c r="AW13" s="1">
        <v>62.813510518964087</v>
      </c>
      <c r="AX13" s="1">
        <v>65.902091994412075</v>
      </c>
      <c r="AY13" s="1">
        <v>69.00439415587887</v>
      </c>
      <c r="AZ13" s="1">
        <v>74.007777274670744</v>
      </c>
      <c r="BA13" s="1">
        <v>81.627824142560968</v>
      </c>
      <c r="BB13" s="1">
        <v>89.673041749823554</v>
      </c>
      <c r="BC13" s="1">
        <v>98.21610323583009</v>
      </c>
      <c r="BD13" s="1">
        <v>105.75976837366112</v>
      </c>
      <c r="BE13" s="1">
        <v>111.62780704588707</v>
      </c>
      <c r="BF13" s="1">
        <v>114.56818935948618</v>
      </c>
      <c r="BG13" s="1">
        <v>113.42821682830244</v>
      </c>
      <c r="BH13" s="1">
        <v>112.63699182883526</v>
      </c>
      <c r="BI13" s="1">
        <v>113.20158709991748</v>
      </c>
      <c r="BJ13" s="1">
        <v>115.95128963629735</v>
      </c>
      <c r="BK13" s="1">
        <v>117.93931187113907</v>
      </c>
      <c r="BL13" s="1">
        <v>117.93931187113907</v>
      </c>
      <c r="BM13" s="1">
        <v>113.7690124165731</v>
      </c>
      <c r="BN13" s="1">
        <v>107.14362091483463</v>
      </c>
      <c r="BO13">
        <v>100</v>
      </c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3:106" x14ac:dyDescent="0.25">
      <c r="E14" s="3"/>
      <c r="F14" s="3"/>
      <c r="G14" s="3"/>
      <c r="H14" s="3"/>
      <c r="R14" s="1">
        <v>11</v>
      </c>
      <c r="S14" s="1" t="s">
        <v>50</v>
      </c>
      <c r="T14" s="12" t="s">
        <v>66</v>
      </c>
      <c r="U14" s="1" t="s">
        <v>47</v>
      </c>
      <c r="V14" s="1"/>
      <c r="W14" s="1">
        <v>62.313007117765792</v>
      </c>
      <c r="X14" s="1">
        <v>63.254747620736381</v>
      </c>
      <c r="Y14" s="1">
        <v>64.79122554853511</v>
      </c>
      <c r="Z14" s="1">
        <v>66.365025013631978</v>
      </c>
      <c r="AA14" s="1">
        <v>71.105890820641022</v>
      </c>
      <c r="AB14" s="1">
        <v>75.65399032150475</v>
      </c>
      <c r="AC14" s="1">
        <v>76.95110237075761</v>
      </c>
      <c r="AD14" s="1">
        <v>75.276664470619636</v>
      </c>
      <c r="AE14" s="1">
        <v>70.751248710650231</v>
      </c>
      <c r="AF14" s="1">
        <v>65.704681981505686</v>
      </c>
      <c r="AG14" s="1">
        <v>62.939263250816346</v>
      </c>
      <c r="AH14" s="1">
        <v>63.890468403191662</v>
      </c>
      <c r="AI14" s="1">
        <v>70.257719337724168</v>
      </c>
      <c r="AJ14" s="1">
        <v>78.662786106655389</v>
      </c>
      <c r="AK14" s="1">
        <v>87.371591168803462</v>
      </c>
      <c r="AL14" s="1">
        <v>93.053089581120645</v>
      </c>
      <c r="AM14" s="1">
        <v>95.695395747304715</v>
      </c>
      <c r="AN14" s="1">
        <v>94.364994743679873</v>
      </c>
      <c r="AO14" s="1">
        <v>90.032452258626606</v>
      </c>
      <c r="AP14" s="1">
        <v>84.366481659638367</v>
      </c>
      <c r="AQ14" s="1">
        <v>80.1716680290196</v>
      </c>
      <c r="AR14" s="1">
        <v>79.373946603524288</v>
      </c>
      <c r="AS14" s="1">
        <v>82.778650669473436</v>
      </c>
      <c r="AT14" s="1">
        <v>93.51952013367773</v>
      </c>
      <c r="AU14" s="1">
        <v>112.29958721332554</v>
      </c>
      <c r="AV14" s="1">
        <v>134.44701568320531</v>
      </c>
      <c r="AW14" s="1">
        <v>149.78039469581401</v>
      </c>
      <c r="AX14" s="1">
        <v>154.65087947493788</v>
      </c>
      <c r="AY14" s="1">
        <v>151.43707406920487</v>
      </c>
      <c r="AZ14" s="1">
        <v>145.64471337710864</v>
      </c>
      <c r="BA14" s="1">
        <v>139.23597923081948</v>
      </c>
      <c r="BB14" s="1">
        <v>128.91718042678048</v>
      </c>
      <c r="BC14" s="1">
        <v>119.24380586506696</v>
      </c>
      <c r="BD14" s="1">
        <v>112.29958721332554</v>
      </c>
      <c r="BE14" s="1">
        <v>107.68068054962208</v>
      </c>
      <c r="BF14" s="1">
        <v>108.22043220703155</v>
      </c>
      <c r="BG14" s="1">
        <v>113.54170177814873</v>
      </c>
      <c r="BH14" s="1">
        <v>120.08144080808316</v>
      </c>
      <c r="BI14" s="1">
        <v>122.01819658998734</v>
      </c>
      <c r="BJ14" s="1">
        <v>122.14027581601701</v>
      </c>
      <c r="BK14" s="1">
        <v>122.62981534562114</v>
      </c>
      <c r="BL14" s="1">
        <v>121.28827935191202</v>
      </c>
      <c r="BM14" s="1">
        <v>116.882620308987</v>
      </c>
      <c r="BN14" s="1">
        <v>108.76288938088268</v>
      </c>
      <c r="BO14">
        <v>100</v>
      </c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3:106" x14ac:dyDescent="0.25">
      <c r="C15" s="2" t="str">
        <f>+U10</f>
        <v>graseters</v>
      </c>
      <c r="D15" s="3"/>
      <c r="E15" s="3"/>
      <c r="F15" s="3"/>
      <c r="G15" s="3"/>
      <c r="H15" s="3"/>
      <c r="I15" s="2" t="str">
        <f>+U14</f>
        <v>overige planteneters</v>
      </c>
      <c r="R15" s="1">
        <v>12</v>
      </c>
      <c r="S15" s="1" t="s">
        <v>51</v>
      </c>
      <c r="T15" s="12" t="s">
        <v>66</v>
      </c>
      <c r="U15" s="1" t="s">
        <v>47</v>
      </c>
      <c r="V15" s="1"/>
      <c r="W15" s="1">
        <v>95.408739759037147</v>
      </c>
      <c r="X15" s="1">
        <v>93.05308958112056</v>
      </c>
      <c r="Y15" s="1">
        <v>90.393303288586409</v>
      </c>
      <c r="Z15" s="1">
        <v>88.958519316341139</v>
      </c>
      <c r="AA15" s="1">
        <v>91.759423122015065</v>
      </c>
      <c r="AB15" s="1">
        <v>98.117936224280584</v>
      </c>
      <c r="AC15" s="1">
        <v>104.49823548884434</v>
      </c>
      <c r="AD15" s="1">
        <v>106.71590243841931</v>
      </c>
      <c r="AE15" s="1">
        <v>100.40080106773415</v>
      </c>
      <c r="AF15" s="1">
        <v>91.301771089926547</v>
      </c>
      <c r="AG15" s="1">
        <v>83.61058993970353</v>
      </c>
      <c r="AH15" s="1">
        <v>79.294612330668357</v>
      </c>
      <c r="AI15" s="1">
        <v>84.029689765843102</v>
      </c>
      <c r="AJ15" s="1">
        <v>91.393118527122823</v>
      </c>
      <c r="AK15" s="1">
        <v>94.270676915709956</v>
      </c>
      <c r="AL15" s="1">
        <v>90.393303288586409</v>
      </c>
      <c r="AM15" s="1">
        <v>82.365790426857686</v>
      </c>
      <c r="AN15" s="1">
        <v>75.201425431938247</v>
      </c>
      <c r="AO15" s="1">
        <v>73.418077002626319</v>
      </c>
      <c r="AP15" s="1">
        <v>70.39837538556209</v>
      </c>
      <c r="AQ15" s="1">
        <v>66.232427605212223</v>
      </c>
      <c r="AR15" s="1">
        <v>63.954390827480076</v>
      </c>
      <c r="AS15" s="1">
        <v>65.639010140917094</v>
      </c>
      <c r="AT15" s="1">
        <v>73.198152822831247</v>
      </c>
      <c r="AU15" s="1">
        <v>84.619961133718846</v>
      </c>
      <c r="AV15" s="1">
        <v>98.019867330675481</v>
      </c>
      <c r="AW15" s="1">
        <v>105.44296451193557</v>
      </c>
      <c r="AX15" s="1">
        <v>103.14855038865225</v>
      </c>
      <c r="AY15" s="1">
        <v>98.511193960306286</v>
      </c>
      <c r="AZ15" s="1">
        <v>94.176453358424894</v>
      </c>
      <c r="BA15" s="1">
        <v>91.393118527122823</v>
      </c>
      <c r="BB15" s="1">
        <v>89.047522329747281</v>
      </c>
      <c r="BC15" s="1">
        <v>89.493874892903108</v>
      </c>
      <c r="BD15" s="1">
        <v>94.648514795348419</v>
      </c>
      <c r="BE15" s="1">
        <v>102.42903178906215</v>
      </c>
      <c r="BF15" s="1">
        <v>112.18734375719386</v>
      </c>
      <c r="BG15" s="1">
        <v>124.85713778642828</v>
      </c>
      <c r="BH15" s="1">
        <v>139.5147298469804</v>
      </c>
      <c r="BI15" s="1">
        <v>145.79043093712255</v>
      </c>
      <c r="BJ15" s="1">
        <v>140.91687619264508</v>
      </c>
      <c r="BK15" s="1">
        <v>130.73471400149356</v>
      </c>
      <c r="BL15" s="1">
        <v>119.48253212348006</v>
      </c>
      <c r="BM15" s="1">
        <v>110.07590639939791</v>
      </c>
      <c r="BN15" s="1">
        <v>103.35505392413057</v>
      </c>
      <c r="BO15">
        <v>100</v>
      </c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3:106" x14ac:dyDescent="0.25">
      <c r="D16" s="3"/>
      <c r="E16" s="3"/>
      <c r="F16" s="3"/>
      <c r="G16" s="3"/>
      <c r="H16" s="3"/>
      <c r="I16" s="3"/>
      <c r="R16" s="1">
        <v>40</v>
      </c>
      <c r="S16" s="1" t="s">
        <v>52</v>
      </c>
      <c r="T16" s="12" t="s">
        <v>66</v>
      </c>
      <c r="U16" s="1" t="s">
        <v>47</v>
      </c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>
        <v>45.384479528235623</v>
      </c>
      <c r="AJ16" s="1">
        <v>47.902619318875125</v>
      </c>
      <c r="AK16" s="1">
        <v>48.529418738850033</v>
      </c>
      <c r="AL16" s="1">
        <v>46.719899433818831</v>
      </c>
      <c r="AM16" s="1">
        <v>44.308218808216822</v>
      </c>
      <c r="AN16" s="1">
        <v>42.570868698585059</v>
      </c>
      <c r="AO16" s="1">
        <v>42.443347469973119</v>
      </c>
      <c r="AP16" s="1">
        <v>43.214244987974041</v>
      </c>
      <c r="AQ16" s="1">
        <v>43.823499246494954</v>
      </c>
      <c r="AR16" s="1">
        <v>45.067897501340966</v>
      </c>
      <c r="AS16" s="1">
        <v>49.658530379140991</v>
      </c>
      <c r="AT16" s="1">
        <v>58.391491515262913</v>
      </c>
      <c r="AU16" s="1">
        <v>68.249505320539043</v>
      </c>
      <c r="AV16" s="1">
        <v>78.505617755182953</v>
      </c>
      <c r="AW16" s="1">
        <v>85.898828074112416</v>
      </c>
      <c r="AX16" s="1">
        <v>88.514836850262725</v>
      </c>
      <c r="AY16" s="1">
        <v>87.721777439104414</v>
      </c>
      <c r="AZ16" s="1">
        <v>86.415770318464297</v>
      </c>
      <c r="BA16" s="1">
        <v>83.527021141127221</v>
      </c>
      <c r="BB16" s="1">
        <v>78.584162638834584</v>
      </c>
      <c r="BC16" s="1">
        <v>74.155940943501093</v>
      </c>
      <c r="BD16" s="1">
        <v>71.677019415569944</v>
      </c>
      <c r="BE16" s="1">
        <v>71.677019415569944</v>
      </c>
      <c r="BF16" s="1">
        <v>73.271387586933258</v>
      </c>
      <c r="BG16" s="1">
        <v>76.033207526088276</v>
      </c>
      <c r="BH16" s="1">
        <v>80.091536433465961</v>
      </c>
      <c r="BI16" s="1">
        <v>84.366481659638382</v>
      </c>
      <c r="BJ16" s="1">
        <v>89.762759643043523</v>
      </c>
      <c r="BK16" s="1">
        <v>95.218112969850537</v>
      </c>
      <c r="BL16" s="1">
        <v>98.708413502028776</v>
      </c>
      <c r="BM16" s="1">
        <v>100.60180360540652</v>
      </c>
      <c r="BN16" s="1">
        <v>100.10005001667086</v>
      </c>
      <c r="BO16">
        <v>100</v>
      </c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</row>
    <row r="17" spans="3:106" x14ac:dyDescent="0.25">
      <c r="D17" s="3"/>
      <c r="E17" s="3"/>
      <c r="F17" s="3"/>
      <c r="G17" s="3"/>
      <c r="H17" s="3"/>
      <c r="I17" s="3"/>
      <c r="R17" s="1">
        <v>60</v>
      </c>
      <c r="S17" s="1" t="s">
        <v>53</v>
      </c>
      <c r="T17" s="12" t="s">
        <v>66</v>
      </c>
      <c r="U17" s="1" t="s">
        <v>47</v>
      </c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>
        <v>77.182302304370324</v>
      </c>
      <c r="AJ17" s="1">
        <v>77.880078307140494</v>
      </c>
      <c r="AK17" s="1">
        <v>79.294612330668357</v>
      </c>
      <c r="AL17" s="1">
        <v>82.530686849168234</v>
      </c>
      <c r="AM17" s="1">
        <v>86.243111494204584</v>
      </c>
      <c r="AN17" s="1">
        <v>89.493874892903122</v>
      </c>
      <c r="AO17" s="1">
        <v>91.667709563315256</v>
      </c>
      <c r="AP17" s="1">
        <v>92.496442654353899</v>
      </c>
      <c r="AQ17" s="1">
        <v>94.743210650179805</v>
      </c>
      <c r="AR17" s="1">
        <v>101.40984589384927</v>
      </c>
      <c r="AS17" s="1">
        <v>112.63699182883526</v>
      </c>
      <c r="AT17" s="1">
        <v>124.35870676190621</v>
      </c>
      <c r="AU17" s="1">
        <v>137.98847759572465</v>
      </c>
      <c r="AV17" s="1">
        <v>153.11207751332478</v>
      </c>
      <c r="AW17" s="1">
        <v>160.80141974857821</v>
      </c>
      <c r="AX17" s="1">
        <v>155.73723343417788</v>
      </c>
      <c r="AY17" s="1">
        <v>139.09681284637804</v>
      </c>
      <c r="AZ17" s="1">
        <v>119.72173631218099</v>
      </c>
      <c r="BA17" s="1">
        <v>103.97704836501576</v>
      </c>
      <c r="BB17" s="1">
        <v>93.894347368913358</v>
      </c>
      <c r="BC17" s="1">
        <v>89.493874892903122</v>
      </c>
      <c r="BD17" s="1">
        <v>89.047522329747295</v>
      </c>
      <c r="BE17" s="1">
        <v>92.219369144460771</v>
      </c>
      <c r="BF17" s="1">
        <v>98.609754426286173</v>
      </c>
      <c r="BG17" s="1">
        <v>106.28989141871953</v>
      </c>
      <c r="BH17" s="1">
        <v>114.11083192672349</v>
      </c>
      <c r="BI17" s="1">
        <v>118.88661050840324</v>
      </c>
      <c r="BJ17" s="1">
        <v>120.20158230963018</v>
      </c>
      <c r="BK17" s="1">
        <v>120.56272850499251</v>
      </c>
      <c r="BL17" s="1">
        <v>120.44222603776295</v>
      </c>
      <c r="BM17" s="1">
        <v>117.11661947076702</v>
      </c>
      <c r="BN17" s="1">
        <v>110.40662995588821</v>
      </c>
      <c r="BO17">
        <v>100</v>
      </c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3:106" x14ac:dyDescent="0.25">
      <c r="D18" s="3"/>
      <c r="E18" s="3"/>
      <c r="F18" s="3"/>
      <c r="G18" s="3"/>
      <c r="H18" s="3"/>
      <c r="I18" s="3"/>
      <c r="R18" s="1">
        <v>11</v>
      </c>
      <c r="S18" s="1" t="s">
        <v>50</v>
      </c>
      <c r="T18" s="12" t="s">
        <v>68</v>
      </c>
      <c r="U18" s="1" t="s">
        <v>48</v>
      </c>
      <c r="V18" s="1"/>
      <c r="W18" s="1">
        <v>3.241934391254949</v>
      </c>
      <c r="X18" s="1">
        <v>3.4770011577103412</v>
      </c>
      <c r="Y18" s="1">
        <v>3.785470501329339</v>
      </c>
      <c r="Z18" s="1">
        <v>4.2595783903756201</v>
      </c>
      <c r="AA18" s="1">
        <v>4.9637930980694094</v>
      </c>
      <c r="AB18" s="1">
        <v>5.784432087483844</v>
      </c>
      <c r="AC18" s="1">
        <v>6.4634949535999491</v>
      </c>
      <c r="AD18" s="1">
        <v>6.3800133254822002</v>
      </c>
      <c r="AE18" s="1">
        <v>6.056730820722553</v>
      </c>
      <c r="AF18" s="1">
        <v>5.7728747844643298</v>
      </c>
      <c r="AG18" s="1">
        <v>5.6078656129327529</v>
      </c>
      <c r="AH18" s="1">
        <v>5.5465171264620725</v>
      </c>
      <c r="AI18" s="1">
        <v>5.5910672262727328</v>
      </c>
      <c r="AJ18" s="1">
        <v>5.8018114397401677</v>
      </c>
      <c r="AK18" s="1">
        <v>6.1114874332588327</v>
      </c>
      <c r="AL18" s="1">
        <v>6.4764348791193598</v>
      </c>
      <c r="AM18" s="1">
        <v>6.8289449312284436</v>
      </c>
      <c r="AN18" s="1">
        <v>7.3094657478988969</v>
      </c>
      <c r="AO18" s="1">
        <v>8.2992918010552899</v>
      </c>
      <c r="AP18" s="1">
        <v>9.8864999585690736</v>
      </c>
      <c r="AQ18" s="1">
        <v>12.027193199185884</v>
      </c>
      <c r="AR18" s="1">
        <v>13.385475296614754</v>
      </c>
      <c r="AS18" s="1">
        <v>14.971826265110156</v>
      </c>
      <c r="AT18" s="1">
        <v>18.749558134675446</v>
      </c>
      <c r="AU18" s="1">
        <v>28.507584822445349</v>
      </c>
      <c r="AV18" s="1">
        <v>42.400925337104702</v>
      </c>
      <c r="AW18" s="1">
        <v>56.045854497449</v>
      </c>
      <c r="AX18" s="1">
        <v>65.704681981505615</v>
      </c>
      <c r="AY18" s="1">
        <v>72.036301970530118</v>
      </c>
      <c r="AZ18" s="1">
        <v>75.957212322496815</v>
      </c>
      <c r="BA18" s="1">
        <v>78.270453824186802</v>
      </c>
      <c r="BB18" s="1">
        <v>79.77181016656742</v>
      </c>
      <c r="BC18" s="1">
        <v>79.532853350509384</v>
      </c>
      <c r="BD18" s="1">
        <v>77.646788182373768</v>
      </c>
      <c r="BE18" s="1">
        <v>75.051172883706727</v>
      </c>
      <c r="BF18" s="1">
        <v>74.155940943501022</v>
      </c>
      <c r="BG18" s="1">
        <v>75.881293076124081</v>
      </c>
      <c r="BH18" s="1">
        <v>80.171668029019514</v>
      </c>
      <c r="BI18" s="1">
        <v>88.603395959287511</v>
      </c>
      <c r="BJ18" s="1">
        <v>99.800199866733237</v>
      </c>
      <c r="BK18" s="1">
        <v>108.11226586700823</v>
      </c>
      <c r="BL18" s="1">
        <v>111.62780704588707</v>
      </c>
      <c r="BM18" s="1">
        <v>109.41742837052099</v>
      </c>
      <c r="BN18" s="1">
        <v>104.28944787507631</v>
      </c>
      <c r="BO18">
        <v>100</v>
      </c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3:106" x14ac:dyDescent="0.25">
      <c r="D19" s="3"/>
      <c r="E19" s="3"/>
      <c r="F19" s="3"/>
      <c r="G19" s="3"/>
      <c r="H19" s="3"/>
      <c r="I19" s="3"/>
      <c r="R19" s="1">
        <v>12</v>
      </c>
      <c r="S19" s="1" t="s">
        <v>51</v>
      </c>
      <c r="T19" s="12" t="s">
        <v>68</v>
      </c>
      <c r="U19" s="1" t="s">
        <v>48</v>
      </c>
      <c r="V19" s="1"/>
      <c r="W19" s="1">
        <v>0.29735462942395818</v>
      </c>
      <c r="X19" s="1">
        <v>0.38835717293135275</v>
      </c>
      <c r="Y19" s="1">
        <v>0.54181546065654707</v>
      </c>
      <c r="Z19" s="1">
        <v>0.82133040034485738</v>
      </c>
      <c r="AA19" s="1">
        <v>1.2893912219155079</v>
      </c>
      <c r="AB19" s="1">
        <v>1.6856819263316027</v>
      </c>
      <c r="AC19" s="1">
        <v>2.0140954491288556</v>
      </c>
      <c r="AD19" s="1">
        <v>2.2686165264602125</v>
      </c>
      <c r="AE19" s="1">
        <v>2.2037714453644894</v>
      </c>
      <c r="AF19" s="1">
        <v>1.7809914185937632</v>
      </c>
      <c r="AG19" s="1">
        <v>1.3732362576092643</v>
      </c>
      <c r="AH19" s="1">
        <v>1.0791462140951091</v>
      </c>
      <c r="AI19" s="1">
        <v>0.96964057827474837</v>
      </c>
      <c r="AJ19" s="1">
        <v>0.91317310694327969</v>
      </c>
      <c r="AK19" s="1">
        <v>0.83959989674914726</v>
      </c>
      <c r="AL19" s="1">
        <v>0.83041490793848216</v>
      </c>
      <c r="AM19" s="1">
        <v>0.92327346122316134</v>
      </c>
      <c r="AN19" s="1">
        <v>1.2803969998656506</v>
      </c>
      <c r="AO19" s="1">
        <v>2.0962922437051703</v>
      </c>
      <c r="AP19" s="1">
        <v>3.8120617556478948</v>
      </c>
      <c r="AQ19" s="1">
        <v>7.2006419803748365</v>
      </c>
      <c r="AR19" s="1">
        <v>11.871851595740287</v>
      </c>
      <c r="AS19" s="1">
        <v>17.429604804611159</v>
      </c>
      <c r="AT19" s="1">
        <v>23.598194054475851</v>
      </c>
      <c r="AU19" s="1">
        <v>30.240140152949984</v>
      </c>
      <c r="AV19" s="1">
        <v>36.8247504613663</v>
      </c>
      <c r="AW19" s="1">
        <v>43.387448143299096</v>
      </c>
      <c r="AX19" s="1">
        <v>48.968154858573598</v>
      </c>
      <c r="AY19" s="1">
        <v>54.226525331398314</v>
      </c>
      <c r="AZ19" s="1">
        <v>59.690339267435796</v>
      </c>
      <c r="BA19" s="1">
        <v>66.03402807049828</v>
      </c>
      <c r="BB19" s="1">
        <v>72.687554930633837</v>
      </c>
      <c r="BC19" s="1">
        <v>76.56730714653736</v>
      </c>
      <c r="BD19" s="1">
        <v>76.185426108983734</v>
      </c>
      <c r="BE19" s="1">
        <v>71.677019415569873</v>
      </c>
      <c r="BF19" s="1">
        <v>67.09907013534459</v>
      </c>
      <c r="BG19" s="1">
        <v>64.146542082731983</v>
      </c>
      <c r="BH19" s="1">
        <v>63.635416972508693</v>
      </c>
      <c r="BI19" s="1">
        <v>66.63101674248864</v>
      </c>
      <c r="BJ19" s="1">
        <v>73.198152822831247</v>
      </c>
      <c r="BK19" s="1">
        <v>82.036985313783077</v>
      </c>
      <c r="BL19" s="1">
        <v>90.574270802354832</v>
      </c>
      <c r="BM19" s="1">
        <v>95.88697805724847</v>
      </c>
      <c r="BN19" s="1">
        <v>98.412732005528511</v>
      </c>
      <c r="BO19">
        <v>100</v>
      </c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3:106" x14ac:dyDescent="0.25">
      <c r="D20" s="3"/>
      <c r="E20" s="3"/>
      <c r="F20" s="3"/>
      <c r="G20" s="3"/>
      <c r="H20" s="3"/>
      <c r="I20" s="3"/>
      <c r="R20" s="1">
        <v>40</v>
      </c>
      <c r="S20" s="1" t="s">
        <v>52</v>
      </c>
      <c r="T20" s="12" t="s">
        <v>68</v>
      </c>
      <c r="U20" s="1" t="s">
        <v>48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>
        <v>0.91683311450616956</v>
      </c>
      <c r="AJ20" s="1">
        <v>0.851436961418227</v>
      </c>
      <c r="AK20" s="1">
        <v>0.84296502210001267</v>
      </c>
      <c r="AL20" s="1">
        <v>0.89062678259948891</v>
      </c>
      <c r="AM20" s="1">
        <v>1.0357959717613694</v>
      </c>
      <c r="AN20" s="1">
        <v>1.4108187166551867</v>
      </c>
      <c r="AO20" s="1">
        <v>2.1343671502336941</v>
      </c>
      <c r="AP20" s="1">
        <v>3.4047454734599332</v>
      </c>
      <c r="AQ20" s="1">
        <v>4.9439775831276958</v>
      </c>
      <c r="AR20" s="1">
        <v>6.5546202718024293</v>
      </c>
      <c r="AS20" s="1">
        <v>8.8389685147362016</v>
      </c>
      <c r="AT20" s="1">
        <v>12.518032265006088</v>
      </c>
      <c r="AU20" s="1">
        <v>17.412183911704734</v>
      </c>
      <c r="AV20" s="1">
        <v>23.410161634558197</v>
      </c>
      <c r="AW20" s="1">
        <v>29.552554475523891</v>
      </c>
      <c r="AX20" s="1">
        <v>34.335169749756616</v>
      </c>
      <c r="AY20" s="1">
        <v>38.251018447178026</v>
      </c>
      <c r="AZ20" s="1">
        <v>42.27391317459626</v>
      </c>
      <c r="BA20" s="1">
        <v>46.30130683112278</v>
      </c>
      <c r="BB20" s="1">
        <v>49.262846980013535</v>
      </c>
      <c r="BC20" s="1">
        <v>50.258022502542808</v>
      </c>
      <c r="BD20" s="1">
        <v>49.164419746096463</v>
      </c>
      <c r="BE20" s="1">
        <v>47.189442229284175</v>
      </c>
      <c r="BF20" s="1">
        <v>46.162611058310446</v>
      </c>
      <c r="BG20" s="1">
        <v>46.579949764982814</v>
      </c>
      <c r="BH20" s="1">
        <v>48.529418738849976</v>
      </c>
      <c r="BI20" s="1">
        <v>53.099641987211434</v>
      </c>
      <c r="BJ20" s="1">
        <v>60.653065971263331</v>
      </c>
      <c r="BK20" s="1">
        <v>69.489119474291002</v>
      </c>
      <c r="BL20" s="1">
        <v>78.114069353137566</v>
      </c>
      <c r="BM20" s="1">
        <v>86.070797642505752</v>
      </c>
      <c r="BN20" s="1">
        <v>92.774348632855265</v>
      </c>
      <c r="BO20">
        <v>100</v>
      </c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</row>
    <row r="21" spans="3:106" x14ac:dyDescent="0.25">
      <c r="D21" s="3"/>
      <c r="E21" s="3"/>
      <c r="F21" s="3"/>
      <c r="G21" s="3"/>
      <c r="H21" s="3"/>
      <c r="I21" s="3"/>
      <c r="R21" s="1">
        <v>60</v>
      </c>
      <c r="S21" s="1" t="s">
        <v>53</v>
      </c>
      <c r="T21" s="12" t="s">
        <v>68</v>
      </c>
      <c r="U21" s="1" t="s">
        <v>48</v>
      </c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>
        <v>1.8873433135151485</v>
      </c>
      <c r="AJ21" s="1">
        <v>2.4185548345639614</v>
      </c>
      <c r="AK21" s="1">
        <v>3.0869087510735729</v>
      </c>
      <c r="AL21" s="1">
        <v>3.9517961061768441</v>
      </c>
      <c r="AM21" s="1">
        <v>5.1047434004154377</v>
      </c>
      <c r="AN21" s="1">
        <v>7.1504134913233877</v>
      </c>
      <c r="AO21" s="1">
        <v>10.310576220961341</v>
      </c>
      <c r="AP21" s="1">
        <v>15.520631230372814</v>
      </c>
      <c r="AQ21" s="1">
        <v>21.438110142697795</v>
      </c>
      <c r="AR21" s="1">
        <v>26.740257088000075</v>
      </c>
      <c r="AS21" s="1">
        <v>32.303325642225282</v>
      </c>
      <c r="AT21" s="1">
        <v>39.14098728060064</v>
      </c>
      <c r="AU21" s="1">
        <v>47.473429993991239</v>
      </c>
      <c r="AV21" s="1">
        <v>55.710586181217394</v>
      </c>
      <c r="AW21" s="1">
        <v>61.754706176467991</v>
      </c>
      <c r="AX21" s="1">
        <v>64.920937668514711</v>
      </c>
      <c r="AY21" s="1">
        <v>66.831209932355989</v>
      </c>
      <c r="AZ21" s="1">
        <v>69.280964504439169</v>
      </c>
      <c r="BA21" s="1">
        <v>73.491531800906884</v>
      </c>
      <c r="BB21" s="1">
        <v>80.171668029019514</v>
      </c>
      <c r="BC21" s="1">
        <v>87.809543092056145</v>
      </c>
      <c r="BD21" s="1">
        <v>94.459406936652286</v>
      </c>
      <c r="BE21" s="1">
        <v>99.700449550337282</v>
      </c>
      <c r="BF21" s="1">
        <v>103.76930208381569</v>
      </c>
      <c r="BG21" s="1">
        <v>107.03653084787739</v>
      </c>
      <c r="BH21" s="1">
        <v>111.96319329485856</v>
      </c>
      <c r="BI21" s="1">
        <v>119.24380586506696</v>
      </c>
      <c r="BJ21" s="1">
        <v>126.11197288283296</v>
      </c>
      <c r="BK21" s="1">
        <v>128.91718042678036</v>
      </c>
      <c r="BL21" s="1">
        <v>125.98592394492312</v>
      </c>
      <c r="BM21" s="1">
        <v>118.41201389239689</v>
      </c>
      <c r="BN21" s="1">
        <v>109.30806563263297</v>
      </c>
      <c r="BO21">
        <v>100</v>
      </c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3:106" x14ac:dyDescent="0.25">
      <c r="D22" s="3"/>
      <c r="E22" s="3"/>
      <c r="F22" s="3"/>
      <c r="G22" s="3"/>
      <c r="H22" s="3"/>
      <c r="I22" s="3"/>
      <c r="R22" s="1">
        <v>11</v>
      </c>
      <c r="S22" s="1" t="s">
        <v>50</v>
      </c>
      <c r="T22" s="12" t="s">
        <v>69</v>
      </c>
      <c r="U22" s="1" t="s">
        <v>49</v>
      </c>
      <c r="V22" s="1"/>
      <c r="W22" s="1"/>
      <c r="X22" s="1"/>
      <c r="Y22" s="1"/>
      <c r="Z22" s="1">
        <v>116.64908867784393</v>
      </c>
      <c r="AA22" s="1">
        <v>120.92495976572515</v>
      </c>
      <c r="AB22" s="1">
        <v>121.16705169649002</v>
      </c>
      <c r="AC22" s="1">
        <v>120.68335153496051</v>
      </c>
      <c r="AD22" s="1">
        <v>120.44222603776295</v>
      </c>
      <c r="AE22" s="1">
        <v>126.87091928249102</v>
      </c>
      <c r="AF22" s="1">
        <v>136.07009889371497</v>
      </c>
      <c r="AG22" s="1">
        <v>140.63532408621694</v>
      </c>
      <c r="AH22" s="1">
        <v>141.48167253704281</v>
      </c>
      <c r="AI22" s="1">
        <v>145.49914146182013</v>
      </c>
      <c r="AJ22" s="1">
        <v>159.99941932173599</v>
      </c>
      <c r="AK22" s="1">
        <v>190.59870292719216</v>
      </c>
      <c r="AL22" s="1">
        <v>234.66763314289136</v>
      </c>
      <c r="AM22" s="1">
        <v>269.12344723492629</v>
      </c>
      <c r="AN22" s="1">
        <v>291.82963376527408</v>
      </c>
      <c r="AO22" s="1">
        <v>292.9992900533702</v>
      </c>
      <c r="AP22" s="1">
        <v>273.73765548304885</v>
      </c>
      <c r="AQ22" s="1">
        <v>241.08997064172098</v>
      </c>
      <c r="AR22" s="1">
        <v>211.91180754822159</v>
      </c>
      <c r="AS22" s="1">
        <v>199.77069544002524</v>
      </c>
      <c r="AT22" s="1">
        <v>198.97320869507033</v>
      </c>
      <c r="AU22" s="1">
        <v>208.75685175861958</v>
      </c>
      <c r="AV22" s="1">
        <v>221.88743106337401</v>
      </c>
      <c r="AW22" s="1">
        <v>234.43308280446348</v>
      </c>
      <c r="AX22" s="1">
        <v>249.17866916242127</v>
      </c>
      <c r="AY22" s="1">
        <v>257.53874788025126</v>
      </c>
      <c r="AZ22" s="1">
        <v>258.05434079706419</v>
      </c>
      <c r="BA22" s="1">
        <v>248.68080984936242</v>
      </c>
      <c r="BB22" s="1">
        <v>237.26322669984418</v>
      </c>
      <c r="BC22" s="1">
        <v>220.33964262559365</v>
      </c>
      <c r="BD22" s="1">
        <v>198.17890552569949</v>
      </c>
      <c r="BE22" s="1">
        <v>175.59324037071784</v>
      </c>
      <c r="BF22" s="1">
        <v>159.99941932173599</v>
      </c>
      <c r="BG22" s="1">
        <v>151.892067440224</v>
      </c>
      <c r="BH22" s="1">
        <v>151.28571268843939</v>
      </c>
      <c r="BI22" s="1">
        <v>150.53117204855593</v>
      </c>
      <c r="BJ22" s="1">
        <v>146.96143214411438</v>
      </c>
      <c r="BK22" s="1">
        <v>138.26473071194792</v>
      </c>
      <c r="BL22" s="1">
        <v>129.56338048280475</v>
      </c>
      <c r="BM22" s="1">
        <v>118.76778332139055</v>
      </c>
      <c r="BN22" s="1">
        <v>108.76288938088257</v>
      </c>
      <c r="BO22">
        <v>100</v>
      </c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3:106" x14ac:dyDescent="0.25">
      <c r="D23" s="3"/>
      <c r="E23" s="3"/>
      <c r="F23" s="3"/>
      <c r="G23" s="3"/>
      <c r="H23" s="3"/>
      <c r="I23" s="3"/>
      <c r="R23" s="1">
        <v>12</v>
      </c>
      <c r="S23" s="1" t="s">
        <v>51</v>
      </c>
      <c r="T23" s="12" t="s">
        <v>69</v>
      </c>
      <c r="U23" s="1" t="s">
        <v>49</v>
      </c>
      <c r="V23" s="1"/>
      <c r="W23" s="1"/>
      <c r="X23" s="1"/>
      <c r="Y23" s="1"/>
      <c r="Z23" s="1">
        <v>16.381787279385765</v>
      </c>
      <c r="AA23" s="1">
        <v>19.495237129918245</v>
      </c>
      <c r="AB23" s="1">
        <v>23.246862716134153</v>
      </c>
      <c r="AC23" s="1">
        <v>26.767010719674445</v>
      </c>
      <c r="AD23" s="1">
        <v>28.055093052561858</v>
      </c>
      <c r="AE23" s="1">
        <v>26.421291623308612</v>
      </c>
      <c r="AF23" s="1">
        <v>22.763768838381264</v>
      </c>
      <c r="AG23" s="1">
        <v>18.177238617536741</v>
      </c>
      <c r="AH23" s="1">
        <v>14.587575685622733</v>
      </c>
      <c r="AI23" s="1">
        <v>13.492988578712502</v>
      </c>
      <c r="AJ23" s="1">
        <v>13.60136541668491</v>
      </c>
      <c r="AK23" s="1">
        <v>14.852529478385026</v>
      </c>
      <c r="AL23" s="1">
        <v>15.786737455508751</v>
      </c>
      <c r="AM23" s="1">
        <v>17.360025636501124</v>
      </c>
      <c r="AN23" s="1">
        <v>21.013607120076461</v>
      </c>
      <c r="AO23" s="1">
        <v>26.740257088000082</v>
      </c>
      <c r="AP23" s="1">
        <v>35.09891386542612</v>
      </c>
      <c r="AQ23" s="1">
        <v>46.813432734809638</v>
      </c>
      <c r="AR23" s="1">
        <v>63.381383709854866</v>
      </c>
      <c r="AS23" s="1">
        <v>85.129207110715072</v>
      </c>
      <c r="AT23" s="1">
        <v>105.33757425133643</v>
      </c>
      <c r="AU23" s="1">
        <v>121.16705169648996</v>
      </c>
      <c r="AV23" s="1">
        <v>128.91718042678036</v>
      </c>
      <c r="AW23" s="1">
        <v>127.50686241184587</v>
      </c>
      <c r="AX23" s="1">
        <v>120.44222603776295</v>
      </c>
      <c r="AY23" s="1">
        <v>113.08844209474884</v>
      </c>
      <c r="AZ23" s="1">
        <v>109.19881220281964</v>
      </c>
      <c r="BA23" s="1">
        <v>107.57305369147031</v>
      </c>
      <c r="BB23" s="1">
        <v>108.00420763926002</v>
      </c>
      <c r="BC23" s="1">
        <v>107.35812258683571</v>
      </c>
      <c r="BD23" s="1">
        <v>104.08107741923882</v>
      </c>
      <c r="BE23" s="1">
        <v>99.203191483706064</v>
      </c>
      <c r="BF23" s="1">
        <v>95.313378707750473</v>
      </c>
      <c r="BG23" s="1">
        <v>92.127195869634789</v>
      </c>
      <c r="BH23" s="1">
        <v>89.762759643043438</v>
      </c>
      <c r="BI23" s="1">
        <v>88.337984088275036</v>
      </c>
      <c r="BJ23" s="1">
        <v>85.984769865920484</v>
      </c>
      <c r="BK23" s="1">
        <v>81.954989333292502</v>
      </c>
      <c r="BL23" s="1">
        <v>78.348763426286197</v>
      </c>
      <c r="BM23" s="1">
        <v>78.741488237268726</v>
      </c>
      <c r="BN23" s="1">
        <v>87.109869174579757</v>
      </c>
      <c r="BO23">
        <v>100</v>
      </c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3:106" x14ac:dyDescent="0.25">
      <c r="D24" s="3"/>
      <c r="E24" s="3"/>
      <c r="F24" s="3"/>
      <c r="G24" s="3"/>
      <c r="H24" s="3"/>
      <c r="I24" s="3"/>
      <c r="R24" s="1">
        <v>40</v>
      </c>
      <c r="S24" s="1" t="s">
        <v>52</v>
      </c>
      <c r="T24" s="12" t="s">
        <v>69</v>
      </c>
      <c r="U24" s="1" t="s">
        <v>49</v>
      </c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>
        <v>10.926272235766644</v>
      </c>
      <c r="AJ24" s="1">
        <v>12.873490358780417</v>
      </c>
      <c r="AK24" s="1">
        <v>14.690046946410881</v>
      </c>
      <c r="AL24" s="1">
        <v>15.850010867790832</v>
      </c>
      <c r="AM24" s="1">
        <v>16.562981681631488</v>
      </c>
      <c r="AN24" s="1">
        <v>18.050442252243919</v>
      </c>
      <c r="AO24" s="1">
        <v>21.871188695221473</v>
      </c>
      <c r="AP24" s="1">
        <v>27.472079169829467</v>
      </c>
      <c r="AQ24" s="1">
        <v>32.530242203108749</v>
      </c>
      <c r="AR24" s="1">
        <v>34.576359115930764</v>
      </c>
      <c r="AS24" s="1">
        <v>35.169181937806684</v>
      </c>
      <c r="AT24" s="1">
        <v>37.568659766836774</v>
      </c>
      <c r="AU24" s="1">
        <v>42.613460859814886</v>
      </c>
      <c r="AV24" s="1">
        <v>51.375951122999822</v>
      </c>
      <c r="AW24" s="1">
        <v>64.146542082731983</v>
      </c>
      <c r="AX24" s="1">
        <v>79.215357352431354</v>
      </c>
      <c r="AY24" s="1">
        <v>93.613086429161896</v>
      </c>
      <c r="AZ24" s="1">
        <v>103.97704836501576</v>
      </c>
      <c r="BA24" s="1">
        <v>109.19881220281975</v>
      </c>
      <c r="BB24" s="1">
        <v>107.25081812542167</v>
      </c>
      <c r="BC24" s="1">
        <v>101.81629763897935</v>
      </c>
      <c r="BD24" s="1">
        <v>95.791139006703048</v>
      </c>
      <c r="BE24" s="1">
        <v>91.667709563315242</v>
      </c>
      <c r="BF24" s="1">
        <v>89.942464807592415</v>
      </c>
      <c r="BG24" s="1">
        <v>88.249690258459552</v>
      </c>
      <c r="BH24" s="1">
        <v>87.197022613210905</v>
      </c>
      <c r="BI24" s="1">
        <v>86.070797642505752</v>
      </c>
      <c r="BJ24" s="1">
        <v>85.984769865920569</v>
      </c>
      <c r="BK24" s="1">
        <v>87.45900646033337</v>
      </c>
      <c r="BL24" s="1">
        <v>90.574270802354832</v>
      </c>
      <c r="BM24" s="1">
        <v>93.519520133677631</v>
      </c>
      <c r="BN24" s="1">
        <v>96.85065820791975</v>
      </c>
      <c r="BO24">
        <v>100</v>
      </c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</row>
    <row r="25" spans="3:106" x14ac:dyDescent="0.25">
      <c r="D25" s="3"/>
      <c r="E25" s="3"/>
      <c r="F25" s="3"/>
      <c r="G25" s="3"/>
      <c r="H25" s="3"/>
      <c r="I25" s="3"/>
      <c r="R25" s="1">
        <v>60</v>
      </c>
      <c r="S25" s="1" t="s">
        <v>53</v>
      </c>
      <c r="T25" s="12" t="s">
        <v>69</v>
      </c>
      <c r="U25" s="1" t="s">
        <v>49</v>
      </c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>
        <v>99.700449550337368</v>
      </c>
      <c r="AJ25" s="1">
        <v>96.175070914636692</v>
      </c>
      <c r="AK25" s="1">
        <v>92.77434863285535</v>
      </c>
      <c r="AL25" s="1">
        <v>92.681620655938247</v>
      </c>
      <c r="AM25" s="1">
        <v>95.313378707750459</v>
      </c>
      <c r="AN25" s="1">
        <v>102.12220516375285</v>
      </c>
      <c r="AO25" s="1">
        <v>113.31484530668263</v>
      </c>
      <c r="AP25" s="1">
        <v>122.14027581601701</v>
      </c>
      <c r="AQ25" s="1">
        <v>120.56272850499251</v>
      </c>
      <c r="AR25" s="1">
        <v>110.96004549155826</v>
      </c>
      <c r="AS25" s="1">
        <v>103.04545339535171</v>
      </c>
      <c r="AT25" s="1">
        <v>99.900049983337553</v>
      </c>
      <c r="AU25" s="1">
        <v>99.401796405393597</v>
      </c>
      <c r="AV25" s="1">
        <v>98.609754426286258</v>
      </c>
      <c r="AW25" s="1">
        <v>97.433508960874946</v>
      </c>
      <c r="AX25" s="1">
        <v>95.313378707750459</v>
      </c>
      <c r="AY25" s="1">
        <v>91.119350029614054</v>
      </c>
      <c r="AZ25" s="1">
        <v>87.459006460333455</v>
      </c>
      <c r="BA25" s="1">
        <v>86.76212564859145</v>
      </c>
      <c r="BB25" s="1">
        <v>87.721777439104414</v>
      </c>
      <c r="BC25" s="1">
        <v>87.371591168803448</v>
      </c>
      <c r="BD25" s="1">
        <v>84.619961133718832</v>
      </c>
      <c r="BE25" s="1">
        <v>80.492996930500183</v>
      </c>
      <c r="BF25" s="1">
        <v>76.567307146537445</v>
      </c>
      <c r="BG25" s="1">
        <v>73.638661945609996</v>
      </c>
      <c r="BH25" s="1">
        <v>72.760278841459566</v>
      </c>
      <c r="BI25" s="1">
        <v>72.905945016762388</v>
      </c>
      <c r="BJ25" s="1">
        <v>73.933806488953195</v>
      </c>
      <c r="BK25" s="1">
        <v>76.337949433685353</v>
      </c>
      <c r="BL25" s="1">
        <v>81.139523564341161</v>
      </c>
      <c r="BM25" s="1">
        <v>87.371591168803448</v>
      </c>
      <c r="BN25" s="1">
        <v>93.800499953072944</v>
      </c>
      <c r="BO25">
        <v>100</v>
      </c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3:106" x14ac:dyDescent="0.25">
      <c r="E26" s="3"/>
      <c r="F26" s="3"/>
      <c r="G26" s="3"/>
      <c r="H26" s="3"/>
      <c r="R26" s="1">
        <v>11</v>
      </c>
      <c r="S26" s="1" t="s">
        <v>50</v>
      </c>
      <c r="T26" s="12" t="s">
        <v>64</v>
      </c>
      <c r="U26" s="1" t="s">
        <v>54</v>
      </c>
      <c r="V26" s="1"/>
      <c r="W26" s="1">
        <v>72.180518743171604</v>
      </c>
      <c r="X26" s="1">
        <v>78.82026910937708</v>
      </c>
      <c r="Y26" s="1">
        <v>85.984769865920569</v>
      </c>
      <c r="Z26" s="1">
        <v>91.119350029614068</v>
      </c>
      <c r="AA26" s="1">
        <v>93.988288679108962</v>
      </c>
      <c r="AB26" s="1">
        <v>94.932886684289002</v>
      </c>
      <c r="AC26" s="1">
        <v>94.838001248229816</v>
      </c>
      <c r="AD26" s="1">
        <v>95.504196219071531</v>
      </c>
      <c r="AE26" s="1">
        <v>94.838001248229816</v>
      </c>
      <c r="AF26" s="1">
        <v>92.127195869634875</v>
      </c>
      <c r="AG26" s="1">
        <v>88.161484678341637</v>
      </c>
      <c r="AH26" s="1">
        <v>87.459006460333455</v>
      </c>
      <c r="AI26" s="1">
        <v>90.48374180359599</v>
      </c>
      <c r="AJ26" s="1">
        <v>96.464029348312351</v>
      </c>
      <c r="AK26" s="1">
        <v>105.75976837366112</v>
      </c>
      <c r="AL26" s="1">
        <v>117.11661947076699</v>
      </c>
      <c r="AM26" s="1">
        <v>128.65960372848403</v>
      </c>
      <c r="AN26" s="1">
        <v>134.98588075760028</v>
      </c>
      <c r="AO26" s="1">
        <v>133.77645839500357</v>
      </c>
      <c r="AP26" s="1">
        <v>127.88995735417387</v>
      </c>
      <c r="AQ26" s="1">
        <v>121.288279351912</v>
      </c>
      <c r="AR26" s="1">
        <v>116.41602364321125</v>
      </c>
      <c r="AS26" s="1">
        <v>114.22499983308943</v>
      </c>
      <c r="AT26" s="1">
        <v>116.99956139009136</v>
      </c>
      <c r="AU26" s="1">
        <v>124.8571377864284</v>
      </c>
      <c r="AV26" s="1">
        <v>133.10924552522923</v>
      </c>
      <c r="AW26" s="1">
        <v>137.30025719254587</v>
      </c>
      <c r="AX26" s="1">
        <v>136.47892211861611</v>
      </c>
      <c r="AY26" s="1">
        <v>131.52148022387246</v>
      </c>
      <c r="AZ26" s="1">
        <v>125.73420390098391</v>
      </c>
      <c r="BA26" s="1">
        <v>120.56272850499251</v>
      </c>
      <c r="BB26" s="1">
        <v>115.48841085249137</v>
      </c>
      <c r="BC26" s="1">
        <v>111.85128606450454</v>
      </c>
      <c r="BD26" s="1">
        <v>110.18603736210109</v>
      </c>
      <c r="BE26" s="1">
        <v>111.18218765065306</v>
      </c>
      <c r="BF26" s="1">
        <v>114.11083192672358</v>
      </c>
      <c r="BG26" s="1">
        <v>114.45367843513141</v>
      </c>
      <c r="BH26" s="1">
        <v>112.97541017803185</v>
      </c>
      <c r="BI26" s="1">
        <v>110.73834717279337</v>
      </c>
      <c r="BJ26" s="1">
        <v>108.22043220703152</v>
      </c>
      <c r="BK26" s="1">
        <v>105.02203507400284</v>
      </c>
      <c r="BL26" s="1">
        <v>101.51130646157196</v>
      </c>
      <c r="BM26" s="1">
        <v>99.302444293323532</v>
      </c>
      <c r="BN26" s="1">
        <v>99.004983374916833</v>
      </c>
      <c r="BO26">
        <v>100</v>
      </c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3:106" x14ac:dyDescent="0.25">
      <c r="R27" s="1">
        <v>12</v>
      </c>
      <c r="S27" s="1" t="s">
        <v>51</v>
      </c>
      <c r="T27" s="12" t="s">
        <v>64</v>
      </c>
      <c r="U27" s="1" t="s">
        <v>54</v>
      </c>
      <c r="V27" s="1"/>
      <c r="W27" s="1">
        <v>95.218112969850523</v>
      </c>
      <c r="X27" s="1">
        <v>101.71453223252411</v>
      </c>
      <c r="Y27" s="1">
        <v>105.12710963760247</v>
      </c>
      <c r="Z27" s="1">
        <v>105.86558103955007</v>
      </c>
      <c r="AA27" s="1">
        <v>105.54846021550803</v>
      </c>
      <c r="AB27" s="1">
        <v>103.76930208381569</v>
      </c>
      <c r="AC27" s="1">
        <v>101.30848673598089</v>
      </c>
      <c r="AD27" s="1">
        <v>99.104037877288434</v>
      </c>
      <c r="AE27" s="1">
        <v>97.921896456945973</v>
      </c>
      <c r="AF27" s="1">
        <v>97.433508960874946</v>
      </c>
      <c r="AG27" s="1">
        <v>99.004983374916833</v>
      </c>
      <c r="AH27" s="1">
        <v>104.08107741923882</v>
      </c>
      <c r="AI27" s="1">
        <v>110.51709180756481</v>
      </c>
      <c r="AJ27" s="1">
        <v>113.88283833246216</v>
      </c>
      <c r="AK27" s="1">
        <v>115.02737988572281</v>
      </c>
      <c r="AL27" s="1">
        <v>115.60395702680222</v>
      </c>
      <c r="AM27" s="1">
        <v>118.53048513203655</v>
      </c>
      <c r="AN27" s="1">
        <v>122.99825717807535</v>
      </c>
      <c r="AO27" s="1">
        <v>127.25210353082296</v>
      </c>
      <c r="AP27" s="1">
        <v>126.74411177752837</v>
      </c>
      <c r="AQ27" s="1">
        <v>123.24449985302554</v>
      </c>
      <c r="AR27" s="1">
        <v>119.72173631218108</v>
      </c>
      <c r="AS27" s="1">
        <v>118.53048513203655</v>
      </c>
      <c r="AT27" s="1">
        <v>120.92495976572519</v>
      </c>
      <c r="AU27" s="1">
        <v>127.50686241184601</v>
      </c>
      <c r="AV27" s="1">
        <v>133.10924552522923</v>
      </c>
      <c r="AW27" s="1">
        <v>135.66250030062247</v>
      </c>
      <c r="AX27" s="1">
        <v>135.25612267094829</v>
      </c>
      <c r="AY27" s="1">
        <v>134.17839036669719</v>
      </c>
      <c r="AZ27" s="1">
        <v>133.50917285285092</v>
      </c>
      <c r="BA27" s="1">
        <v>133.91030176392945</v>
      </c>
      <c r="BB27" s="1">
        <v>133.77645839500357</v>
      </c>
      <c r="BC27" s="1">
        <v>134.31263586862764</v>
      </c>
      <c r="BD27" s="1">
        <v>135.12093415380158</v>
      </c>
      <c r="BE27" s="1">
        <v>133.50917285285092</v>
      </c>
      <c r="BF27" s="1">
        <v>130.34309757783694</v>
      </c>
      <c r="BG27" s="1">
        <v>125.23227161918651</v>
      </c>
      <c r="BH27" s="1">
        <v>120.3218440127696</v>
      </c>
      <c r="BI27" s="1">
        <v>117.23379466807185</v>
      </c>
      <c r="BJ27" s="1">
        <v>116.29966580818211</v>
      </c>
      <c r="BK27" s="1">
        <v>115.83539630298556</v>
      </c>
      <c r="BL27" s="1">
        <v>113.54170177814873</v>
      </c>
      <c r="BM27" s="1">
        <v>108.54558098295497</v>
      </c>
      <c r="BN27" s="1">
        <v>103.87312328784979</v>
      </c>
      <c r="BO27">
        <v>100</v>
      </c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3:106" x14ac:dyDescent="0.25">
      <c r="C28" s="2" t="str">
        <f>+U18</f>
        <v>viseters (oever)</v>
      </c>
      <c r="I28" s="2" t="str">
        <f>+U22</f>
        <v>viseters (open water)</v>
      </c>
      <c r="R28" s="1">
        <v>40</v>
      </c>
      <c r="S28" s="1" t="s">
        <v>52</v>
      </c>
      <c r="T28" s="12" t="s">
        <v>64</v>
      </c>
      <c r="U28" s="1" t="s">
        <v>54</v>
      </c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>
        <v>93.332668007820203</v>
      </c>
      <c r="AJ28" s="1">
        <v>91.576087672332548</v>
      </c>
      <c r="AK28" s="1">
        <v>88.426366256082062</v>
      </c>
      <c r="AL28" s="1">
        <v>84.197917316849995</v>
      </c>
      <c r="AM28" s="1">
        <v>81.38330762829203</v>
      </c>
      <c r="AN28" s="1">
        <v>81.546237118729294</v>
      </c>
      <c r="AO28" s="1">
        <v>85.299635896913173</v>
      </c>
      <c r="AP28" s="1">
        <v>91.210514954508994</v>
      </c>
      <c r="AQ28" s="1">
        <v>96.175070914636621</v>
      </c>
      <c r="AR28" s="1">
        <v>97.824023505120977</v>
      </c>
      <c r="AS28" s="1">
        <v>98.314368463490936</v>
      </c>
      <c r="AT28" s="1">
        <v>99.700449550337282</v>
      </c>
      <c r="AU28" s="1">
        <v>103.66558464909232</v>
      </c>
      <c r="AV28" s="1">
        <v>109.96588551261026</v>
      </c>
      <c r="AW28" s="1">
        <v>116.64908867784393</v>
      </c>
      <c r="AX28" s="1">
        <v>121.28827935191188</v>
      </c>
      <c r="AY28" s="1">
        <v>123.61478850785032</v>
      </c>
      <c r="AZ28" s="1">
        <v>125.10710194283625</v>
      </c>
      <c r="BA28" s="1">
        <v>125.98592394492314</v>
      </c>
      <c r="BB28" s="1">
        <v>124.98205737359838</v>
      </c>
      <c r="BC28" s="1">
        <v>122.14027581601698</v>
      </c>
      <c r="BD28" s="1">
        <v>117.93931187113907</v>
      </c>
      <c r="BE28" s="1">
        <v>112.41194296905368</v>
      </c>
      <c r="BF28" s="1">
        <v>106.28989141871952</v>
      </c>
      <c r="BG28" s="1">
        <v>99.900049983337468</v>
      </c>
      <c r="BH28" s="1">
        <v>95.12294245007142</v>
      </c>
      <c r="BI28" s="1">
        <v>93.146189212759225</v>
      </c>
      <c r="BJ28" s="1">
        <v>93.988288679108862</v>
      </c>
      <c r="BK28" s="1">
        <v>96.367613534905345</v>
      </c>
      <c r="BL28" s="1">
        <v>98.807171286193011</v>
      </c>
      <c r="BM28" s="1">
        <v>99.700449550337282</v>
      </c>
      <c r="BN28" s="1">
        <v>99.800199866733337</v>
      </c>
      <c r="BO28">
        <v>100</v>
      </c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</row>
    <row r="29" spans="3:106" x14ac:dyDescent="0.25">
      <c r="R29" s="1">
        <v>60</v>
      </c>
      <c r="S29" s="1" t="s">
        <v>53</v>
      </c>
      <c r="T29" s="12" t="s">
        <v>64</v>
      </c>
      <c r="U29" s="1" t="s">
        <v>54</v>
      </c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>
        <v>101.91816486174083</v>
      </c>
      <c r="AJ29" s="1">
        <v>100.5012520859401</v>
      </c>
      <c r="AK29" s="1">
        <v>97.824023505120977</v>
      </c>
      <c r="AL29" s="1">
        <v>95.504196219071446</v>
      </c>
      <c r="AM29" s="1">
        <v>94.743210650179805</v>
      </c>
      <c r="AN29" s="1">
        <v>96.560541625756642</v>
      </c>
      <c r="AO29" s="1">
        <v>100.90406217738681</v>
      </c>
      <c r="AP29" s="1">
        <v>107.03653084787742</v>
      </c>
      <c r="AQ29" s="1">
        <v>112.29958721332545</v>
      </c>
      <c r="AR29" s="1">
        <v>116.41602364321126</v>
      </c>
      <c r="AS29" s="1">
        <v>120.44222603776298</v>
      </c>
      <c r="AT29" s="1">
        <v>123.8622654793453</v>
      </c>
      <c r="AU29" s="1">
        <v>126.87091928249114</v>
      </c>
      <c r="AV29" s="1">
        <v>129.69300866657716</v>
      </c>
      <c r="AW29" s="1">
        <v>130.21281963008943</v>
      </c>
      <c r="AX29" s="1">
        <v>127.50686241184601</v>
      </c>
      <c r="AY29" s="1">
        <v>123.73846512436009</v>
      </c>
      <c r="AZ29" s="1">
        <v>120.92495976572519</v>
      </c>
      <c r="BA29" s="1">
        <v>118.88661050840321</v>
      </c>
      <c r="BB29" s="1">
        <v>116.88262030898686</v>
      </c>
      <c r="BC29" s="1">
        <v>114.56818935948618</v>
      </c>
      <c r="BD29" s="1">
        <v>111.07106103557057</v>
      </c>
      <c r="BE29" s="1">
        <v>107.14362091483463</v>
      </c>
      <c r="BF29" s="1">
        <v>102.63409484734419</v>
      </c>
      <c r="BG29" s="1">
        <v>97.921896456945973</v>
      </c>
      <c r="BH29" s="1">
        <v>94.364994743679858</v>
      </c>
      <c r="BI29" s="1">
        <v>91.759423122015065</v>
      </c>
      <c r="BJ29" s="1">
        <v>89.85256729903054</v>
      </c>
      <c r="BK29" s="1">
        <v>89.762759643043523</v>
      </c>
      <c r="BL29" s="1">
        <v>91.119350029614068</v>
      </c>
      <c r="BM29" s="1">
        <v>92.867169384128729</v>
      </c>
      <c r="BN29" s="1">
        <v>95.791139006703048</v>
      </c>
      <c r="BO29">
        <v>100</v>
      </c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3:106" x14ac:dyDescent="0.25"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3:106" x14ac:dyDescent="0.25"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3:106" x14ac:dyDescent="0.25"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</row>
    <row r="33" spans="18:106" x14ac:dyDescent="0.25"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8:106" x14ac:dyDescent="0.25"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8:106" x14ac:dyDescent="0.25"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8:106" x14ac:dyDescent="0.25"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</row>
    <row r="37" spans="18:106" x14ac:dyDescent="0.25"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8:106" x14ac:dyDescent="0.25"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8:106" x14ac:dyDescent="0.25"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8:106" x14ac:dyDescent="0.25"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</row>
    <row r="41" spans="18:106" x14ac:dyDescent="0.25"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8:106" x14ac:dyDescent="0.25"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8:106" x14ac:dyDescent="0.25"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8:106" x14ac:dyDescent="0.25"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</row>
    <row r="45" spans="18:106" x14ac:dyDescent="0.25"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8:106" x14ac:dyDescent="0.25"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8:106" x14ac:dyDescent="0.25"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8:106" x14ac:dyDescent="0.25"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</row>
    <row r="49" spans="18:106" x14ac:dyDescent="0.25"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8:106" x14ac:dyDescent="0.25"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8:106" x14ac:dyDescent="0.25"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8:106" x14ac:dyDescent="0.25"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</row>
    <row r="53" spans="18:106" x14ac:dyDescent="0.25"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</sheetData>
  <pageMargins left="0.23622047244094491" right="0.23622047244094491" top="0.74803149606299213" bottom="0.74803149606299213" header="0.31496062992125984" footer="0.31496062992125984"/>
  <pageSetup paperSize="9" scale="75" fitToWidth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DB53"/>
  <sheetViews>
    <sheetView zoomScale="90" zoomScaleNormal="90" workbookViewId="0"/>
  </sheetViews>
  <sheetFormatPr defaultRowHeight="15" x14ac:dyDescent="0.25"/>
  <cols>
    <col min="4" max="4" width="8.85546875" customWidth="1"/>
    <col min="6" max="6" width="3.7109375" customWidth="1"/>
    <col min="11" max="11" width="3.7109375" customWidth="1"/>
    <col min="16" max="16" width="3" customWidth="1"/>
    <col min="19" max="19" width="15.5703125" bestFit="1" customWidth="1"/>
    <col min="20" max="20" width="5.42578125" bestFit="1" customWidth="1"/>
    <col min="21" max="21" width="17.28515625" customWidth="1"/>
    <col min="22" max="67" width="4.7109375" customWidth="1"/>
  </cols>
  <sheetData>
    <row r="1" spans="3:106" x14ac:dyDescent="0.25">
      <c r="R1" s="1" t="s">
        <v>167</v>
      </c>
      <c r="S1" s="1" t="s">
        <v>39</v>
      </c>
      <c r="T1" s="1" t="s">
        <v>168</v>
      </c>
      <c r="U1" s="1" t="s">
        <v>40</v>
      </c>
      <c r="V1" s="1"/>
      <c r="W1" t="s">
        <v>1</v>
      </c>
      <c r="AD1" t="s">
        <v>8</v>
      </c>
      <c r="AK1" t="s">
        <v>15</v>
      </c>
      <c r="AR1" t="s">
        <v>22</v>
      </c>
      <c r="AY1" t="s">
        <v>29</v>
      </c>
      <c r="BF1" t="s">
        <v>36</v>
      </c>
      <c r="BM1" t="s">
        <v>323</v>
      </c>
    </row>
    <row r="2" spans="3:106" x14ac:dyDescent="0.25">
      <c r="C2" s="2" t="str">
        <f>+U2</f>
        <v>schelpdiereneters</v>
      </c>
      <c r="E2" s="3"/>
      <c r="F2" s="3"/>
      <c r="G2" s="3"/>
      <c r="H2" s="3"/>
      <c r="I2" s="2" t="str">
        <f>+U6</f>
        <v>wormeneters</v>
      </c>
      <c r="O2" s="2" t="str">
        <f>+U26</f>
        <v>overige schelpdiereneters</v>
      </c>
      <c r="R2" s="1">
        <v>11</v>
      </c>
      <c r="S2" s="1" t="s">
        <v>50</v>
      </c>
      <c r="T2" s="12" t="s">
        <v>63</v>
      </c>
      <c r="U2" s="1" t="s">
        <v>55</v>
      </c>
      <c r="V2" s="1"/>
      <c r="W2" s="1">
        <v>104.81220090796552</v>
      </c>
      <c r="X2" s="1">
        <v>111.51623503414478</v>
      </c>
      <c r="Y2" s="1">
        <v>119.96141938798688</v>
      </c>
      <c r="Z2" s="1">
        <v>127.88995735417387</v>
      </c>
      <c r="AA2" s="1">
        <v>135.52690560896721</v>
      </c>
      <c r="AB2" s="1">
        <v>143.04656204798988</v>
      </c>
      <c r="AC2" s="1">
        <v>146.96143214411441</v>
      </c>
      <c r="AD2" s="1">
        <v>148.43841909209146</v>
      </c>
      <c r="AE2" s="1">
        <v>147.69807938826435</v>
      </c>
      <c r="AF2" s="1">
        <v>145.35371504568533</v>
      </c>
      <c r="AG2" s="1">
        <v>141.90675485932582</v>
      </c>
      <c r="AH2" s="1">
        <v>138.54153688727854</v>
      </c>
      <c r="AI2" s="1">
        <v>139.37528485125165</v>
      </c>
      <c r="AJ2" s="1">
        <v>143.04656204798988</v>
      </c>
      <c r="AK2" s="1">
        <v>146.81454416819898</v>
      </c>
      <c r="AL2" s="1">
        <v>152.95904196633785</v>
      </c>
      <c r="AM2" s="1">
        <v>161.76912849017003</v>
      </c>
      <c r="AN2" s="1">
        <v>168.37105186428178</v>
      </c>
      <c r="AO2" s="1">
        <v>168.03464627827447</v>
      </c>
      <c r="AP2" s="1">
        <v>160.48013829762587</v>
      </c>
      <c r="AQ2" s="1">
        <v>149.03336186074026</v>
      </c>
      <c r="AR2" s="1">
        <v>135.79823065478928</v>
      </c>
      <c r="AS2" s="1">
        <v>123.36780599567432</v>
      </c>
      <c r="AT2" s="1">
        <v>113.99677813119906</v>
      </c>
      <c r="AU2" s="1">
        <v>105.33757425133652</v>
      </c>
      <c r="AV2" s="1">
        <v>98.906027877536857</v>
      </c>
      <c r="AW2" s="1">
        <v>95.218112969850523</v>
      </c>
      <c r="AX2" s="1">
        <v>95.122942450071406</v>
      </c>
      <c r="AY2" s="1">
        <v>96.753855958903245</v>
      </c>
      <c r="AZ2" s="1">
        <v>97.238836680124734</v>
      </c>
      <c r="BA2" s="1">
        <v>95.88697805724847</v>
      </c>
      <c r="BB2" s="1">
        <v>92.127195869634875</v>
      </c>
      <c r="BC2" s="1">
        <v>89.404425750035728</v>
      </c>
      <c r="BD2" s="1">
        <v>90.122529742120477</v>
      </c>
      <c r="BE2" s="1">
        <v>93.894347368913344</v>
      </c>
      <c r="BF2" s="1">
        <v>100.80320855042734</v>
      </c>
      <c r="BG2" s="1">
        <v>109.52690052584657</v>
      </c>
      <c r="BH2" s="1">
        <v>117.58602413209995</v>
      </c>
      <c r="BI2" s="1">
        <v>122.62981534562103</v>
      </c>
      <c r="BJ2" s="1">
        <v>124.11023790006719</v>
      </c>
      <c r="BK2" s="1">
        <v>122.62981534562103</v>
      </c>
      <c r="BL2" s="1">
        <v>119.36310931271392</v>
      </c>
      <c r="BM2" s="1">
        <v>114.11083192672355</v>
      </c>
      <c r="BN2" s="1">
        <v>108.11226586700835</v>
      </c>
      <c r="BO2">
        <v>100</v>
      </c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</row>
    <row r="3" spans="3:106" x14ac:dyDescent="0.25">
      <c r="D3" s="3"/>
      <c r="E3" s="3"/>
      <c r="F3" s="3"/>
      <c r="G3" s="3"/>
      <c r="H3" s="3"/>
      <c r="I3" s="3"/>
      <c r="R3" s="1">
        <v>12</v>
      </c>
      <c r="S3" s="1" t="s">
        <v>51</v>
      </c>
      <c r="T3" s="12" t="s">
        <v>63</v>
      </c>
      <c r="U3" s="1" t="s">
        <v>55</v>
      </c>
      <c r="V3" s="1"/>
      <c r="W3" s="1">
        <v>100.5012520859401</v>
      </c>
      <c r="X3" s="1">
        <v>101.10607224447196</v>
      </c>
      <c r="Y3" s="1">
        <v>103.76930208381572</v>
      </c>
      <c r="Z3" s="1">
        <v>105.86558103954995</v>
      </c>
      <c r="AA3" s="1">
        <v>105.02203507400276</v>
      </c>
      <c r="AB3" s="1">
        <v>100.10005001667078</v>
      </c>
      <c r="AC3" s="1">
        <v>96.271294089119934</v>
      </c>
      <c r="AD3" s="1">
        <v>96.657150463750682</v>
      </c>
      <c r="AE3" s="1">
        <v>102.12220516375285</v>
      </c>
      <c r="AF3" s="1">
        <v>109.85597459171741</v>
      </c>
      <c r="AG3" s="1">
        <v>117.35108709918106</v>
      </c>
      <c r="AH3" s="1">
        <v>123.61478850785032</v>
      </c>
      <c r="AI3" s="1">
        <v>126.87091928249102</v>
      </c>
      <c r="AJ3" s="1">
        <v>124.98205737359838</v>
      </c>
      <c r="AK3" s="1">
        <v>117.23379466807175</v>
      </c>
      <c r="AL3" s="1">
        <v>109.19881220281975</v>
      </c>
      <c r="AM3" s="1">
        <v>106.82267171659932</v>
      </c>
      <c r="AN3" s="1">
        <v>108.87170666983988</v>
      </c>
      <c r="AO3" s="1">
        <v>113.99677813119906</v>
      </c>
      <c r="AP3" s="1">
        <v>120.56272850499251</v>
      </c>
      <c r="AQ3" s="1">
        <v>121.53109864897311</v>
      </c>
      <c r="AR3" s="1">
        <v>117.93931187113907</v>
      </c>
      <c r="AS3" s="1">
        <v>113.54170177814862</v>
      </c>
      <c r="AT3" s="1">
        <v>112.07521248841527</v>
      </c>
      <c r="AU3" s="1">
        <v>113.88283833246217</v>
      </c>
      <c r="AV3" s="1">
        <v>118.05731017232755</v>
      </c>
      <c r="AW3" s="1">
        <v>125.48298679402797</v>
      </c>
      <c r="AX3" s="1">
        <v>132.3129812337437</v>
      </c>
      <c r="AY3" s="1">
        <v>135.66250030062236</v>
      </c>
      <c r="AZ3" s="1">
        <v>133.77645839500346</v>
      </c>
      <c r="BA3" s="1">
        <v>130.99644507332468</v>
      </c>
      <c r="BB3" s="1">
        <v>129.43388186242376</v>
      </c>
      <c r="BC3" s="1">
        <v>125.10710194283625</v>
      </c>
      <c r="BD3" s="1">
        <v>117.82143150927217</v>
      </c>
      <c r="BE3" s="1">
        <v>111.29342544793259</v>
      </c>
      <c r="BF3" s="1">
        <v>108.32870676749586</v>
      </c>
      <c r="BG3" s="1">
        <v>108.22043220703144</v>
      </c>
      <c r="BH3" s="1">
        <v>109.74617352680821</v>
      </c>
      <c r="BI3" s="1">
        <v>112.07521248841527</v>
      </c>
      <c r="BJ3" s="1">
        <v>113.20158709991748</v>
      </c>
      <c r="BK3" s="1">
        <v>112.29958721332542</v>
      </c>
      <c r="BL3" s="1">
        <v>109.30806563263296</v>
      </c>
      <c r="BM3" s="1">
        <v>103.87312328784979</v>
      </c>
      <c r="BN3" s="1">
        <v>100.80320855042733</v>
      </c>
      <c r="BO3">
        <v>100</v>
      </c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</row>
    <row r="4" spans="3:106" x14ac:dyDescent="0.25">
      <c r="D4" s="3"/>
      <c r="E4" s="3"/>
      <c r="F4" s="3"/>
      <c r="G4" s="3"/>
      <c r="H4" s="3"/>
      <c r="I4" s="3"/>
      <c r="R4" s="1">
        <v>13</v>
      </c>
      <c r="S4" s="1" t="s">
        <v>290</v>
      </c>
      <c r="T4" s="12" t="s">
        <v>63</v>
      </c>
      <c r="U4" s="1" t="s">
        <v>55</v>
      </c>
      <c r="V4" s="1"/>
      <c r="W4" s="1"/>
      <c r="X4" s="1">
        <v>22.313016014842983</v>
      </c>
      <c r="Y4" s="1">
        <v>32.174370422037022</v>
      </c>
      <c r="Z4" s="1">
        <v>44.932896411722147</v>
      </c>
      <c r="AA4" s="1">
        <v>56.383140470495576</v>
      </c>
      <c r="AB4" s="1">
        <v>59.511536587754996</v>
      </c>
      <c r="AC4" s="1">
        <v>53.633302261292407</v>
      </c>
      <c r="AD4" s="1">
        <v>43.474309872360834</v>
      </c>
      <c r="AE4" s="1">
        <v>33.054912245786767</v>
      </c>
      <c r="AF4" s="1">
        <v>27.389786433144558</v>
      </c>
      <c r="AG4" s="1">
        <v>23.316708019854183</v>
      </c>
      <c r="AH4" s="1">
        <v>22.946609376090667</v>
      </c>
      <c r="AI4" s="1">
        <v>27.171542282250538</v>
      </c>
      <c r="AJ4" s="1">
        <v>37.120530005745515</v>
      </c>
      <c r="AK4" s="1">
        <v>50.915642060754905</v>
      </c>
      <c r="AL4" s="1">
        <v>65.704681981505686</v>
      </c>
      <c r="AM4" s="1">
        <v>80.412544166655977</v>
      </c>
      <c r="AN4" s="1">
        <v>92.496442654353913</v>
      </c>
      <c r="AO4" s="1">
        <v>100.2002001334</v>
      </c>
      <c r="AP4" s="1">
        <v>98.314368463490979</v>
      </c>
      <c r="AQ4" s="1">
        <v>97.238836680124692</v>
      </c>
      <c r="AR4" s="1">
        <v>96.271294089119934</v>
      </c>
      <c r="AS4" s="1">
        <v>98.708413502028776</v>
      </c>
      <c r="AT4" s="1">
        <v>99.80019986673328</v>
      </c>
      <c r="AU4" s="1">
        <v>100</v>
      </c>
      <c r="AV4" s="1">
        <v>96.94755730760258</v>
      </c>
      <c r="AW4" s="1">
        <v>90.574270802354846</v>
      </c>
      <c r="AX4" s="1">
        <v>92.774348632855279</v>
      </c>
      <c r="AY4" s="1">
        <v>98.117936224280598</v>
      </c>
      <c r="AZ4" s="1">
        <v>112.74968515793758</v>
      </c>
      <c r="BA4" s="1">
        <v>130.60404463306548</v>
      </c>
      <c r="BB4" s="1">
        <v>151.13450259339942</v>
      </c>
      <c r="BC4" s="1">
        <v>165.03708166063197</v>
      </c>
      <c r="BD4" s="1">
        <v>166.52911949458863</v>
      </c>
      <c r="BE4" s="1">
        <v>168.87692344784639</v>
      </c>
      <c r="BF4" s="1">
        <v>179.49909856399</v>
      </c>
      <c r="BG4" s="1">
        <v>186.07878996621073</v>
      </c>
      <c r="BH4" s="1">
        <v>182.39418305540622</v>
      </c>
      <c r="BI4" s="1">
        <v>175.41773489770921</v>
      </c>
      <c r="BJ4" s="1">
        <v>161.44591355586232</v>
      </c>
      <c r="BK4" s="1">
        <v>142.33311434336017</v>
      </c>
      <c r="BL4" s="1">
        <v>121.6526905334316</v>
      </c>
      <c r="BM4" s="1">
        <v>109.19881220281975</v>
      </c>
      <c r="BN4" s="1">
        <v>101.91816486174083</v>
      </c>
      <c r="BO4">
        <v>100</v>
      </c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</row>
    <row r="5" spans="3:106" x14ac:dyDescent="0.25">
      <c r="D5" s="3"/>
      <c r="E5" s="3"/>
      <c r="F5" s="3"/>
      <c r="G5" s="3"/>
      <c r="H5" s="3"/>
      <c r="I5" s="3"/>
      <c r="R5" s="1">
        <v>20</v>
      </c>
      <c r="S5" s="1" t="s">
        <v>286</v>
      </c>
      <c r="T5" s="12" t="s">
        <v>63</v>
      </c>
      <c r="U5" s="1" t="s">
        <v>55</v>
      </c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>
        <v>363.27865557528111</v>
      </c>
      <c r="AQ5" s="1">
        <v>413.29853876820141</v>
      </c>
      <c r="AR5" s="1">
        <v>468.7971627022016</v>
      </c>
      <c r="AS5" s="1">
        <v>520.69798271798481</v>
      </c>
      <c r="AT5" s="1">
        <v>530.15540788430485</v>
      </c>
      <c r="AU5" s="1">
        <v>489.39512314327641</v>
      </c>
      <c r="AV5" s="1">
        <v>412.88544680983659</v>
      </c>
      <c r="AW5" s="1">
        <v>334.34392741929446</v>
      </c>
      <c r="AX5" s="1">
        <v>278.43097581886167</v>
      </c>
      <c r="AY5" s="1">
        <v>247.6880734064992</v>
      </c>
      <c r="AZ5" s="1">
        <v>216.62552812206539</v>
      </c>
      <c r="BA5" s="1">
        <v>176.47340515084596</v>
      </c>
      <c r="BB5" s="1">
        <v>138.8188972289413</v>
      </c>
      <c r="BC5" s="1">
        <v>110.2962785108508</v>
      </c>
      <c r="BD5" s="1">
        <v>86.935823539880616</v>
      </c>
      <c r="BE5" s="1">
        <v>63.002233994191251</v>
      </c>
      <c r="BF5" s="1">
        <v>38.558253897971326</v>
      </c>
      <c r="BG5" s="1">
        <v>22.809341933962596</v>
      </c>
      <c r="BH5" s="1">
        <v>14.808038659546249</v>
      </c>
      <c r="BI5" s="1">
        <v>12.221176014613885</v>
      </c>
      <c r="BJ5" s="1">
        <v>13.081122834855588</v>
      </c>
      <c r="BK5" s="1">
        <v>17.221699473798687</v>
      </c>
      <c r="BL5" s="1">
        <v>24.882635382318668</v>
      </c>
      <c r="BM5" s="1">
        <v>34.923857302208084</v>
      </c>
      <c r="BN5" s="1">
        <v>54.335086907449991</v>
      </c>
      <c r="BO5">
        <v>100</v>
      </c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</row>
    <row r="6" spans="3:106" x14ac:dyDescent="0.25">
      <c r="D6" s="3"/>
      <c r="E6" s="3"/>
      <c r="F6" s="3"/>
      <c r="G6" s="3"/>
      <c r="H6" s="3"/>
      <c r="I6" s="3"/>
      <c r="R6" s="1">
        <v>11</v>
      </c>
      <c r="S6" s="1" t="s">
        <v>50</v>
      </c>
      <c r="T6" s="12" t="s">
        <v>71</v>
      </c>
      <c r="U6" s="1" t="s">
        <v>56</v>
      </c>
      <c r="V6" s="1"/>
      <c r="W6" s="1">
        <v>32.758752752368949</v>
      </c>
      <c r="X6" s="1">
        <v>31.067746344196184</v>
      </c>
      <c r="Y6" s="1">
        <v>29.493508432298093</v>
      </c>
      <c r="Z6" s="1">
        <v>27.859393149960326</v>
      </c>
      <c r="AA6" s="1">
        <v>27.389786433144558</v>
      </c>
      <c r="AB6" s="1">
        <v>27.609783539719363</v>
      </c>
      <c r="AC6" s="1">
        <v>27.444620822121692</v>
      </c>
      <c r="AD6" s="1">
        <v>27.198727414833652</v>
      </c>
      <c r="AE6" s="1">
        <v>26.368501847434473</v>
      </c>
      <c r="AF6" s="1">
        <v>25.208221365858797</v>
      </c>
      <c r="AG6" s="1">
        <v>24.414328315343706</v>
      </c>
      <c r="AH6" s="1">
        <v>24.341195085092959</v>
      </c>
      <c r="AI6" s="1">
        <v>25.082494837281111</v>
      </c>
      <c r="AJ6" s="1">
        <v>26.982005638468685</v>
      </c>
      <c r="AK6" s="1">
        <v>30.635828375793356</v>
      </c>
      <c r="AL6" s="1">
        <v>35.593754461343522</v>
      </c>
      <c r="AM6" s="1">
        <v>41.147788611717054</v>
      </c>
      <c r="AN6" s="1">
        <v>45.38447952823558</v>
      </c>
      <c r="AO6" s="1">
        <v>47.331223120973924</v>
      </c>
      <c r="AP6" s="1">
        <v>47.854740642884117</v>
      </c>
      <c r="AQ6" s="1">
        <v>48.432456895536262</v>
      </c>
      <c r="AR6" s="1">
        <v>49.460292996705711</v>
      </c>
      <c r="AS6" s="1">
        <v>51.427352770663191</v>
      </c>
      <c r="AT6" s="1">
        <v>54.826309877230472</v>
      </c>
      <c r="AU6" s="1">
        <v>60.169777176210935</v>
      </c>
      <c r="AV6" s="1">
        <v>65.968027048438884</v>
      </c>
      <c r="AW6" s="1">
        <v>71.248244908919148</v>
      </c>
      <c r="AX6" s="1">
        <v>76.720594997585593</v>
      </c>
      <c r="AY6" s="1">
        <v>81.79124315538597</v>
      </c>
      <c r="AZ6" s="1">
        <v>85.555919037101873</v>
      </c>
      <c r="BA6" s="1">
        <v>88.337984088275107</v>
      </c>
      <c r="BB6" s="1">
        <v>90.122529742120477</v>
      </c>
      <c r="BC6" s="1">
        <v>91.576087672332548</v>
      </c>
      <c r="BD6" s="1">
        <v>91.393118527122823</v>
      </c>
      <c r="BE6" s="1">
        <v>90.48374180359599</v>
      </c>
      <c r="BF6" s="1">
        <v>90.664890375392091</v>
      </c>
      <c r="BG6" s="1">
        <v>90.212697348151664</v>
      </c>
      <c r="BH6" s="1">
        <v>90.393303288586409</v>
      </c>
      <c r="BI6" s="1">
        <v>91.759423122015065</v>
      </c>
      <c r="BJ6" s="1">
        <v>93.800499953072929</v>
      </c>
      <c r="BK6" s="1">
        <v>96.464029348312252</v>
      </c>
      <c r="BL6" s="1">
        <v>98.412732005528497</v>
      </c>
      <c r="BM6" s="1">
        <v>99.004983374916819</v>
      </c>
      <c r="BN6" s="1">
        <v>99.700449550337282</v>
      </c>
      <c r="BO6">
        <v>100</v>
      </c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3:106" x14ac:dyDescent="0.25">
      <c r="D7" s="3"/>
      <c r="E7" s="3"/>
      <c r="F7" s="3"/>
      <c r="G7" s="3"/>
      <c r="H7" s="3"/>
      <c r="I7" s="3"/>
      <c r="R7" s="1">
        <v>12</v>
      </c>
      <c r="S7" s="1" t="s">
        <v>51</v>
      </c>
      <c r="T7" s="12" t="s">
        <v>71</v>
      </c>
      <c r="U7" s="1" t="s">
        <v>56</v>
      </c>
      <c r="V7" s="1"/>
      <c r="W7" s="1">
        <v>45.42988670756953</v>
      </c>
      <c r="X7" s="1">
        <v>49.31213446662958</v>
      </c>
      <c r="Y7" s="1">
        <v>52.623889307710527</v>
      </c>
      <c r="Z7" s="1">
        <v>54.88116360940262</v>
      </c>
      <c r="AA7" s="1">
        <v>56.326785512200473</v>
      </c>
      <c r="AB7" s="1">
        <v>56.214244519682211</v>
      </c>
      <c r="AC7" s="1">
        <v>55.59927635578363</v>
      </c>
      <c r="AD7" s="1">
        <v>56.15805837291812</v>
      </c>
      <c r="AE7" s="1">
        <v>56.552543869953695</v>
      </c>
      <c r="AF7" s="1">
        <v>55.877968888284634</v>
      </c>
      <c r="AG7" s="1">
        <v>54.498336920754788</v>
      </c>
      <c r="AH7" s="1">
        <v>53.472643463199745</v>
      </c>
      <c r="AI7" s="1">
        <v>53.046568886197477</v>
      </c>
      <c r="AJ7" s="1">
        <v>53.046568886197477</v>
      </c>
      <c r="AK7" s="1">
        <v>53.848265109416779</v>
      </c>
      <c r="AL7" s="1">
        <v>55.046054312617642</v>
      </c>
      <c r="AM7" s="1">
        <v>57.984178333984651</v>
      </c>
      <c r="AN7" s="1">
        <v>62.064252929343709</v>
      </c>
      <c r="AO7" s="1">
        <v>65.902091994412075</v>
      </c>
      <c r="AP7" s="1">
        <v>68.113142717954688</v>
      </c>
      <c r="AQ7" s="1">
        <v>70.328012197634067</v>
      </c>
      <c r="AR7" s="1">
        <v>72.252735364207211</v>
      </c>
      <c r="AS7" s="1">
        <v>73.271387586933258</v>
      </c>
      <c r="AT7" s="1">
        <v>73.565060090725311</v>
      </c>
      <c r="AU7" s="1">
        <v>74.901220540266891</v>
      </c>
      <c r="AV7" s="1">
        <v>76.41432556481989</v>
      </c>
      <c r="AW7" s="1">
        <v>77.80223715589571</v>
      </c>
      <c r="AX7" s="1">
        <v>80.091536433465876</v>
      </c>
      <c r="AY7" s="1">
        <v>82.77865066947335</v>
      </c>
      <c r="AZ7" s="1">
        <v>85.044120454023314</v>
      </c>
      <c r="BA7" s="1">
        <v>87.022802845825126</v>
      </c>
      <c r="BB7" s="1">
        <v>87.985337914464381</v>
      </c>
      <c r="BC7" s="1">
        <v>88.426366256082062</v>
      </c>
      <c r="BD7" s="1">
        <v>88.07336725971571</v>
      </c>
      <c r="BE7" s="1">
        <v>87.371591168803462</v>
      </c>
      <c r="BF7" s="1">
        <v>87.634099507937293</v>
      </c>
      <c r="BG7" s="1">
        <v>89.315066011601516</v>
      </c>
      <c r="BH7" s="1">
        <v>92.219369144460771</v>
      </c>
      <c r="BI7" s="1">
        <v>94.553913589039624</v>
      </c>
      <c r="BJ7" s="1">
        <v>96.753855958903173</v>
      </c>
      <c r="BK7" s="1">
        <v>97.628570975790936</v>
      </c>
      <c r="BL7" s="1">
        <v>96.560541625756642</v>
      </c>
      <c r="BM7" s="1">
        <v>95.313378707750473</v>
      </c>
      <c r="BN7" s="1">
        <v>96.367613534905345</v>
      </c>
      <c r="BO7">
        <v>100</v>
      </c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3:106" x14ac:dyDescent="0.25">
      <c r="D8" s="3"/>
      <c r="E8" s="3"/>
      <c r="F8" s="3"/>
      <c r="G8" s="3"/>
      <c r="H8" s="3"/>
      <c r="I8" s="3"/>
      <c r="R8" s="1">
        <v>13</v>
      </c>
      <c r="S8" s="1" t="s">
        <v>290</v>
      </c>
      <c r="T8" s="12" t="s">
        <v>71</v>
      </c>
      <c r="U8" s="1" t="s">
        <v>56</v>
      </c>
      <c r="V8" s="1"/>
      <c r="W8" s="1">
        <v>69.697899846687221</v>
      </c>
      <c r="X8" s="1">
        <v>74.378742802017953</v>
      </c>
      <c r="Y8" s="1">
        <v>74.901220540266891</v>
      </c>
      <c r="Z8" s="1">
        <v>70.187496735539384</v>
      </c>
      <c r="AA8" s="1">
        <v>60.957090729630927</v>
      </c>
      <c r="AB8" s="1">
        <v>56.326785512200452</v>
      </c>
      <c r="AC8" s="1">
        <v>55.822118849070115</v>
      </c>
      <c r="AD8" s="1">
        <v>55.710586181217373</v>
      </c>
      <c r="AE8" s="1">
        <v>54.280778979032398</v>
      </c>
      <c r="AF8" s="1">
        <v>50.71238627509085</v>
      </c>
      <c r="AG8" s="1">
        <v>44.977851782072761</v>
      </c>
      <c r="AH8" s="1">
        <v>41.811448349391917</v>
      </c>
      <c r="AI8" s="1">
        <v>39.8519041084514</v>
      </c>
      <c r="AJ8" s="1">
        <v>35.098913865426127</v>
      </c>
      <c r="AK8" s="1">
        <v>30.974682770322065</v>
      </c>
      <c r="AL8" s="1">
        <v>28.111259386278586</v>
      </c>
      <c r="AM8" s="1">
        <v>26.527188442243997</v>
      </c>
      <c r="AN8" s="1">
        <v>26.686830018702405</v>
      </c>
      <c r="AO8" s="1">
        <v>28.650479686018997</v>
      </c>
      <c r="AP8" s="1">
        <v>32.013900080094757</v>
      </c>
      <c r="AQ8" s="1">
        <v>35.807958958991406</v>
      </c>
      <c r="AR8" s="1">
        <v>38.060240696771636</v>
      </c>
      <c r="AS8" s="1">
        <v>38.519714916775513</v>
      </c>
      <c r="AT8" s="1">
        <v>38.945770792119681</v>
      </c>
      <c r="AU8" s="1">
        <v>40.413754542145128</v>
      </c>
      <c r="AV8" s="1">
        <v>43.214244987974006</v>
      </c>
      <c r="AW8" s="1">
        <v>45.978329423056493</v>
      </c>
      <c r="AX8" s="1">
        <v>50.20778960067728</v>
      </c>
      <c r="AY8" s="1">
        <v>53.205947541304752</v>
      </c>
      <c r="AZ8" s="1">
        <v>56.38314047049554</v>
      </c>
      <c r="BA8" s="1">
        <v>55.822118849070115</v>
      </c>
      <c r="BB8" s="1">
        <v>57.40722611964356</v>
      </c>
      <c r="BC8" s="1">
        <v>59.452054797019407</v>
      </c>
      <c r="BD8" s="1">
        <v>59.037343596046377</v>
      </c>
      <c r="BE8" s="1">
        <v>57.006778737801334</v>
      </c>
      <c r="BF8" s="1">
        <v>58.978335761285017</v>
      </c>
      <c r="BG8" s="1">
        <v>62.064252929343709</v>
      </c>
      <c r="BH8" s="1">
        <v>66.898074569034677</v>
      </c>
      <c r="BI8" s="1">
        <v>74.751567801809088</v>
      </c>
      <c r="BJ8" s="1">
        <v>86.588774805920494</v>
      </c>
      <c r="BK8" s="1">
        <v>101.40984589384917</v>
      </c>
      <c r="BL8" s="1">
        <v>109.63648220808166</v>
      </c>
      <c r="BM8" s="1">
        <v>108.9806328305128</v>
      </c>
      <c r="BN8" s="1">
        <v>103.25175053051186</v>
      </c>
      <c r="BO8">
        <v>100</v>
      </c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</row>
    <row r="9" spans="3:106" x14ac:dyDescent="0.25">
      <c r="D9" s="3"/>
      <c r="E9" s="3"/>
      <c r="F9" s="3"/>
      <c r="G9" s="3"/>
      <c r="H9" s="3"/>
      <c r="I9" s="3"/>
      <c r="R9" s="1">
        <v>20</v>
      </c>
      <c r="S9" s="1" t="s">
        <v>286</v>
      </c>
      <c r="T9" s="12" t="s">
        <v>71</v>
      </c>
      <c r="U9" s="1" t="s">
        <v>56</v>
      </c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>
        <v>58.684180084494656</v>
      </c>
      <c r="AQ9" s="1">
        <v>60.835298381117639</v>
      </c>
      <c r="AR9" s="1">
        <v>61.816491770292579</v>
      </c>
      <c r="AS9" s="1">
        <v>61.018078309067945</v>
      </c>
      <c r="AT9" s="1">
        <v>59.75005946182371</v>
      </c>
      <c r="AU9" s="1">
        <v>58.449912212258248</v>
      </c>
      <c r="AV9" s="1">
        <v>58.742893616452342</v>
      </c>
      <c r="AW9" s="1">
        <v>61.816491770292579</v>
      </c>
      <c r="AX9" s="1">
        <v>67.705687449816438</v>
      </c>
      <c r="AY9" s="1">
        <v>75.051172883706812</v>
      </c>
      <c r="AZ9" s="1">
        <v>80.896469756649935</v>
      </c>
      <c r="BA9" s="1">
        <v>81.709492794223664</v>
      </c>
      <c r="BB9" s="1">
        <v>80.251879796247806</v>
      </c>
      <c r="BC9" s="1">
        <v>79.294612330668343</v>
      </c>
      <c r="BD9" s="1">
        <v>79.612425983545322</v>
      </c>
      <c r="BE9" s="1">
        <v>81.627824142560968</v>
      </c>
      <c r="BF9" s="1">
        <v>87.371591168803391</v>
      </c>
      <c r="BG9" s="1">
        <v>95.122942450071335</v>
      </c>
      <c r="BH9" s="1">
        <v>102.12220516375285</v>
      </c>
      <c r="BI9" s="1">
        <v>108.11226586700826</v>
      </c>
      <c r="BJ9" s="1">
        <v>118.4120138923969</v>
      </c>
      <c r="BK9" s="1">
        <v>128.65960372848403</v>
      </c>
      <c r="BL9" s="1">
        <v>131.25870013111074</v>
      </c>
      <c r="BM9" s="1">
        <v>120.92495976572508</v>
      </c>
      <c r="BN9" s="1">
        <v>110.51709180756473</v>
      </c>
      <c r="BO9">
        <v>100</v>
      </c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3:106" x14ac:dyDescent="0.25">
      <c r="D10" s="3"/>
      <c r="E10" s="3"/>
      <c r="F10" s="3"/>
      <c r="G10" s="3"/>
      <c r="H10" s="3"/>
      <c r="I10" s="3"/>
      <c r="R10" s="1">
        <v>11</v>
      </c>
      <c r="S10" s="1" t="s">
        <v>50</v>
      </c>
      <c r="T10" s="12" t="s">
        <v>65</v>
      </c>
      <c r="U10" s="1" t="s">
        <v>42</v>
      </c>
      <c r="V10" s="1"/>
      <c r="W10" s="1">
        <v>1.617966616719593</v>
      </c>
      <c r="X10" s="1">
        <v>1.9841094744370291</v>
      </c>
      <c r="Y10" s="1">
        <v>2.4331097847571015</v>
      </c>
      <c r="Z10" s="1">
        <v>2.986703246596504</v>
      </c>
      <c r="AA10" s="1">
        <v>3.6189002668243333</v>
      </c>
      <c r="AB10" s="1">
        <v>4.2595783903756237</v>
      </c>
      <c r="AC10" s="1">
        <v>4.8752441536128641</v>
      </c>
      <c r="AD10" s="1">
        <v>5.4803566775614172</v>
      </c>
      <c r="AE10" s="1">
        <v>6.111487433258838</v>
      </c>
      <c r="AF10" s="1">
        <v>6.2913154726223368</v>
      </c>
      <c r="AG10" s="1">
        <v>6.3672660503554592</v>
      </c>
      <c r="AH10" s="1">
        <v>6.241185735149565</v>
      </c>
      <c r="AI10" s="1">
        <v>6.2224902352156386</v>
      </c>
      <c r="AJ10" s="1">
        <v>6.4764348791193651</v>
      </c>
      <c r="AK10" s="1">
        <v>7.2222763416320817</v>
      </c>
      <c r="AL10" s="1">
        <v>8.8478119042087293</v>
      </c>
      <c r="AM10" s="1">
        <v>11.180488780843774</v>
      </c>
      <c r="AN10" s="1">
        <v>14.114041966763413</v>
      </c>
      <c r="AO10" s="1">
        <v>17.710721417257293</v>
      </c>
      <c r="AP10" s="1">
        <v>21.352528978563466</v>
      </c>
      <c r="AQ10" s="1">
        <v>23.31670801985419</v>
      </c>
      <c r="AR10" s="1">
        <v>23.574607655586359</v>
      </c>
      <c r="AS10" s="1">
        <v>23.859207129109045</v>
      </c>
      <c r="AT10" s="1">
        <v>25.385297960438681</v>
      </c>
      <c r="AU10" s="1">
        <v>28.679144495721154</v>
      </c>
      <c r="AV10" s="1">
        <v>32.758752752368963</v>
      </c>
      <c r="AW10" s="1">
        <v>36.751174560869373</v>
      </c>
      <c r="AX10" s="1">
        <v>40.413754542145163</v>
      </c>
      <c r="AY10" s="1">
        <v>44.04316545059995</v>
      </c>
      <c r="AZ10" s="1">
        <v>47.854740642884117</v>
      </c>
      <c r="BA10" s="1">
        <v>51.944206258704853</v>
      </c>
      <c r="BB10" s="1">
        <v>55.3219738080874</v>
      </c>
      <c r="BC10" s="1">
        <v>58.978335761285059</v>
      </c>
      <c r="BD10" s="1">
        <v>63.254747620736381</v>
      </c>
      <c r="BE10" s="1">
        <v>68.249505320539029</v>
      </c>
      <c r="BF10" s="1">
        <v>73.198152822831304</v>
      </c>
      <c r="BG10" s="1">
        <v>78.427151377155681</v>
      </c>
      <c r="BH10" s="1">
        <v>84.19791731685001</v>
      </c>
      <c r="BI10" s="1">
        <v>89.493874892903122</v>
      </c>
      <c r="BJ10" s="1">
        <v>93.706746337740384</v>
      </c>
      <c r="BK10" s="1">
        <v>96.657150463750668</v>
      </c>
      <c r="BL10" s="1">
        <v>99.104037877288405</v>
      </c>
      <c r="BM10" s="1">
        <v>100.2002001334001</v>
      </c>
      <c r="BN10" s="1">
        <v>100.2002001334001</v>
      </c>
      <c r="BO10">
        <v>100</v>
      </c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3:106" x14ac:dyDescent="0.25">
      <c r="D11" s="3"/>
      <c r="E11" s="3"/>
      <c r="F11" s="3"/>
      <c r="G11" s="3"/>
      <c r="H11" s="3"/>
      <c r="I11" s="3"/>
      <c r="R11" s="1">
        <v>12</v>
      </c>
      <c r="S11" s="1" t="s">
        <v>51</v>
      </c>
      <c r="T11" s="12" t="s">
        <v>65</v>
      </c>
      <c r="U11" s="1" t="s">
        <v>42</v>
      </c>
      <c r="V11" s="1"/>
      <c r="W11" s="1">
        <v>16.332715561927582</v>
      </c>
      <c r="X11" s="1">
        <v>15.304856341680125</v>
      </c>
      <c r="Y11" s="1">
        <v>14.69004694641089</v>
      </c>
      <c r="Z11" s="1">
        <v>14.602170557528076</v>
      </c>
      <c r="AA11" s="1">
        <v>14.882264262214044</v>
      </c>
      <c r="AB11" s="1">
        <v>15.73944821247372</v>
      </c>
      <c r="AC11" s="1">
        <v>16.880686976305114</v>
      </c>
      <c r="AD11" s="1">
        <v>17.870837350933062</v>
      </c>
      <c r="AE11" s="1">
        <v>18.286629894900429</v>
      </c>
      <c r="AF11" s="1">
        <v>18.674709698806382</v>
      </c>
      <c r="AG11" s="1">
        <v>19.301256279376179</v>
      </c>
      <c r="AH11" s="1">
        <v>21.288567381993825</v>
      </c>
      <c r="AI11" s="1">
        <v>25.794729445182579</v>
      </c>
      <c r="AJ11" s="1">
        <v>32.013900080094771</v>
      </c>
      <c r="AK11" s="1">
        <v>38.481214455297852</v>
      </c>
      <c r="AL11" s="1">
        <v>44.485806622294142</v>
      </c>
      <c r="AM11" s="1">
        <v>49.757946823204513</v>
      </c>
      <c r="AN11" s="1">
        <v>53.419197547148421</v>
      </c>
      <c r="AO11" s="1">
        <v>55.543704869801822</v>
      </c>
      <c r="AP11" s="1">
        <v>55.156256586782995</v>
      </c>
      <c r="AQ11" s="1">
        <v>53.526142851899024</v>
      </c>
      <c r="AR11" s="1">
        <v>52.729242404304877</v>
      </c>
      <c r="AS11" s="1">
        <v>53.740676203966387</v>
      </c>
      <c r="AT11" s="1">
        <v>55.710586181217394</v>
      </c>
      <c r="AU11" s="1">
        <v>59.392632458343627</v>
      </c>
      <c r="AV11" s="1">
        <v>63.128364550692609</v>
      </c>
      <c r="AW11" s="1">
        <v>65.573403939344189</v>
      </c>
      <c r="AX11" s="1">
        <v>67.166202766200996</v>
      </c>
      <c r="AY11" s="1">
        <v>68.797691182897964</v>
      </c>
      <c r="AZ11" s="1">
        <v>70.187496735539398</v>
      </c>
      <c r="BA11" s="1">
        <v>71.248244908919219</v>
      </c>
      <c r="BB11" s="1">
        <v>70.751248710650174</v>
      </c>
      <c r="BC11" s="1">
        <v>70.751248710650174</v>
      </c>
      <c r="BD11" s="1">
        <v>72.252735364207282</v>
      </c>
      <c r="BE11" s="1">
        <v>74.976159223904176</v>
      </c>
      <c r="BF11" s="1">
        <v>79.373946603524288</v>
      </c>
      <c r="BG11" s="1">
        <v>84.874202188020703</v>
      </c>
      <c r="BH11" s="1">
        <v>90.393303288586424</v>
      </c>
      <c r="BI11" s="1">
        <v>94.270676915709956</v>
      </c>
      <c r="BJ11" s="1">
        <v>95.12294245007142</v>
      </c>
      <c r="BK11" s="1">
        <v>94.553913589039624</v>
      </c>
      <c r="BL11" s="1">
        <v>94.364994743679858</v>
      </c>
      <c r="BM11" s="1">
        <v>94.838001248229816</v>
      </c>
      <c r="BN11" s="1">
        <v>96.560541625756642</v>
      </c>
      <c r="BO11">
        <v>100</v>
      </c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3:106" x14ac:dyDescent="0.25">
      <c r="D12" s="3"/>
      <c r="E12" s="3"/>
      <c r="F12" s="3"/>
      <c r="G12" s="3"/>
      <c r="H12" s="3"/>
      <c r="I12" s="3"/>
      <c r="R12" s="1">
        <v>13</v>
      </c>
      <c r="S12" s="1" t="s">
        <v>290</v>
      </c>
      <c r="T12" s="12" t="s">
        <v>65</v>
      </c>
      <c r="U12" s="1" t="s">
        <v>42</v>
      </c>
      <c r="V12" s="1"/>
      <c r="W12" s="1">
        <v>6.5940662129188432</v>
      </c>
      <c r="X12" s="1">
        <v>7.4720559285892119</v>
      </c>
      <c r="Y12" s="1">
        <v>8.4247195343093466</v>
      </c>
      <c r="Z12" s="1">
        <v>9.6135175480935828</v>
      </c>
      <c r="AA12" s="1">
        <v>11.48647419259731</v>
      </c>
      <c r="AB12" s="1">
        <v>14.284430758454119</v>
      </c>
      <c r="AC12" s="1">
        <v>18.544443195597086</v>
      </c>
      <c r="AD12" s="1">
        <v>24.932450451547503</v>
      </c>
      <c r="AE12" s="1">
        <v>32.077991950761657</v>
      </c>
      <c r="AF12" s="1">
        <v>36.349126956495688</v>
      </c>
      <c r="AG12" s="1">
        <v>37.009335291196123</v>
      </c>
      <c r="AH12" s="1">
        <v>36.7144417557721</v>
      </c>
      <c r="AI12" s="1">
        <v>38.289288597511202</v>
      </c>
      <c r="AJ12" s="1">
        <v>43.127902868897849</v>
      </c>
      <c r="AK12" s="1">
        <v>52.623889307710549</v>
      </c>
      <c r="AL12" s="1">
        <v>64.597143141062432</v>
      </c>
      <c r="AM12" s="1">
        <v>75.957212322496815</v>
      </c>
      <c r="AN12" s="1">
        <v>81.87307530779816</v>
      </c>
      <c r="AO12" s="1">
        <v>82.283465805601821</v>
      </c>
      <c r="AP12" s="1">
        <v>78.820269109377008</v>
      </c>
      <c r="AQ12" s="1">
        <v>75.126261594688557</v>
      </c>
      <c r="AR12" s="1">
        <v>72.469819032990287</v>
      </c>
      <c r="AS12" s="1">
        <v>72.833075512570161</v>
      </c>
      <c r="AT12" s="1">
        <v>76.797353965670595</v>
      </c>
      <c r="AU12" s="1">
        <v>83.945702076920753</v>
      </c>
      <c r="AV12" s="1">
        <v>90.755600613327232</v>
      </c>
      <c r="AW12" s="1">
        <v>96.078943915232315</v>
      </c>
      <c r="AX12" s="1">
        <v>101.00501670841678</v>
      </c>
      <c r="AY12" s="1">
        <v>106.82267171659932</v>
      </c>
      <c r="AZ12" s="1">
        <v>112.52441113673429</v>
      </c>
      <c r="BA12" s="1">
        <v>118.53048513203655</v>
      </c>
      <c r="BB12" s="1">
        <v>122.01819658998723</v>
      </c>
      <c r="BC12" s="1">
        <v>120.20158230963017</v>
      </c>
      <c r="BD12" s="1">
        <v>116.99956139009136</v>
      </c>
      <c r="BE12" s="1">
        <v>115.0273798857227</v>
      </c>
      <c r="BF12" s="1">
        <v>117.58602413209995</v>
      </c>
      <c r="BG12" s="1">
        <v>121.40962829562329</v>
      </c>
      <c r="BH12" s="1">
        <v>121.6526905334316</v>
      </c>
      <c r="BI12" s="1">
        <v>117.58602413209995</v>
      </c>
      <c r="BJ12" s="1">
        <v>110.96004549155826</v>
      </c>
      <c r="BK12" s="1">
        <v>103.25175053051183</v>
      </c>
      <c r="BL12" s="1">
        <v>97.824023505120977</v>
      </c>
      <c r="BM12" s="1">
        <v>96.657150463750682</v>
      </c>
      <c r="BN12" s="1">
        <v>98.117936224280584</v>
      </c>
      <c r="BO12">
        <v>100</v>
      </c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</row>
    <row r="13" spans="3:106" x14ac:dyDescent="0.25">
      <c r="D13" s="3"/>
      <c r="E13" s="3"/>
      <c r="F13" s="3"/>
      <c r="G13" s="3"/>
      <c r="H13" s="3"/>
      <c r="I13" s="3"/>
      <c r="R13" s="1">
        <v>20</v>
      </c>
      <c r="S13" s="1"/>
      <c r="T13" s="12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3:106" x14ac:dyDescent="0.25">
      <c r="E14" s="3"/>
      <c r="F14" s="3"/>
      <c r="G14" s="3"/>
      <c r="H14" s="3"/>
      <c r="R14" s="1">
        <v>11</v>
      </c>
      <c r="S14" s="1" t="s">
        <v>50</v>
      </c>
      <c r="T14" s="12" t="s">
        <v>66</v>
      </c>
      <c r="U14" s="1" t="s">
        <v>47</v>
      </c>
      <c r="V14" s="1"/>
      <c r="W14" s="1">
        <v>62.313007117765792</v>
      </c>
      <c r="X14" s="1">
        <v>63.254747620736381</v>
      </c>
      <c r="Y14" s="1">
        <v>64.79122554853511</v>
      </c>
      <c r="Z14" s="1">
        <v>66.365025013631978</v>
      </c>
      <c r="AA14" s="1">
        <v>71.105890820641022</v>
      </c>
      <c r="AB14" s="1">
        <v>75.65399032150475</v>
      </c>
      <c r="AC14" s="1">
        <v>76.95110237075761</v>
      </c>
      <c r="AD14" s="1">
        <v>75.276664470619636</v>
      </c>
      <c r="AE14" s="1">
        <v>70.751248710650231</v>
      </c>
      <c r="AF14" s="1">
        <v>65.704681981505686</v>
      </c>
      <c r="AG14" s="1">
        <v>62.939263250816346</v>
      </c>
      <c r="AH14" s="1">
        <v>63.890468403191662</v>
      </c>
      <c r="AI14" s="1">
        <v>70.257719337724168</v>
      </c>
      <c r="AJ14" s="1">
        <v>78.662786106655389</v>
      </c>
      <c r="AK14" s="1">
        <v>87.371591168803462</v>
      </c>
      <c r="AL14" s="1">
        <v>93.053089581120645</v>
      </c>
      <c r="AM14" s="1">
        <v>95.695395747304715</v>
      </c>
      <c r="AN14" s="1">
        <v>94.364994743679873</v>
      </c>
      <c r="AO14" s="1">
        <v>90.032452258626606</v>
      </c>
      <c r="AP14" s="1">
        <v>84.366481659638367</v>
      </c>
      <c r="AQ14" s="1">
        <v>80.1716680290196</v>
      </c>
      <c r="AR14" s="1">
        <v>79.373946603524288</v>
      </c>
      <c r="AS14" s="1">
        <v>82.778650669473436</v>
      </c>
      <c r="AT14" s="1">
        <v>93.51952013367773</v>
      </c>
      <c r="AU14" s="1">
        <v>112.29958721332554</v>
      </c>
      <c r="AV14" s="1">
        <v>134.44701568320531</v>
      </c>
      <c r="AW14" s="1">
        <v>149.78039469581401</v>
      </c>
      <c r="AX14" s="1">
        <v>154.65087947493788</v>
      </c>
      <c r="AY14" s="1">
        <v>151.43707406920487</v>
      </c>
      <c r="AZ14" s="1">
        <v>145.64471337710864</v>
      </c>
      <c r="BA14" s="1">
        <v>139.23597923081948</v>
      </c>
      <c r="BB14" s="1">
        <v>128.91718042678048</v>
      </c>
      <c r="BC14" s="1">
        <v>119.24380586506696</v>
      </c>
      <c r="BD14" s="1">
        <v>112.29958721332554</v>
      </c>
      <c r="BE14" s="1">
        <v>107.68068054962208</v>
      </c>
      <c r="BF14" s="1">
        <v>108.22043220703155</v>
      </c>
      <c r="BG14" s="1">
        <v>113.54170177814873</v>
      </c>
      <c r="BH14" s="1">
        <v>120.08144080808316</v>
      </c>
      <c r="BI14" s="1">
        <v>122.01819658998734</v>
      </c>
      <c r="BJ14" s="1">
        <v>122.14027581601701</v>
      </c>
      <c r="BK14" s="1">
        <v>122.62981534562114</v>
      </c>
      <c r="BL14" s="1">
        <v>121.28827935191202</v>
      </c>
      <c r="BM14" s="1">
        <v>116.882620308987</v>
      </c>
      <c r="BN14" s="1">
        <v>108.76288938088268</v>
      </c>
      <c r="BO14">
        <v>100</v>
      </c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3:106" x14ac:dyDescent="0.25">
      <c r="C15" s="2" t="str">
        <f>+U10</f>
        <v>graseters</v>
      </c>
      <c r="D15" s="3"/>
      <c r="E15" s="3"/>
      <c r="F15" s="3"/>
      <c r="G15" s="3"/>
      <c r="H15" s="3"/>
      <c r="I15" s="2" t="str">
        <f>+U14</f>
        <v>overige planteneters</v>
      </c>
      <c r="O15" s="2" t="str">
        <f>+U2</f>
        <v>schelpdiereneters</v>
      </c>
      <c r="R15" s="1">
        <v>12</v>
      </c>
      <c r="S15" s="1" t="s">
        <v>51</v>
      </c>
      <c r="T15" s="12" t="s">
        <v>66</v>
      </c>
      <c r="U15" s="1" t="s">
        <v>47</v>
      </c>
      <c r="V15" s="1"/>
      <c r="W15" s="1">
        <v>95.408739759037147</v>
      </c>
      <c r="X15" s="1">
        <v>93.05308958112056</v>
      </c>
      <c r="Y15" s="1">
        <v>90.393303288586409</v>
      </c>
      <c r="Z15" s="1">
        <v>88.958519316341139</v>
      </c>
      <c r="AA15" s="1">
        <v>91.759423122015065</v>
      </c>
      <c r="AB15" s="1">
        <v>98.117936224280584</v>
      </c>
      <c r="AC15" s="1">
        <v>104.49823548884434</v>
      </c>
      <c r="AD15" s="1">
        <v>106.71590243841931</v>
      </c>
      <c r="AE15" s="1">
        <v>100.40080106773415</v>
      </c>
      <c r="AF15" s="1">
        <v>91.301771089926547</v>
      </c>
      <c r="AG15" s="1">
        <v>83.61058993970353</v>
      </c>
      <c r="AH15" s="1">
        <v>79.294612330668357</v>
      </c>
      <c r="AI15" s="1">
        <v>84.029689765843102</v>
      </c>
      <c r="AJ15" s="1">
        <v>91.393118527122823</v>
      </c>
      <c r="AK15" s="1">
        <v>94.270676915709956</v>
      </c>
      <c r="AL15" s="1">
        <v>90.393303288586409</v>
      </c>
      <c r="AM15" s="1">
        <v>82.365790426857686</v>
      </c>
      <c r="AN15" s="1">
        <v>75.201425431938247</v>
      </c>
      <c r="AO15" s="1">
        <v>73.418077002626319</v>
      </c>
      <c r="AP15" s="1">
        <v>70.39837538556209</v>
      </c>
      <c r="AQ15" s="1">
        <v>66.232427605212223</v>
      </c>
      <c r="AR15" s="1">
        <v>63.954390827480076</v>
      </c>
      <c r="AS15" s="1">
        <v>65.639010140917094</v>
      </c>
      <c r="AT15" s="1">
        <v>73.198152822831247</v>
      </c>
      <c r="AU15" s="1">
        <v>84.619961133718846</v>
      </c>
      <c r="AV15" s="1">
        <v>98.019867330675481</v>
      </c>
      <c r="AW15" s="1">
        <v>105.44296451193557</v>
      </c>
      <c r="AX15" s="1">
        <v>103.14855038865225</v>
      </c>
      <c r="AY15" s="1">
        <v>98.511193960306286</v>
      </c>
      <c r="AZ15" s="1">
        <v>94.176453358424894</v>
      </c>
      <c r="BA15" s="1">
        <v>91.393118527122823</v>
      </c>
      <c r="BB15" s="1">
        <v>89.047522329747281</v>
      </c>
      <c r="BC15" s="1">
        <v>89.493874892903108</v>
      </c>
      <c r="BD15" s="1">
        <v>94.648514795348419</v>
      </c>
      <c r="BE15" s="1">
        <v>102.42903178906215</v>
      </c>
      <c r="BF15" s="1">
        <v>112.18734375719386</v>
      </c>
      <c r="BG15" s="1">
        <v>124.85713778642828</v>
      </c>
      <c r="BH15" s="1">
        <v>139.5147298469804</v>
      </c>
      <c r="BI15" s="1">
        <v>145.79043093712255</v>
      </c>
      <c r="BJ15" s="1">
        <v>140.91687619264508</v>
      </c>
      <c r="BK15" s="1">
        <v>130.73471400149356</v>
      </c>
      <c r="BL15" s="1">
        <v>119.48253212348006</v>
      </c>
      <c r="BM15" s="1">
        <v>110.07590639939791</v>
      </c>
      <c r="BN15" s="1">
        <v>103.35505392413057</v>
      </c>
      <c r="BO15">
        <v>100</v>
      </c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3:106" x14ac:dyDescent="0.25">
      <c r="D16" s="3"/>
      <c r="E16" s="3"/>
      <c r="F16" s="3"/>
      <c r="G16" s="3"/>
      <c r="H16" s="3"/>
      <c r="I16" s="3"/>
      <c r="R16" s="1">
        <v>13</v>
      </c>
      <c r="S16" s="1" t="s">
        <v>290</v>
      </c>
      <c r="T16" s="12" t="s">
        <v>66</v>
      </c>
      <c r="U16" s="1" t="s">
        <v>47</v>
      </c>
      <c r="V16" s="1"/>
      <c r="W16" s="1">
        <v>81.38330762829203</v>
      </c>
      <c r="X16" s="1">
        <v>100.40080106773415</v>
      </c>
      <c r="Y16" s="1">
        <v>115.95128963629737</v>
      </c>
      <c r="Z16" s="1">
        <v>120.56272850499241</v>
      </c>
      <c r="AA16" s="1">
        <v>116.06729892090854</v>
      </c>
      <c r="AB16" s="1">
        <v>106.28989141871952</v>
      </c>
      <c r="AC16" s="1">
        <v>98.216103235830005</v>
      </c>
      <c r="AD16" s="1">
        <v>89.493874892903051</v>
      </c>
      <c r="AE16" s="1">
        <v>81.709492794223664</v>
      </c>
      <c r="AF16" s="1">
        <v>76.033207526088205</v>
      </c>
      <c r="AG16" s="1">
        <v>72.614903707369066</v>
      </c>
      <c r="AH16" s="1">
        <v>75.50283354802076</v>
      </c>
      <c r="AI16" s="1">
        <v>83.777978452299351</v>
      </c>
      <c r="AJ16" s="1">
        <v>88.073367259715639</v>
      </c>
      <c r="AK16" s="1">
        <v>86.588774805920494</v>
      </c>
      <c r="AL16" s="1">
        <v>80.492996930500098</v>
      </c>
      <c r="AM16" s="1">
        <v>73.85990963704819</v>
      </c>
      <c r="AN16" s="1">
        <v>71.892373343192602</v>
      </c>
      <c r="AO16" s="1">
        <v>73.786086645059086</v>
      </c>
      <c r="AP16" s="1">
        <v>73.786086645059086</v>
      </c>
      <c r="AQ16" s="1">
        <v>71.177032276260917</v>
      </c>
      <c r="AR16" s="1">
        <v>70.257719337724097</v>
      </c>
      <c r="AS16" s="1">
        <v>71.892373343192602</v>
      </c>
      <c r="AT16" s="1">
        <v>75.653990321504679</v>
      </c>
      <c r="AU16" s="1">
        <v>79.851621875937667</v>
      </c>
      <c r="AV16" s="1">
        <v>82.695913394336202</v>
      </c>
      <c r="AW16" s="1">
        <v>84.959118841459016</v>
      </c>
      <c r="AX16" s="1">
        <v>81.954989333292502</v>
      </c>
      <c r="AY16" s="1">
        <v>76.41432556481989</v>
      </c>
      <c r="AZ16" s="1">
        <v>72.687554930633766</v>
      </c>
      <c r="BA16" s="1">
        <v>72.252735364207211</v>
      </c>
      <c r="BB16" s="1">
        <v>72.614903707369066</v>
      </c>
      <c r="BC16" s="1">
        <v>72.469819032990273</v>
      </c>
      <c r="BD16" s="1">
        <v>73.712337439162738</v>
      </c>
      <c r="BE16" s="1">
        <v>74.976159223904105</v>
      </c>
      <c r="BF16" s="1">
        <v>78.978067393280227</v>
      </c>
      <c r="BG16" s="1">
        <v>83.276815573709044</v>
      </c>
      <c r="BH16" s="1">
        <v>83.861798333707398</v>
      </c>
      <c r="BI16" s="1">
        <v>79.373946603524232</v>
      </c>
      <c r="BJ16" s="1">
        <v>73.051902815942498</v>
      </c>
      <c r="BK16" s="1">
        <v>67.30066959373859</v>
      </c>
      <c r="BL16" s="1">
        <v>66.03402807049828</v>
      </c>
      <c r="BM16" s="1">
        <v>70.53931302699543</v>
      </c>
      <c r="BN16" s="1">
        <v>81.709492794223664</v>
      </c>
      <c r="BO16">
        <v>100</v>
      </c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</row>
    <row r="17" spans="3:106" x14ac:dyDescent="0.25">
      <c r="D17" s="3"/>
      <c r="E17" s="3"/>
      <c r="F17" s="3"/>
      <c r="G17" s="3"/>
      <c r="H17" s="3"/>
      <c r="I17" s="3"/>
      <c r="R17" s="1">
        <v>20</v>
      </c>
      <c r="S17" s="1"/>
      <c r="T17" s="12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3:106" x14ac:dyDescent="0.25">
      <c r="D18" s="3"/>
      <c r="E18" s="3"/>
      <c r="F18" s="3"/>
      <c r="G18" s="3"/>
      <c r="H18" s="3"/>
      <c r="I18" s="3"/>
      <c r="R18" s="1">
        <v>11</v>
      </c>
      <c r="S18" s="1" t="s">
        <v>50</v>
      </c>
      <c r="T18" s="12" t="s">
        <v>68</v>
      </c>
      <c r="U18" s="1" t="s">
        <v>48</v>
      </c>
      <c r="V18" s="1"/>
      <c r="W18" s="1">
        <v>3.241934391254949</v>
      </c>
      <c r="X18" s="1">
        <v>3.4770011577103412</v>
      </c>
      <c r="Y18" s="1">
        <v>3.785470501329339</v>
      </c>
      <c r="Z18" s="1">
        <v>4.2595783903756201</v>
      </c>
      <c r="AA18" s="1">
        <v>4.9637930980694094</v>
      </c>
      <c r="AB18" s="1">
        <v>5.784432087483844</v>
      </c>
      <c r="AC18" s="1">
        <v>6.4634949535999491</v>
      </c>
      <c r="AD18" s="1">
        <v>6.3800133254822002</v>
      </c>
      <c r="AE18" s="1">
        <v>6.056730820722553</v>
      </c>
      <c r="AF18" s="1">
        <v>5.7728747844643298</v>
      </c>
      <c r="AG18" s="1">
        <v>5.6078656129327529</v>
      </c>
      <c r="AH18" s="1">
        <v>5.5465171264620725</v>
      </c>
      <c r="AI18" s="1">
        <v>5.5910672262727328</v>
      </c>
      <c r="AJ18" s="1">
        <v>5.8018114397401677</v>
      </c>
      <c r="AK18" s="1">
        <v>6.1114874332588327</v>
      </c>
      <c r="AL18" s="1">
        <v>6.4764348791193598</v>
      </c>
      <c r="AM18" s="1">
        <v>6.8289449312284436</v>
      </c>
      <c r="AN18" s="1">
        <v>7.3094657478988969</v>
      </c>
      <c r="AO18" s="1">
        <v>8.2992918010552899</v>
      </c>
      <c r="AP18" s="1">
        <v>9.8864999585690736</v>
      </c>
      <c r="AQ18" s="1">
        <v>12.027193199185884</v>
      </c>
      <c r="AR18" s="1">
        <v>13.385475296614754</v>
      </c>
      <c r="AS18" s="1">
        <v>14.971826265110156</v>
      </c>
      <c r="AT18" s="1">
        <v>18.749558134675446</v>
      </c>
      <c r="AU18" s="1">
        <v>28.507584822445349</v>
      </c>
      <c r="AV18" s="1">
        <v>42.400925337104702</v>
      </c>
      <c r="AW18" s="1">
        <v>56.045854497449</v>
      </c>
      <c r="AX18" s="1">
        <v>65.704681981505615</v>
      </c>
      <c r="AY18" s="1">
        <v>72.036301970530118</v>
      </c>
      <c r="AZ18" s="1">
        <v>75.957212322496815</v>
      </c>
      <c r="BA18" s="1">
        <v>78.270453824186802</v>
      </c>
      <c r="BB18" s="1">
        <v>79.77181016656742</v>
      </c>
      <c r="BC18" s="1">
        <v>79.532853350509384</v>
      </c>
      <c r="BD18" s="1">
        <v>77.646788182373768</v>
      </c>
      <c r="BE18" s="1">
        <v>75.051172883706727</v>
      </c>
      <c r="BF18" s="1">
        <v>74.155940943501022</v>
      </c>
      <c r="BG18" s="1">
        <v>75.881293076124081</v>
      </c>
      <c r="BH18" s="1">
        <v>80.171668029019514</v>
      </c>
      <c r="BI18" s="1">
        <v>88.603395959287511</v>
      </c>
      <c r="BJ18" s="1">
        <v>99.800199866733237</v>
      </c>
      <c r="BK18" s="1">
        <v>108.11226586700823</v>
      </c>
      <c r="BL18" s="1">
        <v>111.62780704588707</v>
      </c>
      <c r="BM18" s="1">
        <v>109.41742837052099</v>
      </c>
      <c r="BN18" s="1">
        <v>104.28944787507631</v>
      </c>
      <c r="BO18">
        <v>100</v>
      </c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3:106" x14ac:dyDescent="0.25">
      <c r="D19" s="3"/>
      <c r="E19" s="3"/>
      <c r="F19" s="3"/>
      <c r="G19" s="3"/>
      <c r="H19" s="3"/>
      <c r="I19" s="3"/>
      <c r="R19" s="1">
        <v>12</v>
      </c>
      <c r="S19" s="1" t="s">
        <v>51</v>
      </c>
      <c r="T19" s="12" t="s">
        <v>68</v>
      </c>
      <c r="U19" s="1" t="s">
        <v>48</v>
      </c>
      <c r="V19" s="1"/>
      <c r="W19" s="1">
        <v>0.29735462942395818</v>
      </c>
      <c r="X19" s="1">
        <v>0.38835717293135275</v>
      </c>
      <c r="Y19" s="1">
        <v>0.54181546065654707</v>
      </c>
      <c r="Z19" s="1">
        <v>0.82133040034485738</v>
      </c>
      <c r="AA19" s="1">
        <v>1.2893912219155079</v>
      </c>
      <c r="AB19" s="1">
        <v>1.6856819263316027</v>
      </c>
      <c r="AC19" s="1">
        <v>2.0140954491288556</v>
      </c>
      <c r="AD19" s="1">
        <v>2.2686165264602125</v>
      </c>
      <c r="AE19" s="1">
        <v>2.2037714453644894</v>
      </c>
      <c r="AF19" s="1">
        <v>1.7809914185937632</v>
      </c>
      <c r="AG19" s="1">
        <v>1.3732362576092643</v>
      </c>
      <c r="AH19" s="1">
        <v>1.0791462140951091</v>
      </c>
      <c r="AI19" s="1">
        <v>0.96964057827474837</v>
      </c>
      <c r="AJ19" s="1">
        <v>0.91317310694327969</v>
      </c>
      <c r="AK19" s="1">
        <v>0.83959989674914726</v>
      </c>
      <c r="AL19" s="1">
        <v>0.83041490793848216</v>
      </c>
      <c r="AM19" s="1">
        <v>0.92327346122316134</v>
      </c>
      <c r="AN19" s="1">
        <v>1.2803969998656506</v>
      </c>
      <c r="AO19" s="1">
        <v>2.0962922437051703</v>
      </c>
      <c r="AP19" s="1">
        <v>3.8120617556478948</v>
      </c>
      <c r="AQ19" s="1">
        <v>7.2006419803748365</v>
      </c>
      <c r="AR19" s="1">
        <v>11.871851595740287</v>
      </c>
      <c r="AS19" s="1">
        <v>17.429604804611159</v>
      </c>
      <c r="AT19" s="1">
        <v>23.598194054475851</v>
      </c>
      <c r="AU19" s="1">
        <v>30.240140152949984</v>
      </c>
      <c r="AV19" s="1">
        <v>36.8247504613663</v>
      </c>
      <c r="AW19" s="1">
        <v>43.387448143299096</v>
      </c>
      <c r="AX19" s="1">
        <v>48.968154858573598</v>
      </c>
      <c r="AY19" s="1">
        <v>54.226525331398314</v>
      </c>
      <c r="AZ19" s="1">
        <v>59.690339267435796</v>
      </c>
      <c r="BA19" s="1">
        <v>66.03402807049828</v>
      </c>
      <c r="BB19" s="1">
        <v>72.687554930633837</v>
      </c>
      <c r="BC19" s="1">
        <v>76.56730714653736</v>
      </c>
      <c r="BD19" s="1">
        <v>76.185426108983734</v>
      </c>
      <c r="BE19" s="1">
        <v>71.677019415569873</v>
      </c>
      <c r="BF19" s="1">
        <v>67.09907013534459</v>
      </c>
      <c r="BG19" s="1">
        <v>64.146542082731983</v>
      </c>
      <c r="BH19" s="1">
        <v>63.635416972508693</v>
      </c>
      <c r="BI19" s="1">
        <v>66.63101674248864</v>
      </c>
      <c r="BJ19" s="1">
        <v>73.198152822831247</v>
      </c>
      <c r="BK19" s="1">
        <v>82.036985313783077</v>
      </c>
      <c r="BL19" s="1">
        <v>90.574270802354832</v>
      </c>
      <c r="BM19" s="1">
        <v>95.88697805724847</v>
      </c>
      <c r="BN19" s="1">
        <v>98.412732005528511</v>
      </c>
      <c r="BO19">
        <v>100</v>
      </c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3:106" x14ac:dyDescent="0.25">
      <c r="D20" s="3"/>
      <c r="E20" s="3"/>
      <c r="F20" s="3"/>
      <c r="G20" s="3"/>
      <c r="H20" s="3"/>
      <c r="I20" s="3"/>
      <c r="R20" s="1">
        <v>13</v>
      </c>
      <c r="S20" s="1" t="s">
        <v>290</v>
      </c>
      <c r="T20" s="12" t="s">
        <v>68</v>
      </c>
      <c r="U20" s="1" t="s">
        <v>48</v>
      </c>
      <c r="V20" s="1"/>
      <c r="W20" s="1">
        <v>2.651618440889417</v>
      </c>
      <c r="X20" s="1">
        <v>2.5604171283712649</v>
      </c>
      <c r="Y20" s="1">
        <v>2.5147419300689973</v>
      </c>
      <c r="Z20" s="1">
        <v>2.5732512726359933</v>
      </c>
      <c r="AA20" s="1">
        <v>2.7378424576081883</v>
      </c>
      <c r="AB20" s="1">
        <v>3.0197383422318489</v>
      </c>
      <c r="AC20" s="1">
        <v>3.4218118311666026</v>
      </c>
      <c r="AD20" s="1">
        <v>3.9955058260653891</v>
      </c>
      <c r="AE20" s="1">
        <v>4.7358924391140906</v>
      </c>
      <c r="AF20" s="1">
        <v>5.5576212611483049</v>
      </c>
      <c r="AG20" s="1">
        <v>6.0325522867456538</v>
      </c>
      <c r="AH20" s="1">
        <v>6.5940662129188423</v>
      </c>
      <c r="AI20" s="1">
        <v>7.0651213060429567</v>
      </c>
      <c r="AJ20" s="1">
        <v>7.6153822798610298</v>
      </c>
      <c r="AK20" s="1">
        <v>7.9420401332434691</v>
      </c>
      <c r="AL20" s="1">
        <v>7.0439577034014906</v>
      </c>
      <c r="AM20" s="1">
        <v>5.8894945909171792</v>
      </c>
      <c r="AN20" s="1">
        <v>4.8363977930067508</v>
      </c>
      <c r="AO20" s="1">
        <v>4.0316276830341318</v>
      </c>
      <c r="AP20" s="1">
        <v>3.6699211836386523</v>
      </c>
      <c r="AQ20" s="1">
        <v>3.7590647358227613</v>
      </c>
      <c r="AR20" s="1">
        <v>4.3412841263181106</v>
      </c>
      <c r="AS20" s="1">
        <v>5.7786505466485725</v>
      </c>
      <c r="AT20" s="1">
        <v>8.2578989105115248</v>
      </c>
      <c r="AU20" s="1">
        <v>11.383559734596584</v>
      </c>
      <c r="AV20" s="1">
        <v>13.199384318783016</v>
      </c>
      <c r="AW20" s="1">
        <v>11.765484302177917</v>
      </c>
      <c r="AX20" s="1">
        <v>10.351901120544502</v>
      </c>
      <c r="AY20" s="1">
        <v>10.455939456444758</v>
      </c>
      <c r="AZ20" s="1">
        <v>13.425692017423277</v>
      </c>
      <c r="BA20" s="1">
        <v>21.914974844165474</v>
      </c>
      <c r="BB20" s="1">
        <v>40.091734304199214</v>
      </c>
      <c r="BC20" s="1">
        <v>57.926223138078193</v>
      </c>
      <c r="BD20" s="1">
        <v>58.333129209763868</v>
      </c>
      <c r="BE20" s="1">
        <v>46.116471520865829</v>
      </c>
      <c r="BF20" s="1">
        <v>40.373360987746324</v>
      </c>
      <c r="BG20" s="1">
        <v>40.86075986408482</v>
      </c>
      <c r="BH20" s="1">
        <v>39.29786477554299</v>
      </c>
      <c r="BI20" s="1">
        <v>41.769657799799873</v>
      </c>
      <c r="BJ20" s="1">
        <v>47.902619318875104</v>
      </c>
      <c r="BK20" s="1">
        <v>45.749011548373296</v>
      </c>
      <c r="BL20" s="1">
        <v>38.674102345450109</v>
      </c>
      <c r="BM20" s="1">
        <v>39.219347589350477</v>
      </c>
      <c r="BN20" s="1">
        <v>54.662077419459756</v>
      </c>
      <c r="BO20">
        <v>100</v>
      </c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</row>
    <row r="21" spans="3:106" x14ac:dyDescent="0.25">
      <c r="D21" s="3"/>
      <c r="E21" s="3"/>
      <c r="F21" s="3"/>
      <c r="G21" s="3"/>
      <c r="H21" s="3"/>
      <c r="I21" s="3"/>
      <c r="R21" s="1">
        <v>20</v>
      </c>
      <c r="S21" s="1"/>
      <c r="T21" s="12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3:106" x14ac:dyDescent="0.25">
      <c r="D22" s="3"/>
      <c r="E22" s="3"/>
      <c r="F22" s="3"/>
      <c r="G22" s="3"/>
      <c r="H22" s="3"/>
      <c r="I22" s="3"/>
      <c r="R22" s="1">
        <v>11</v>
      </c>
      <c r="S22" s="1" t="s">
        <v>50</v>
      </c>
      <c r="T22" s="12" t="s">
        <v>69</v>
      </c>
      <c r="U22" s="1" t="s">
        <v>49</v>
      </c>
      <c r="V22" s="1"/>
      <c r="W22" s="1"/>
      <c r="X22" s="1"/>
      <c r="Y22" s="1"/>
      <c r="Z22" s="1">
        <v>116.64908867784393</v>
      </c>
      <c r="AA22" s="1">
        <v>120.92495976572515</v>
      </c>
      <c r="AB22" s="1">
        <v>121.16705169649002</v>
      </c>
      <c r="AC22" s="1">
        <v>120.68335153496051</v>
      </c>
      <c r="AD22" s="1">
        <v>120.44222603776295</v>
      </c>
      <c r="AE22" s="1">
        <v>126.87091928249102</v>
      </c>
      <c r="AF22" s="1">
        <v>136.07009889371497</v>
      </c>
      <c r="AG22" s="1">
        <v>140.63532408621694</v>
      </c>
      <c r="AH22" s="1">
        <v>141.48167253704281</v>
      </c>
      <c r="AI22" s="1">
        <v>145.49914146182013</v>
      </c>
      <c r="AJ22" s="1">
        <v>159.99941932173599</v>
      </c>
      <c r="AK22" s="1">
        <v>190.59870292719216</v>
      </c>
      <c r="AL22" s="1">
        <v>234.66763314289136</v>
      </c>
      <c r="AM22" s="1">
        <v>269.12344723492629</v>
      </c>
      <c r="AN22" s="1">
        <v>291.82963376527408</v>
      </c>
      <c r="AO22" s="1">
        <v>292.9992900533702</v>
      </c>
      <c r="AP22" s="1">
        <v>273.73765548304885</v>
      </c>
      <c r="AQ22" s="1">
        <v>241.08997064172098</v>
      </c>
      <c r="AR22" s="1">
        <v>211.91180754822159</v>
      </c>
      <c r="AS22" s="1">
        <v>199.77069544002524</v>
      </c>
      <c r="AT22" s="1">
        <v>198.97320869507033</v>
      </c>
      <c r="AU22" s="1">
        <v>208.75685175861958</v>
      </c>
      <c r="AV22" s="1">
        <v>221.88743106337401</v>
      </c>
      <c r="AW22" s="1">
        <v>234.43308280446348</v>
      </c>
      <c r="AX22" s="1">
        <v>249.17866916242127</v>
      </c>
      <c r="AY22" s="1">
        <v>257.53874788025126</v>
      </c>
      <c r="AZ22" s="1">
        <v>258.05434079706419</v>
      </c>
      <c r="BA22" s="1">
        <v>248.68080984936242</v>
      </c>
      <c r="BB22" s="1">
        <v>237.26322669984418</v>
      </c>
      <c r="BC22" s="1">
        <v>220.33964262559365</v>
      </c>
      <c r="BD22" s="1">
        <v>198.17890552569949</v>
      </c>
      <c r="BE22" s="1">
        <v>175.59324037071784</v>
      </c>
      <c r="BF22" s="1">
        <v>159.99941932173599</v>
      </c>
      <c r="BG22" s="1">
        <v>151.892067440224</v>
      </c>
      <c r="BH22" s="1">
        <v>151.28571268843939</v>
      </c>
      <c r="BI22" s="1">
        <v>150.53117204855593</v>
      </c>
      <c r="BJ22" s="1">
        <v>146.96143214411438</v>
      </c>
      <c r="BK22" s="1">
        <v>138.26473071194792</v>
      </c>
      <c r="BL22" s="1">
        <v>129.56338048280475</v>
      </c>
      <c r="BM22" s="1">
        <v>118.76778332139055</v>
      </c>
      <c r="BN22" s="1">
        <v>108.76288938088257</v>
      </c>
      <c r="BO22">
        <v>100</v>
      </c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3:106" x14ac:dyDescent="0.25">
      <c r="D23" s="3"/>
      <c r="E23" s="3"/>
      <c r="F23" s="3"/>
      <c r="G23" s="3"/>
      <c r="H23" s="3"/>
      <c r="I23" s="3"/>
      <c r="R23" s="1">
        <v>12</v>
      </c>
      <c r="S23" s="1" t="s">
        <v>51</v>
      </c>
      <c r="T23" s="12" t="s">
        <v>69</v>
      </c>
      <c r="U23" s="1" t="s">
        <v>49</v>
      </c>
      <c r="V23" s="1"/>
      <c r="W23" s="1"/>
      <c r="X23" s="1"/>
      <c r="Y23" s="1"/>
      <c r="Z23" s="1">
        <v>16.381787279385765</v>
      </c>
      <c r="AA23" s="1">
        <v>19.495237129918245</v>
      </c>
      <c r="AB23" s="1">
        <v>23.246862716134153</v>
      </c>
      <c r="AC23" s="1">
        <v>26.767010719674445</v>
      </c>
      <c r="AD23" s="1">
        <v>28.055093052561858</v>
      </c>
      <c r="AE23" s="1">
        <v>26.421291623308612</v>
      </c>
      <c r="AF23" s="1">
        <v>22.763768838381264</v>
      </c>
      <c r="AG23" s="1">
        <v>18.177238617536741</v>
      </c>
      <c r="AH23" s="1">
        <v>14.587575685622733</v>
      </c>
      <c r="AI23" s="1">
        <v>13.492988578712502</v>
      </c>
      <c r="AJ23" s="1">
        <v>13.60136541668491</v>
      </c>
      <c r="AK23" s="1">
        <v>14.852529478385026</v>
      </c>
      <c r="AL23" s="1">
        <v>15.786737455508751</v>
      </c>
      <c r="AM23" s="1">
        <v>17.360025636501124</v>
      </c>
      <c r="AN23" s="1">
        <v>21.013607120076461</v>
      </c>
      <c r="AO23" s="1">
        <v>26.740257088000082</v>
      </c>
      <c r="AP23" s="1">
        <v>35.09891386542612</v>
      </c>
      <c r="AQ23" s="1">
        <v>46.813432734809638</v>
      </c>
      <c r="AR23" s="1">
        <v>63.381383709854866</v>
      </c>
      <c r="AS23" s="1">
        <v>85.129207110715072</v>
      </c>
      <c r="AT23" s="1">
        <v>105.33757425133643</v>
      </c>
      <c r="AU23" s="1">
        <v>121.16705169648996</v>
      </c>
      <c r="AV23" s="1">
        <v>128.91718042678036</v>
      </c>
      <c r="AW23" s="1">
        <v>127.50686241184587</v>
      </c>
      <c r="AX23" s="1">
        <v>120.44222603776295</v>
      </c>
      <c r="AY23" s="1">
        <v>113.08844209474884</v>
      </c>
      <c r="AZ23" s="1">
        <v>109.19881220281964</v>
      </c>
      <c r="BA23" s="1">
        <v>107.57305369147031</v>
      </c>
      <c r="BB23" s="1">
        <v>108.00420763926002</v>
      </c>
      <c r="BC23" s="1">
        <v>107.35812258683571</v>
      </c>
      <c r="BD23" s="1">
        <v>104.08107741923882</v>
      </c>
      <c r="BE23" s="1">
        <v>99.203191483706064</v>
      </c>
      <c r="BF23" s="1">
        <v>95.313378707750473</v>
      </c>
      <c r="BG23" s="1">
        <v>92.127195869634789</v>
      </c>
      <c r="BH23" s="1">
        <v>89.762759643043438</v>
      </c>
      <c r="BI23" s="1">
        <v>88.337984088275036</v>
      </c>
      <c r="BJ23" s="1">
        <v>85.984769865920484</v>
      </c>
      <c r="BK23" s="1">
        <v>81.954989333292502</v>
      </c>
      <c r="BL23" s="1">
        <v>78.348763426286197</v>
      </c>
      <c r="BM23" s="1">
        <v>78.741488237268726</v>
      </c>
      <c r="BN23" s="1">
        <v>87.109869174579757</v>
      </c>
      <c r="BO23">
        <v>100</v>
      </c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3:106" x14ac:dyDescent="0.25">
      <c r="D24" s="3"/>
      <c r="E24" s="3"/>
      <c r="F24" s="3"/>
      <c r="G24" s="3"/>
      <c r="H24" s="3"/>
      <c r="I24" s="3"/>
      <c r="R24" s="1">
        <v>13</v>
      </c>
      <c r="S24" s="1" t="s">
        <v>290</v>
      </c>
      <c r="T24" s="12" t="s">
        <v>69</v>
      </c>
      <c r="U24" s="1" t="s">
        <v>49</v>
      </c>
      <c r="V24" s="1"/>
      <c r="W24" s="1"/>
      <c r="X24" s="1"/>
      <c r="Y24" s="1"/>
      <c r="Z24" s="1">
        <v>51.324600851291869</v>
      </c>
      <c r="AA24" s="1">
        <v>46.719899433818782</v>
      </c>
      <c r="AB24" s="1">
        <v>45.749011548373289</v>
      </c>
      <c r="AC24" s="1">
        <v>49.11527990036825</v>
      </c>
      <c r="AD24" s="1">
        <v>51.944206258704803</v>
      </c>
      <c r="AE24" s="1">
        <v>45.475339316794006</v>
      </c>
      <c r="AF24" s="1">
        <v>34.576359115930764</v>
      </c>
      <c r="AG24" s="1">
        <v>26.982005638468671</v>
      </c>
      <c r="AH24" s="1">
        <v>29.317077204680515</v>
      </c>
      <c r="AI24" s="1">
        <v>38.098319973933705</v>
      </c>
      <c r="AJ24" s="1">
        <v>52.676539517735719</v>
      </c>
      <c r="AK24" s="1">
        <v>71.390883990271988</v>
      </c>
      <c r="AL24" s="1">
        <v>90.122529742120463</v>
      </c>
      <c r="AM24" s="1">
        <v>108.22043220703144</v>
      </c>
      <c r="AN24" s="1">
        <v>127.63443304894541</v>
      </c>
      <c r="AO24" s="1">
        <v>164.04982390570441</v>
      </c>
      <c r="AP24" s="1">
        <v>191.9375744308914</v>
      </c>
      <c r="AQ24" s="1">
        <v>197.78294380835254</v>
      </c>
      <c r="AR24" s="1">
        <v>187.01151378240843</v>
      </c>
      <c r="AS24" s="1">
        <v>180.76000026120039</v>
      </c>
      <c r="AT24" s="1">
        <v>180.03840441397764</v>
      </c>
      <c r="AU24" s="1">
        <v>181.12188202285716</v>
      </c>
      <c r="AV24" s="1">
        <v>176.29701995299266</v>
      </c>
      <c r="AW24" s="1">
        <v>158.56588512805462</v>
      </c>
      <c r="AX24" s="1">
        <v>138.12653509056295</v>
      </c>
      <c r="AY24" s="1">
        <v>115.95128963629735</v>
      </c>
      <c r="AZ24" s="1">
        <v>100.80320855042734</v>
      </c>
      <c r="BA24" s="1">
        <v>101.00501670841678</v>
      </c>
      <c r="BB24" s="1">
        <v>101.51130646157188</v>
      </c>
      <c r="BC24" s="1">
        <v>89.047522329747238</v>
      </c>
      <c r="BD24" s="1">
        <v>68.59160738960199</v>
      </c>
      <c r="BE24" s="1">
        <v>48.287377253122962</v>
      </c>
      <c r="BF24" s="1">
        <v>34.369522092815217</v>
      </c>
      <c r="BG24" s="1">
        <v>29.641345258531899</v>
      </c>
      <c r="BH24" s="1">
        <v>31.632029087529919</v>
      </c>
      <c r="BI24" s="1">
        <v>35.380831342700368</v>
      </c>
      <c r="BJ24" s="1">
        <v>39.219347589350484</v>
      </c>
      <c r="BK24" s="1">
        <v>44.263932736135089</v>
      </c>
      <c r="BL24" s="1">
        <v>52.78199802012076</v>
      </c>
      <c r="BM24" s="1">
        <v>63.191524489949558</v>
      </c>
      <c r="BN24" s="1">
        <v>79.215357352431397</v>
      </c>
      <c r="BO24">
        <v>100</v>
      </c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</row>
    <row r="25" spans="3:106" x14ac:dyDescent="0.25">
      <c r="D25" s="3"/>
      <c r="E25" s="3"/>
      <c r="F25" s="3"/>
      <c r="G25" s="3"/>
      <c r="H25" s="3"/>
      <c r="I25" s="3"/>
      <c r="R25" s="1">
        <v>20</v>
      </c>
      <c r="S25" s="1" t="s">
        <v>286</v>
      </c>
      <c r="T25" s="12" t="s">
        <v>69</v>
      </c>
      <c r="U25" s="1" t="s">
        <v>49</v>
      </c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>
        <v>123.73846512436009</v>
      </c>
      <c r="AQ25" s="1">
        <v>100.10005001667082</v>
      </c>
      <c r="AR25" s="1">
        <v>91.667709563315199</v>
      </c>
      <c r="AS25" s="1">
        <v>101.20722888660778</v>
      </c>
      <c r="AT25" s="1">
        <v>127.12491503214042</v>
      </c>
      <c r="AU25" s="1">
        <v>171.94423102121058</v>
      </c>
      <c r="AV25" s="1">
        <v>229.79099674414792</v>
      </c>
      <c r="AW25" s="1">
        <v>304.95681791826826</v>
      </c>
      <c r="AX25" s="1">
        <v>373.22079416925067</v>
      </c>
      <c r="AY25" s="1">
        <v>454.48739796713147</v>
      </c>
      <c r="AZ25" s="1">
        <v>432.75432403007727</v>
      </c>
      <c r="BA25" s="1">
        <v>357.15511599149795</v>
      </c>
      <c r="BB25" s="1">
        <v>286.05101984831794</v>
      </c>
      <c r="BC25" s="1">
        <v>214.4700681030765</v>
      </c>
      <c r="BD25" s="1">
        <v>179.1404591258466</v>
      </c>
      <c r="BE25" s="1">
        <v>142.76075482638447</v>
      </c>
      <c r="BF25" s="1">
        <v>114.91241000036048</v>
      </c>
      <c r="BG25" s="1">
        <v>94.838001248229816</v>
      </c>
      <c r="BH25" s="1">
        <v>71.748732285444305</v>
      </c>
      <c r="BI25" s="1">
        <v>54.991035772160146</v>
      </c>
      <c r="BJ25" s="1">
        <v>44.977851782072769</v>
      </c>
      <c r="BK25" s="1">
        <v>40.413754542145142</v>
      </c>
      <c r="BL25" s="1">
        <v>40.413754542145142</v>
      </c>
      <c r="BM25" s="1">
        <v>46.626553012487946</v>
      </c>
      <c r="BN25" s="1">
        <v>63.762815162177311</v>
      </c>
      <c r="BO25">
        <v>100</v>
      </c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3:106" x14ac:dyDescent="0.25">
      <c r="E26" s="3"/>
      <c r="F26" s="3"/>
      <c r="G26" s="3"/>
      <c r="H26" s="3"/>
      <c r="R26" s="1">
        <v>11</v>
      </c>
      <c r="S26" s="1" t="s">
        <v>50</v>
      </c>
      <c r="T26" s="12" t="s">
        <v>64</v>
      </c>
      <c r="U26" s="1" t="s">
        <v>54</v>
      </c>
      <c r="V26" s="1"/>
      <c r="W26" s="1">
        <v>72.180518743171604</v>
      </c>
      <c r="X26" s="1">
        <v>78.82026910937708</v>
      </c>
      <c r="Y26" s="1">
        <v>85.984769865920569</v>
      </c>
      <c r="Z26" s="1">
        <v>91.119350029614068</v>
      </c>
      <c r="AA26" s="1">
        <v>93.988288679108962</v>
      </c>
      <c r="AB26" s="1">
        <v>94.932886684289002</v>
      </c>
      <c r="AC26" s="1">
        <v>94.838001248229816</v>
      </c>
      <c r="AD26" s="1">
        <v>95.504196219071531</v>
      </c>
      <c r="AE26" s="1">
        <v>94.838001248229816</v>
      </c>
      <c r="AF26" s="1">
        <v>92.127195869634875</v>
      </c>
      <c r="AG26" s="1">
        <v>88.161484678341637</v>
      </c>
      <c r="AH26" s="1">
        <v>87.459006460333455</v>
      </c>
      <c r="AI26" s="1">
        <v>90.48374180359599</v>
      </c>
      <c r="AJ26" s="1">
        <v>96.464029348312351</v>
      </c>
      <c r="AK26" s="1">
        <v>105.75976837366112</v>
      </c>
      <c r="AL26" s="1">
        <v>117.11661947076699</v>
      </c>
      <c r="AM26" s="1">
        <v>128.65960372848403</v>
      </c>
      <c r="AN26" s="1">
        <v>134.98588075760028</v>
      </c>
      <c r="AO26" s="1">
        <v>133.77645839500357</v>
      </c>
      <c r="AP26" s="1">
        <v>127.88995735417387</v>
      </c>
      <c r="AQ26" s="1">
        <v>121.288279351912</v>
      </c>
      <c r="AR26" s="1">
        <v>116.41602364321125</v>
      </c>
      <c r="AS26" s="1">
        <v>114.22499983308943</v>
      </c>
      <c r="AT26" s="1">
        <v>116.99956139009136</v>
      </c>
      <c r="AU26" s="1">
        <v>124.8571377864284</v>
      </c>
      <c r="AV26" s="1">
        <v>133.10924552522923</v>
      </c>
      <c r="AW26" s="1">
        <v>137.30025719254587</v>
      </c>
      <c r="AX26" s="1">
        <v>136.47892211861611</v>
      </c>
      <c r="AY26" s="1">
        <v>131.52148022387246</v>
      </c>
      <c r="AZ26" s="1">
        <v>125.73420390098391</v>
      </c>
      <c r="BA26" s="1">
        <v>120.56272850499251</v>
      </c>
      <c r="BB26" s="1">
        <v>115.48841085249137</v>
      </c>
      <c r="BC26" s="1">
        <v>111.85128606450454</v>
      </c>
      <c r="BD26" s="1">
        <v>110.18603736210109</v>
      </c>
      <c r="BE26" s="1">
        <v>111.18218765065306</v>
      </c>
      <c r="BF26" s="1">
        <v>114.11083192672358</v>
      </c>
      <c r="BG26" s="1">
        <v>114.45367843513141</v>
      </c>
      <c r="BH26" s="1">
        <v>112.97541017803185</v>
      </c>
      <c r="BI26" s="1">
        <v>110.73834717279337</v>
      </c>
      <c r="BJ26" s="1">
        <v>108.22043220703152</v>
      </c>
      <c r="BK26" s="1">
        <v>105.02203507400284</v>
      </c>
      <c r="BL26" s="1">
        <v>101.51130646157196</v>
      </c>
      <c r="BM26" s="1">
        <v>99.302444293323532</v>
      </c>
      <c r="BN26" s="1">
        <v>99.004983374916833</v>
      </c>
      <c r="BO26">
        <v>100</v>
      </c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3:106" x14ac:dyDescent="0.25">
      <c r="R27" s="1">
        <v>12</v>
      </c>
      <c r="S27" s="1" t="s">
        <v>51</v>
      </c>
      <c r="T27" s="12" t="s">
        <v>64</v>
      </c>
      <c r="U27" s="1" t="s">
        <v>54</v>
      </c>
      <c r="V27" s="1"/>
      <c r="W27" s="1">
        <v>95.218112969850523</v>
      </c>
      <c r="X27" s="1">
        <v>101.71453223252411</v>
      </c>
      <c r="Y27" s="1">
        <v>105.12710963760247</v>
      </c>
      <c r="Z27" s="1">
        <v>105.86558103955007</v>
      </c>
      <c r="AA27" s="1">
        <v>105.54846021550803</v>
      </c>
      <c r="AB27" s="1">
        <v>103.76930208381569</v>
      </c>
      <c r="AC27" s="1">
        <v>101.30848673598089</v>
      </c>
      <c r="AD27" s="1">
        <v>99.104037877288434</v>
      </c>
      <c r="AE27" s="1">
        <v>97.921896456945973</v>
      </c>
      <c r="AF27" s="1">
        <v>97.433508960874946</v>
      </c>
      <c r="AG27" s="1">
        <v>99.004983374916833</v>
      </c>
      <c r="AH27" s="1">
        <v>104.08107741923882</v>
      </c>
      <c r="AI27" s="1">
        <v>110.51709180756481</v>
      </c>
      <c r="AJ27" s="1">
        <v>113.88283833246216</v>
      </c>
      <c r="AK27" s="1">
        <v>115.02737988572281</v>
      </c>
      <c r="AL27" s="1">
        <v>115.60395702680222</v>
      </c>
      <c r="AM27" s="1">
        <v>118.53048513203655</v>
      </c>
      <c r="AN27" s="1">
        <v>122.99825717807535</v>
      </c>
      <c r="AO27" s="1">
        <v>127.25210353082296</v>
      </c>
      <c r="AP27" s="1">
        <v>126.74411177752837</v>
      </c>
      <c r="AQ27" s="1">
        <v>123.24449985302554</v>
      </c>
      <c r="AR27" s="1">
        <v>119.72173631218108</v>
      </c>
      <c r="AS27" s="1">
        <v>118.53048513203655</v>
      </c>
      <c r="AT27" s="1">
        <v>120.92495976572519</v>
      </c>
      <c r="AU27" s="1">
        <v>127.50686241184601</v>
      </c>
      <c r="AV27" s="1">
        <v>133.10924552522923</v>
      </c>
      <c r="AW27" s="1">
        <v>135.66250030062247</v>
      </c>
      <c r="AX27" s="1">
        <v>135.25612267094829</v>
      </c>
      <c r="AY27" s="1">
        <v>134.17839036669719</v>
      </c>
      <c r="AZ27" s="1">
        <v>133.50917285285092</v>
      </c>
      <c r="BA27" s="1">
        <v>133.91030176392945</v>
      </c>
      <c r="BB27" s="1">
        <v>133.77645839500357</v>
      </c>
      <c r="BC27" s="1">
        <v>134.31263586862764</v>
      </c>
      <c r="BD27" s="1">
        <v>135.12093415380158</v>
      </c>
      <c r="BE27" s="1">
        <v>133.50917285285092</v>
      </c>
      <c r="BF27" s="1">
        <v>130.34309757783694</v>
      </c>
      <c r="BG27" s="1">
        <v>125.23227161918651</v>
      </c>
      <c r="BH27" s="1">
        <v>120.3218440127696</v>
      </c>
      <c r="BI27" s="1">
        <v>117.23379466807185</v>
      </c>
      <c r="BJ27" s="1">
        <v>116.29966580818211</v>
      </c>
      <c r="BK27" s="1">
        <v>115.83539630298556</v>
      </c>
      <c r="BL27" s="1">
        <v>113.54170177814873</v>
      </c>
      <c r="BM27" s="1">
        <v>108.54558098295497</v>
      </c>
      <c r="BN27" s="1">
        <v>103.87312328784979</v>
      </c>
      <c r="BO27">
        <v>100</v>
      </c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3:106" x14ac:dyDescent="0.25">
      <c r="C28" s="2" t="str">
        <f>+U18</f>
        <v>viseters (oever)</v>
      </c>
      <c r="I28" s="2" t="str">
        <f>+U22</f>
        <v>viseters (open water)</v>
      </c>
      <c r="R28" s="1">
        <v>13</v>
      </c>
      <c r="S28" s="1" t="s">
        <v>290</v>
      </c>
      <c r="T28" s="12" t="s">
        <v>64</v>
      </c>
      <c r="U28" s="1" t="s">
        <v>54</v>
      </c>
      <c r="V28" s="1"/>
      <c r="W28" s="1">
        <v>95.218112969850438</v>
      </c>
      <c r="X28" s="1">
        <v>94.83800124822983</v>
      </c>
      <c r="Y28" s="1">
        <v>97.336124152433655</v>
      </c>
      <c r="Z28" s="1">
        <v>101.10607224447196</v>
      </c>
      <c r="AA28" s="1">
        <v>107.89625741572833</v>
      </c>
      <c r="AB28" s="1">
        <v>117.23379466807174</v>
      </c>
      <c r="AC28" s="1">
        <v>124.48312766875304</v>
      </c>
      <c r="AD28" s="1">
        <v>123.61478850785032</v>
      </c>
      <c r="AE28" s="1">
        <v>116.64908867784393</v>
      </c>
      <c r="AF28" s="1">
        <v>107.78841508846307</v>
      </c>
      <c r="AG28" s="1">
        <v>101.00501670841678</v>
      </c>
      <c r="AH28" s="1">
        <v>99.20319148370605</v>
      </c>
      <c r="AI28" s="1">
        <v>101.10607224447196</v>
      </c>
      <c r="AJ28" s="1">
        <v>103.35505392413049</v>
      </c>
      <c r="AK28" s="1">
        <v>104.70744109569365</v>
      </c>
      <c r="AL28" s="1">
        <v>105.02203507400276</v>
      </c>
      <c r="AM28" s="1">
        <v>105.12710963760239</v>
      </c>
      <c r="AN28" s="1">
        <v>105.02203507400276</v>
      </c>
      <c r="AO28" s="1">
        <v>104.70744109569365</v>
      </c>
      <c r="AP28" s="1">
        <v>108.43708965667598</v>
      </c>
      <c r="AQ28" s="1">
        <v>109.52690052584646</v>
      </c>
      <c r="AR28" s="1">
        <v>108.54558098295487</v>
      </c>
      <c r="AS28" s="1">
        <v>108.22043220703144</v>
      </c>
      <c r="AT28" s="1">
        <v>107.68068054962197</v>
      </c>
      <c r="AU28" s="1">
        <v>107.57305369147031</v>
      </c>
      <c r="AV28" s="1">
        <v>106.07752407401591</v>
      </c>
      <c r="AW28" s="1">
        <v>102.94245944751306</v>
      </c>
      <c r="AX28" s="1">
        <v>100.10005001667078</v>
      </c>
      <c r="AY28" s="1">
        <v>97.824023505120977</v>
      </c>
      <c r="AZ28" s="1">
        <v>97.72624837732765</v>
      </c>
      <c r="BA28" s="1">
        <v>98.511193960306215</v>
      </c>
      <c r="BB28" s="1">
        <v>99.700449550337282</v>
      </c>
      <c r="BC28" s="1">
        <v>100.2002001334</v>
      </c>
      <c r="BD28" s="1">
        <v>98.807171286192997</v>
      </c>
      <c r="BE28" s="1">
        <v>96.271294089119934</v>
      </c>
      <c r="BF28" s="1">
        <v>94.459406936652286</v>
      </c>
      <c r="BG28" s="1">
        <v>92.496442654353899</v>
      </c>
      <c r="BH28" s="1">
        <v>90.574270802354832</v>
      </c>
      <c r="BI28" s="1">
        <v>90.846401606870614</v>
      </c>
      <c r="BJ28" s="1">
        <v>94.553913589039624</v>
      </c>
      <c r="BK28" s="1">
        <v>98.511193960306215</v>
      </c>
      <c r="BL28" s="1">
        <v>101.20722888660771</v>
      </c>
      <c r="BM28" s="1">
        <v>102.53151205244282</v>
      </c>
      <c r="BN28" s="1">
        <v>101.71453223252402</v>
      </c>
      <c r="BO28">
        <v>100</v>
      </c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</row>
    <row r="29" spans="3:106" x14ac:dyDescent="0.25">
      <c r="R29" s="1">
        <v>20</v>
      </c>
      <c r="S29" s="1" t="s">
        <v>286</v>
      </c>
      <c r="T29" s="12" t="s">
        <v>64</v>
      </c>
      <c r="U29" s="1" t="s">
        <v>54</v>
      </c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>
        <v>47.950545897489413</v>
      </c>
      <c r="AQ29" s="1">
        <v>62.625352365755596</v>
      </c>
      <c r="AR29" s="1">
        <v>78.270453824186802</v>
      </c>
      <c r="AS29" s="1">
        <v>94.648514795348419</v>
      </c>
      <c r="AT29" s="1">
        <v>105.86558103955004</v>
      </c>
      <c r="AU29" s="1">
        <v>111.96319329485864</v>
      </c>
      <c r="AV29" s="1">
        <v>117.23379466807174</v>
      </c>
      <c r="AW29" s="1">
        <v>124.48312766875316</v>
      </c>
      <c r="AX29" s="1">
        <v>130.73471400149356</v>
      </c>
      <c r="AY29" s="1">
        <v>132.1807343869539</v>
      </c>
      <c r="AZ29" s="1">
        <v>125.98592394492312</v>
      </c>
      <c r="BA29" s="1">
        <v>112.52441113673426</v>
      </c>
      <c r="BB29" s="1">
        <v>100.10005001667086</v>
      </c>
      <c r="BC29" s="1">
        <v>96.078943915232315</v>
      </c>
      <c r="BD29" s="1">
        <v>100.80320855042734</v>
      </c>
      <c r="BE29" s="1">
        <v>111.18218765065306</v>
      </c>
      <c r="BF29" s="1">
        <v>119.00555658203631</v>
      </c>
      <c r="BG29" s="1">
        <v>117.70366896884671</v>
      </c>
      <c r="BH29" s="1">
        <v>105.02203507400284</v>
      </c>
      <c r="BI29" s="1">
        <v>89.67304174982354</v>
      </c>
      <c r="BJ29" s="1">
        <v>77.569180204647623</v>
      </c>
      <c r="BK29" s="1">
        <v>72.905945016762388</v>
      </c>
      <c r="BL29" s="1">
        <v>76.874189731116033</v>
      </c>
      <c r="BM29" s="1">
        <v>81.058424597018714</v>
      </c>
      <c r="BN29" s="1">
        <v>91.119350029614068</v>
      </c>
      <c r="BO29">
        <v>100</v>
      </c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3:106" x14ac:dyDescent="0.25"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3:106" x14ac:dyDescent="0.25"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3:106" x14ac:dyDescent="0.25"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</row>
    <row r="33" spans="18:106" x14ac:dyDescent="0.25"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8:106" x14ac:dyDescent="0.25"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8:106" x14ac:dyDescent="0.25"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8:106" x14ac:dyDescent="0.25"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</row>
    <row r="37" spans="18:106" x14ac:dyDescent="0.25"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8:106" x14ac:dyDescent="0.25"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8:106" x14ac:dyDescent="0.25"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8:106" x14ac:dyDescent="0.25"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</row>
    <row r="41" spans="18:106" x14ac:dyDescent="0.25"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8:106" x14ac:dyDescent="0.25"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8:106" x14ac:dyDescent="0.25"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8:106" x14ac:dyDescent="0.25"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</row>
    <row r="45" spans="18:106" x14ac:dyDescent="0.25"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8:106" x14ac:dyDescent="0.25"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8:106" x14ac:dyDescent="0.25"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8:106" x14ac:dyDescent="0.25"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</row>
    <row r="49" spans="18:106" x14ac:dyDescent="0.25"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8:106" x14ac:dyDescent="0.25"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8:106" x14ac:dyDescent="0.25"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8:106" x14ac:dyDescent="0.25"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</row>
    <row r="53" spans="18:106" x14ac:dyDescent="0.25"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</sheetData>
  <pageMargins left="0.23622047244094491" right="0.23622047244094491" top="0.74803149606299213" bottom="0.74803149606299213" header="0.31496062992125984" footer="0.31496062992125984"/>
  <pageSetup paperSize="9" scale="75" fitToWidth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DB59"/>
  <sheetViews>
    <sheetView zoomScaleNormal="100" workbookViewId="0"/>
  </sheetViews>
  <sheetFormatPr defaultRowHeight="15" x14ac:dyDescent="0.25"/>
  <cols>
    <col min="4" max="4" width="8.85546875" customWidth="1"/>
    <col min="6" max="6" width="3.7109375" customWidth="1"/>
    <col min="11" max="11" width="3.7109375" customWidth="1"/>
    <col min="16" max="16" width="3" customWidth="1"/>
    <col min="20" max="20" width="5.42578125" bestFit="1" customWidth="1"/>
    <col min="21" max="21" width="17.28515625" customWidth="1"/>
    <col min="22" max="34" width="4.7109375" customWidth="1"/>
    <col min="35" max="36" width="5" bestFit="1" customWidth="1"/>
    <col min="37" max="37" width="5.7109375" bestFit="1" customWidth="1"/>
    <col min="38" max="42" width="4.7109375" customWidth="1"/>
    <col min="43" max="43" width="5" bestFit="1" customWidth="1"/>
    <col min="44" max="44" width="5.7109375" bestFit="1" customWidth="1"/>
    <col min="45" max="50" width="4" bestFit="1" customWidth="1"/>
    <col min="51" max="51" width="5.7109375" bestFit="1" customWidth="1"/>
    <col min="52" max="57" width="5" bestFit="1" customWidth="1"/>
    <col min="58" max="58" width="5.7109375" bestFit="1" customWidth="1"/>
    <col min="59" max="67" width="4.7109375" customWidth="1"/>
  </cols>
  <sheetData>
    <row r="1" spans="3:106" x14ac:dyDescent="0.25">
      <c r="R1" s="1" t="s">
        <v>167</v>
      </c>
      <c r="S1" s="1" t="s">
        <v>39</v>
      </c>
      <c r="T1" s="1" t="s">
        <v>168</v>
      </c>
      <c r="U1" s="1" t="s">
        <v>40</v>
      </c>
      <c r="V1" s="1"/>
      <c r="W1" t="s">
        <v>1</v>
      </c>
      <c r="AD1" t="s">
        <v>8</v>
      </c>
      <c r="AK1" t="s">
        <v>15</v>
      </c>
      <c r="AR1" t="s">
        <v>22</v>
      </c>
      <c r="AY1" t="s">
        <v>29</v>
      </c>
      <c r="BF1" t="s">
        <v>36</v>
      </c>
      <c r="BM1" t="s">
        <v>323</v>
      </c>
    </row>
    <row r="2" spans="3:106" x14ac:dyDescent="0.25">
      <c r="C2" s="2" t="str">
        <f>+U2</f>
        <v>schelpdiereneters</v>
      </c>
      <c r="E2" s="3"/>
      <c r="F2" s="3"/>
      <c r="G2" s="3"/>
      <c r="H2" s="3"/>
      <c r="I2" s="2" t="str">
        <f>+U7</f>
        <v>wormeneters</v>
      </c>
      <c r="O2" s="2" t="str">
        <f>+U32</f>
        <v>overige schelpdiereneters</v>
      </c>
      <c r="R2" s="1">
        <v>30</v>
      </c>
      <c r="S2" s="1" t="s">
        <v>287</v>
      </c>
      <c r="T2" s="12" t="s">
        <v>63</v>
      </c>
      <c r="U2" s="1" t="s">
        <v>55</v>
      </c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>
        <v>224.56612022692309</v>
      </c>
      <c r="AJ2" s="1">
        <v>208.33975529060251</v>
      </c>
      <c r="AK2" s="1">
        <v>188.70221414587388</v>
      </c>
      <c r="AL2" s="1">
        <v>177.89085463024793</v>
      </c>
      <c r="AM2" s="1">
        <v>184.59609832074341</v>
      </c>
      <c r="AN2" s="1">
        <v>205.64886714136281</v>
      </c>
      <c r="AO2" s="1">
        <v>207.71567261680337</v>
      </c>
      <c r="AP2" s="1">
        <v>188.89101074258497</v>
      </c>
      <c r="AQ2" s="1">
        <v>143.33294145603409</v>
      </c>
      <c r="AR2" s="1">
        <v>98.807171286193096</v>
      </c>
      <c r="AS2" s="1">
        <v>74.901220540266948</v>
      </c>
      <c r="AT2" s="1">
        <v>76.414325564819904</v>
      </c>
      <c r="AU2" s="1">
        <v>92.681620655938261</v>
      </c>
      <c r="AV2" s="1">
        <v>114.22499983308943</v>
      </c>
      <c r="AW2" s="1">
        <v>125.73420390098391</v>
      </c>
      <c r="AX2" s="1">
        <v>119.24380586506696</v>
      </c>
      <c r="AY2" s="1">
        <v>108.11226586700833</v>
      </c>
      <c r="AZ2" s="1">
        <v>106.5026839231306</v>
      </c>
      <c r="BA2" s="1">
        <v>104.08107741923882</v>
      </c>
      <c r="BB2" s="1">
        <v>99.302444293323546</v>
      </c>
      <c r="BC2" s="1">
        <v>94.932886684288988</v>
      </c>
      <c r="BD2" s="1">
        <v>88.337984088275107</v>
      </c>
      <c r="BE2" s="1">
        <v>79.771810166567462</v>
      </c>
      <c r="BF2" s="1">
        <v>69.073433063735493</v>
      </c>
      <c r="BG2" s="1">
        <v>60.471379439412217</v>
      </c>
      <c r="BH2" s="1">
        <v>52.413814180833555</v>
      </c>
      <c r="BI2" s="1">
        <v>47.048086042893075</v>
      </c>
      <c r="BJ2" s="1">
        <v>46.813432734809659</v>
      </c>
      <c r="BK2" s="1">
        <v>48.821470530503248</v>
      </c>
      <c r="BL2" s="1">
        <v>52.887667650568268</v>
      </c>
      <c r="BM2" s="1">
        <v>59.037343596046412</v>
      </c>
      <c r="BN2" s="1">
        <v>74.676853597335722</v>
      </c>
      <c r="BO2">
        <v>100</v>
      </c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</row>
    <row r="3" spans="3:106" x14ac:dyDescent="0.25">
      <c r="D3" s="3"/>
      <c r="E3" s="3"/>
      <c r="F3" s="3"/>
      <c r="G3" s="3"/>
      <c r="H3" s="3"/>
      <c r="I3" s="3"/>
      <c r="R3" s="1">
        <v>40</v>
      </c>
      <c r="S3" s="1" t="s">
        <v>52</v>
      </c>
      <c r="T3" s="12" t="s">
        <v>63</v>
      </c>
      <c r="U3" s="1" t="s">
        <v>55</v>
      </c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>
        <v>188.89101074258488</v>
      </c>
      <c r="AJ3" s="1">
        <v>191.55408290138956</v>
      </c>
      <c r="AK3" s="1">
        <v>191.93757443089132</v>
      </c>
      <c r="AL3" s="1">
        <v>192.51425173763622</v>
      </c>
      <c r="AM3" s="1">
        <v>189.45853463500845</v>
      </c>
      <c r="AN3" s="1">
        <v>188.51360625139245</v>
      </c>
      <c r="AO3" s="1">
        <v>193.09266167394622</v>
      </c>
      <c r="AP3" s="1">
        <v>198.97320869507041</v>
      </c>
      <c r="AQ3" s="1">
        <v>200.97292268772887</v>
      </c>
      <c r="AR3" s="1">
        <v>195.61925354010231</v>
      </c>
      <c r="AS3" s="1">
        <v>190.78939696124539</v>
      </c>
      <c r="AT3" s="1">
        <v>191.93757443089132</v>
      </c>
      <c r="AU3" s="1">
        <v>196.01088354664569</v>
      </c>
      <c r="AV3" s="1">
        <v>201.37527074704758</v>
      </c>
      <c r="AW3" s="1">
        <v>206.47310999664867</v>
      </c>
      <c r="AX3" s="1">
        <v>211.48840747433252</v>
      </c>
      <c r="AY3" s="1">
        <v>216.19271002818786</v>
      </c>
      <c r="AZ3" s="1">
        <v>221.6656545390542</v>
      </c>
      <c r="BA3" s="1">
        <v>224.79079866764712</v>
      </c>
      <c r="BB3" s="1">
        <v>218.36548288635021</v>
      </c>
      <c r="BC3" s="1">
        <v>204.41866822585575</v>
      </c>
      <c r="BD3" s="1">
        <v>187.19861883312427</v>
      </c>
      <c r="BE3" s="1">
        <v>169.04588483790911</v>
      </c>
      <c r="BF3" s="1">
        <v>150.6817785112853</v>
      </c>
      <c r="BG3" s="1">
        <v>137.02593109569966</v>
      </c>
      <c r="BH3" s="1">
        <v>130.08267189517247</v>
      </c>
      <c r="BI3" s="1">
        <v>126.74411177752832</v>
      </c>
      <c r="BJ3" s="1">
        <v>126.74411177752832</v>
      </c>
      <c r="BK3" s="1">
        <v>127.76213132048862</v>
      </c>
      <c r="BL3" s="1">
        <v>125.60853254323443</v>
      </c>
      <c r="BM3" s="1">
        <v>118.17542653083618</v>
      </c>
      <c r="BN3" s="1">
        <v>108.87170666983992</v>
      </c>
      <c r="BO3">
        <v>100</v>
      </c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</row>
    <row r="4" spans="3:106" x14ac:dyDescent="0.25">
      <c r="D4" s="3"/>
      <c r="E4" s="3"/>
      <c r="F4" s="3"/>
      <c r="G4" s="3"/>
      <c r="H4" s="3"/>
      <c r="I4" s="3"/>
      <c r="R4" s="1">
        <v>50</v>
      </c>
      <c r="S4" s="1" t="s">
        <v>288</v>
      </c>
      <c r="T4" s="12" t="s">
        <v>63</v>
      </c>
      <c r="U4" s="1" t="s">
        <v>55</v>
      </c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>
        <v>200.57137852036888</v>
      </c>
      <c r="AJ4" s="1">
        <v>151.28571268843947</v>
      </c>
      <c r="AK4" s="1">
        <v>113.08844209474888</v>
      </c>
      <c r="AL4" s="1">
        <v>81.791243155385942</v>
      </c>
      <c r="AM4" s="1">
        <v>57.868325868399729</v>
      </c>
      <c r="AN4" s="1">
        <v>44.352549188520939</v>
      </c>
      <c r="AO4" s="1">
        <v>48.335688782114637</v>
      </c>
      <c r="AP4" s="1">
        <v>70.539313026995416</v>
      </c>
      <c r="AQ4" s="1">
        <v>93.800499953072944</v>
      </c>
      <c r="AR4" s="1">
        <v>91.484557357445198</v>
      </c>
      <c r="AS4" s="1">
        <v>61.692982337354728</v>
      </c>
      <c r="AT4" s="1">
        <v>31.758810597858727</v>
      </c>
      <c r="AU4" s="1">
        <v>20.270572139449612</v>
      </c>
      <c r="AV4" s="1">
        <v>19.869187918257385</v>
      </c>
      <c r="AW4" s="1">
        <v>31.348618088260526</v>
      </c>
      <c r="AX4" s="1">
        <v>69.004394155878899</v>
      </c>
      <c r="AY4" s="1">
        <v>133.24242134756756</v>
      </c>
      <c r="AZ4" s="1">
        <v>178.24699235852401</v>
      </c>
      <c r="BA4" s="1">
        <v>174.36837970197374</v>
      </c>
      <c r="BB4" s="1">
        <v>150.53117204855602</v>
      </c>
      <c r="BC4" s="1">
        <v>154.1876220700633</v>
      </c>
      <c r="BD4" s="1">
        <v>142.61806542814801</v>
      </c>
      <c r="BE4" s="1">
        <v>117.70366896884667</v>
      </c>
      <c r="BF4" s="1">
        <v>89.225795588240828</v>
      </c>
      <c r="BG4" s="1">
        <v>64.210720708779519</v>
      </c>
      <c r="BH4" s="1">
        <v>45.203304202341457</v>
      </c>
      <c r="BI4" s="1">
        <v>36.276501352395314</v>
      </c>
      <c r="BJ4" s="1">
        <v>25.640424446422465</v>
      </c>
      <c r="BK4" s="1">
        <v>16.74618022486899</v>
      </c>
      <c r="BL4" s="1">
        <v>13.945685621505092</v>
      </c>
      <c r="BM4" s="1">
        <v>17.481972130738693</v>
      </c>
      <c r="BN4" s="1">
        <v>34.819242730619749</v>
      </c>
      <c r="BO4">
        <v>100</v>
      </c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</row>
    <row r="5" spans="3:106" x14ac:dyDescent="0.25">
      <c r="D5" s="3"/>
      <c r="E5" s="3"/>
      <c r="F5" s="3"/>
      <c r="G5" s="3"/>
      <c r="H5" s="3"/>
      <c r="I5" s="3"/>
      <c r="R5" s="1">
        <v>60</v>
      </c>
      <c r="S5" s="1" t="s">
        <v>53</v>
      </c>
      <c r="T5" s="12" t="s">
        <v>63</v>
      </c>
      <c r="U5" s="1" t="s">
        <v>55</v>
      </c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>
        <v>97.43350896087496</v>
      </c>
      <c r="AJ5" s="1">
        <v>87.897396554558284</v>
      </c>
      <c r="AK5" s="1">
        <v>78.584162638834513</v>
      </c>
      <c r="AL5" s="1">
        <v>71.892373343192602</v>
      </c>
      <c r="AM5" s="1">
        <v>70.257719337724168</v>
      </c>
      <c r="AN5" s="1">
        <v>74.155940943501022</v>
      </c>
      <c r="AO5" s="1">
        <v>83.027359498193277</v>
      </c>
      <c r="AP5" s="1">
        <v>94.176453358424823</v>
      </c>
      <c r="AQ5" s="1">
        <v>104.91706553244707</v>
      </c>
      <c r="AR5" s="1">
        <v>107.25081812542167</v>
      </c>
      <c r="AS5" s="1">
        <v>102.73678027634897</v>
      </c>
      <c r="AT5" s="1">
        <v>93.519520133677645</v>
      </c>
      <c r="AU5" s="1">
        <v>82.53068684916822</v>
      </c>
      <c r="AV5" s="1">
        <v>73.859909637048261</v>
      </c>
      <c r="AW5" s="1">
        <v>69.073433063735465</v>
      </c>
      <c r="AX5" s="1">
        <v>69.837435135157364</v>
      </c>
      <c r="AY5" s="1">
        <v>77.880078307140479</v>
      </c>
      <c r="AZ5" s="1">
        <v>90.846401606870614</v>
      </c>
      <c r="BA5" s="1">
        <v>104.81220090796552</v>
      </c>
      <c r="BB5" s="1">
        <v>114.22499983308943</v>
      </c>
      <c r="BC5" s="1">
        <v>118.53048513203655</v>
      </c>
      <c r="BD5" s="1">
        <v>117.11661947076688</v>
      </c>
      <c r="BE5" s="1">
        <v>111.85128606450454</v>
      </c>
      <c r="BF5" s="1">
        <v>102.53151205244282</v>
      </c>
      <c r="BG5" s="1">
        <v>92.127195869634875</v>
      </c>
      <c r="BH5" s="1">
        <v>82.283465805601821</v>
      </c>
      <c r="BI5" s="1">
        <v>72.397385436791495</v>
      </c>
      <c r="BJ5" s="1">
        <v>65.902091994412075</v>
      </c>
      <c r="BK5" s="1">
        <v>65.573403939344189</v>
      </c>
      <c r="BL5" s="1">
        <v>71.964301674707571</v>
      </c>
      <c r="BM5" s="1">
        <v>80.251879796247877</v>
      </c>
      <c r="BN5" s="1">
        <v>89.852567299030525</v>
      </c>
      <c r="BO5">
        <v>100</v>
      </c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</row>
    <row r="6" spans="3:106" x14ac:dyDescent="0.25">
      <c r="D6" s="3"/>
      <c r="E6" s="3"/>
      <c r="F6" s="3"/>
      <c r="G6" s="3"/>
      <c r="H6" s="3"/>
      <c r="I6" s="3"/>
      <c r="R6" s="1">
        <v>71</v>
      </c>
      <c r="S6" s="1" t="s">
        <v>289</v>
      </c>
      <c r="T6" s="12" t="s">
        <v>63</v>
      </c>
      <c r="U6" s="1" t="s">
        <v>55</v>
      </c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>
        <v>24.512181203911734</v>
      </c>
      <c r="AJ6" s="1">
        <v>47.520927168614442</v>
      </c>
      <c r="AK6" s="1">
        <v>84.535383468465866</v>
      </c>
      <c r="AL6" s="1">
        <v>126.49087687328921</v>
      </c>
      <c r="AM6" s="1">
        <v>157.93288842494408</v>
      </c>
      <c r="AN6" s="1">
        <v>171.2578278187348</v>
      </c>
      <c r="AO6" s="1">
        <v>170.23335733667813</v>
      </c>
      <c r="AP6" s="1">
        <v>162.41750088442299</v>
      </c>
      <c r="AQ6" s="1">
        <v>153.7257523548281</v>
      </c>
      <c r="AR6" s="1">
        <v>137.57513249060395</v>
      </c>
      <c r="AS6" s="1">
        <v>119.72173631218099</v>
      </c>
      <c r="AT6" s="1">
        <v>107.89625741572834</v>
      </c>
      <c r="AU6" s="1">
        <v>101.81629763897936</v>
      </c>
      <c r="AV6" s="1">
        <v>96.560541625756642</v>
      </c>
      <c r="AW6" s="1">
        <v>96.271294089119934</v>
      </c>
      <c r="AX6" s="1">
        <v>106.82267171659932</v>
      </c>
      <c r="AY6" s="1">
        <v>116.76579611051254</v>
      </c>
      <c r="AZ6" s="1">
        <v>127.88995735417376</v>
      </c>
      <c r="BA6" s="1">
        <v>138.40306459807519</v>
      </c>
      <c r="BB6" s="1">
        <v>144.77346146633246</v>
      </c>
      <c r="BC6" s="1">
        <v>153.41860809675796</v>
      </c>
      <c r="BD6" s="1">
        <v>157.7750344766477</v>
      </c>
      <c r="BE6" s="1">
        <v>155.5815740434108</v>
      </c>
      <c r="BF6" s="1">
        <v>145.35371504568519</v>
      </c>
      <c r="BG6" s="1">
        <v>131.39002448247388</v>
      </c>
      <c r="BH6" s="1">
        <v>116.53249789427373</v>
      </c>
      <c r="BI6" s="1">
        <v>97.238836680124635</v>
      </c>
      <c r="BJ6" s="1">
        <v>81.058424597018714</v>
      </c>
      <c r="BK6" s="1">
        <v>74.751567801809117</v>
      </c>
      <c r="BL6" s="1">
        <v>74.751567801809117</v>
      </c>
      <c r="BM6" s="1">
        <v>78.584162638834542</v>
      </c>
      <c r="BN6" s="1">
        <v>86.329397741631936</v>
      </c>
      <c r="BO6">
        <v>100</v>
      </c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3:106" x14ac:dyDescent="0.25">
      <c r="D7" s="3"/>
      <c r="E7" s="3"/>
      <c r="F7" s="3"/>
      <c r="G7" s="3"/>
      <c r="H7" s="3"/>
      <c r="I7" s="3"/>
      <c r="R7" s="1">
        <v>30</v>
      </c>
      <c r="S7" s="1" t="s">
        <v>287</v>
      </c>
      <c r="T7" s="12" t="s">
        <v>71</v>
      </c>
      <c r="U7" s="1" t="s">
        <v>56</v>
      </c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>
        <v>77.182302304370324</v>
      </c>
      <c r="AJ7" s="1">
        <v>56.383140470495576</v>
      </c>
      <c r="AK7" s="1">
        <v>41.937071034250401</v>
      </c>
      <c r="AL7" s="1">
        <v>34.541800039233117</v>
      </c>
      <c r="AM7" s="1">
        <v>32.23878355454255</v>
      </c>
      <c r="AN7" s="1">
        <v>33.087983690999216</v>
      </c>
      <c r="AO7" s="1">
        <v>36.677745665119659</v>
      </c>
      <c r="AP7" s="1">
        <v>43.17105234290797</v>
      </c>
      <c r="AQ7" s="1">
        <v>51.736844433802176</v>
      </c>
      <c r="AR7" s="1">
        <v>59.869679160572922</v>
      </c>
      <c r="AS7" s="1">
        <v>66.631016742488654</v>
      </c>
      <c r="AT7" s="1">
        <v>72.469819032990273</v>
      </c>
      <c r="AU7" s="1">
        <v>75.201425431938262</v>
      </c>
      <c r="AV7" s="1">
        <v>70.96382115602087</v>
      </c>
      <c r="AW7" s="1">
        <v>66.631016742488654</v>
      </c>
      <c r="AX7" s="1">
        <v>71.248244908919148</v>
      </c>
      <c r="AY7" s="1">
        <v>83.861798333707384</v>
      </c>
      <c r="AZ7" s="1">
        <v>101.91816486174083</v>
      </c>
      <c r="BA7" s="1">
        <v>117.35108709918103</v>
      </c>
      <c r="BB7" s="1">
        <v>126.11197288283297</v>
      </c>
      <c r="BC7" s="1">
        <v>128.40254166877415</v>
      </c>
      <c r="BD7" s="1">
        <v>125.23227161918639</v>
      </c>
      <c r="BE7" s="1">
        <v>118.4120138923969</v>
      </c>
      <c r="BF7" s="1">
        <v>109.08966797182775</v>
      </c>
      <c r="BG7" s="1">
        <v>99.302444293323546</v>
      </c>
      <c r="BH7" s="1">
        <v>89.315066011601601</v>
      </c>
      <c r="BI7" s="1">
        <v>82.53068684916822</v>
      </c>
      <c r="BJ7" s="1">
        <v>86.070797642505752</v>
      </c>
      <c r="BK7" s="1">
        <v>91.576087672332548</v>
      </c>
      <c r="BL7" s="1">
        <v>96.753855958903173</v>
      </c>
      <c r="BM7" s="1">
        <v>97.044553354850805</v>
      </c>
      <c r="BN7" s="1">
        <v>96.947557307602622</v>
      </c>
      <c r="BO7">
        <v>100</v>
      </c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3:106" x14ac:dyDescent="0.25">
      <c r="D8" s="3"/>
      <c r="E8" s="3"/>
      <c r="F8" s="3"/>
      <c r="G8" s="3"/>
      <c r="H8" s="3"/>
      <c r="I8" s="3"/>
      <c r="R8" s="1">
        <v>40</v>
      </c>
      <c r="S8" s="1" t="s">
        <v>52</v>
      </c>
      <c r="T8" s="12" t="s">
        <v>71</v>
      </c>
      <c r="U8" s="1" t="s">
        <v>56</v>
      </c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>
        <v>84.029689765843202</v>
      </c>
      <c r="AJ8" s="1">
        <v>86.329397741631993</v>
      </c>
      <c r="AK8" s="1">
        <v>86.415770318464297</v>
      </c>
      <c r="AL8" s="1">
        <v>83.694242348876813</v>
      </c>
      <c r="AM8" s="1">
        <v>80.011484929455435</v>
      </c>
      <c r="AN8" s="1">
        <v>78.270453824186816</v>
      </c>
      <c r="AO8" s="1">
        <v>79.294612330668429</v>
      </c>
      <c r="AP8" s="1">
        <v>81.709492794223664</v>
      </c>
      <c r="AQ8" s="1">
        <v>83.694242348876813</v>
      </c>
      <c r="AR8" s="1">
        <v>84.959118841459087</v>
      </c>
      <c r="AS8" s="1">
        <v>86.935823539880602</v>
      </c>
      <c r="AT8" s="1">
        <v>90.664890375392105</v>
      </c>
      <c r="AU8" s="1">
        <v>95.218112969850537</v>
      </c>
      <c r="AV8" s="1">
        <v>100.70245572668493</v>
      </c>
      <c r="AW8" s="1">
        <v>106.18365465453603</v>
      </c>
      <c r="AX8" s="1">
        <v>111.18218765065306</v>
      </c>
      <c r="AY8" s="1">
        <v>116.06729892090854</v>
      </c>
      <c r="AZ8" s="1">
        <v>122.01819658998734</v>
      </c>
      <c r="BA8" s="1">
        <v>127.37941928161949</v>
      </c>
      <c r="BB8" s="1">
        <v>129.95265424293822</v>
      </c>
      <c r="BC8" s="1">
        <v>130.08267189517241</v>
      </c>
      <c r="BD8" s="1">
        <v>127.63443304894555</v>
      </c>
      <c r="BE8" s="1">
        <v>124.73234305640651</v>
      </c>
      <c r="BF8" s="1">
        <v>122.01819658998734</v>
      </c>
      <c r="BG8" s="1">
        <v>119.96141938798688</v>
      </c>
      <c r="BH8" s="1">
        <v>119.00555658203631</v>
      </c>
      <c r="BI8" s="1">
        <v>119.12462166123589</v>
      </c>
      <c r="BJ8" s="1">
        <v>119.24380586506697</v>
      </c>
      <c r="BK8" s="1">
        <v>118.76778332139067</v>
      </c>
      <c r="BL8" s="1">
        <v>116.18342427282835</v>
      </c>
      <c r="BM8" s="1">
        <v>111.7394906854459</v>
      </c>
      <c r="BN8" s="1">
        <v>105.97149957102883</v>
      </c>
      <c r="BO8">
        <v>100</v>
      </c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</row>
    <row r="9" spans="3:106" x14ac:dyDescent="0.25">
      <c r="D9" s="3"/>
      <c r="E9" s="3"/>
      <c r="F9" s="3"/>
      <c r="G9" s="3"/>
      <c r="H9" s="3"/>
      <c r="I9" s="3"/>
      <c r="R9" s="1">
        <v>50</v>
      </c>
      <c r="S9" s="1" t="s">
        <v>288</v>
      </c>
      <c r="T9" s="12" t="s">
        <v>71</v>
      </c>
      <c r="U9" s="1" t="s">
        <v>56</v>
      </c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>
        <v>117.23379466807175</v>
      </c>
      <c r="AJ9" s="1">
        <v>115.14246479847444</v>
      </c>
      <c r="AK9" s="1">
        <v>107.03653084787739</v>
      </c>
      <c r="AL9" s="1">
        <v>95.791139006703048</v>
      </c>
      <c r="AM9" s="1">
        <v>86.243111494204555</v>
      </c>
      <c r="AN9" s="1">
        <v>73.051902815942483</v>
      </c>
      <c r="AO9" s="1">
        <v>68.113142717954716</v>
      </c>
      <c r="AP9" s="1">
        <v>64.274963545553106</v>
      </c>
      <c r="AQ9" s="1">
        <v>62.250725256768668</v>
      </c>
      <c r="AR9" s="1">
        <v>55.321973808087378</v>
      </c>
      <c r="AS9" s="1">
        <v>51.944206258704817</v>
      </c>
      <c r="AT9" s="1">
        <v>55.266679486048176</v>
      </c>
      <c r="AU9" s="1">
        <v>61.878339180614084</v>
      </c>
      <c r="AV9" s="1">
        <v>63.254747620736332</v>
      </c>
      <c r="AW9" s="1">
        <v>58.216579539864156</v>
      </c>
      <c r="AX9" s="1">
        <v>50.207789600677302</v>
      </c>
      <c r="AY9" s="1">
        <v>45.932374075137034</v>
      </c>
      <c r="AZ9" s="1">
        <v>45.248530115731668</v>
      </c>
      <c r="BA9" s="1">
        <v>46.208796758369985</v>
      </c>
      <c r="BB9" s="1">
        <v>46.907153289593865</v>
      </c>
      <c r="BC9" s="1">
        <v>50.763124026013273</v>
      </c>
      <c r="BD9" s="1">
        <v>57.063814029432038</v>
      </c>
      <c r="BE9" s="1">
        <v>62.876355446709844</v>
      </c>
      <c r="BF9" s="1">
        <v>66.564419030152123</v>
      </c>
      <c r="BG9" s="1">
        <v>63.002233994191215</v>
      </c>
      <c r="BH9" s="1">
        <v>55.877968888284634</v>
      </c>
      <c r="BI9" s="1">
        <v>50.915642060754919</v>
      </c>
      <c r="BJ9" s="1">
        <v>50.915642060754919</v>
      </c>
      <c r="BK9" s="1">
        <v>55.321973808087378</v>
      </c>
      <c r="BL9" s="1">
        <v>61.01807830906796</v>
      </c>
      <c r="BM9" s="1">
        <v>71.82051690405703</v>
      </c>
      <c r="BN9" s="1">
        <v>81.87307530779816</v>
      </c>
      <c r="BO9">
        <v>100</v>
      </c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3:106" x14ac:dyDescent="0.25">
      <c r="D10" s="3"/>
      <c r="E10" s="3"/>
      <c r="F10" s="3"/>
      <c r="G10" s="3"/>
      <c r="H10" s="3"/>
      <c r="I10" s="3"/>
      <c r="R10" s="1">
        <v>60</v>
      </c>
      <c r="S10" s="1" t="s">
        <v>53</v>
      </c>
      <c r="T10" s="12" t="s">
        <v>71</v>
      </c>
      <c r="U10" s="1" t="s">
        <v>56</v>
      </c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>
        <v>106.07752407401591</v>
      </c>
      <c r="AJ10" s="1">
        <v>106.82267171659932</v>
      </c>
      <c r="AK10" s="1">
        <v>105.97149957102874</v>
      </c>
      <c r="AL10" s="1">
        <v>102.83956844214255</v>
      </c>
      <c r="AM10" s="1">
        <v>99.10403787728842</v>
      </c>
      <c r="AN10" s="1">
        <v>97.336124152433655</v>
      </c>
      <c r="AO10" s="1">
        <v>99.10403787728842</v>
      </c>
      <c r="AP10" s="1">
        <v>103.04545339535171</v>
      </c>
      <c r="AQ10" s="1">
        <v>105.54846021550803</v>
      </c>
      <c r="AR10" s="1">
        <v>105.23228932832041</v>
      </c>
      <c r="AS10" s="1">
        <v>105.33757425133655</v>
      </c>
      <c r="AT10" s="1">
        <v>108.00420763926002</v>
      </c>
      <c r="AU10" s="1">
        <v>112.97541017803185</v>
      </c>
      <c r="AV10" s="1">
        <v>118.76778332139067</v>
      </c>
      <c r="AW10" s="1">
        <v>122.14027581601701</v>
      </c>
      <c r="AX10" s="1">
        <v>124.48312766875316</v>
      </c>
      <c r="AY10" s="1">
        <v>127.37941928161949</v>
      </c>
      <c r="AZ10" s="1">
        <v>131.25870013111086</v>
      </c>
      <c r="BA10" s="1">
        <v>133.10924552522926</v>
      </c>
      <c r="BB10" s="1">
        <v>133.24242134756756</v>
      </c>
      <c r="BC10" s="1">
        <v>131.78478640273042</v>
      </c>
      <c r="BD10" s="1">
        <v>128.27420330698121</v>
      </c>
      <c r="BE10" s="1">
        <v>123.36780599567432</v>
      </c>
      <c r="BF10" s="1">
        <v>116.06729892090857</v>
      </c>
      <c r="BG10" s="1">
        <v>107.25081812542167</v>
      </c>
      <c r="BH10" s="1">
        <v>98.314368463491022</v>
      </c>
      <c r="BI10" s="1">
        <v>91.667709563315242</v>
      </c>
      <c r="BJ10" s="1">
        <v>88.161484678341651</v>
      </c>
      <c r="BK10" s="1">
        <v>89.047522329747281</v>
      </c>
      <c r="BL10" s="1">
        <v>93.613086429161896</v>
      </c>
      <c r="BM10" s="1">
        <v>97.921896456945973</v>
      </c>
      <c r="BN10" s="1">
        <v>99.800199866733337</v>
      </c>
      <c r="BO10">
        <v>100</v>
      </c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3:106" x14ac:dyDescent="0.25">
      <c r="D11" s="3"/>
      <c r="E11" s="3"/>
      <c r="F11" s="3"/>
      <c r="G11" s="3"/>
      <c r="H11" s="3"/>
      <c r="I11" s="3"/>
      <c r="R11" s="1">
        <v>71</v>
      </c>
      <c r="S11" s="1" t="s">
        <v>289</v>
      </c>
      <c r="T11" s="12" t="s">
        <v>71</v>
      </c>
      <c r="U11" s="1" t="s">
        <v>56</v>
      </c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>
        <v>80.091536433465876</v>
      </c>
      <c r="AJ11" s="1">
        <v>75.65399032150475</v>
      </c>
      <c r="AK11" s="1">
        <v>71.605378222720873</v>
      </c>
      <c r="AL11" s="1">
        <v>66.697681085847421</v>
      </c>
      <c r="AM11" s="1">
        <v>61.018078309067988</v>
      </c>
      <c r="AN11" s="1">
        <v>55.543704869801822</v>
      </c>
      <c r="AO11" s="1">
        <v>51.892288015894053</v>
      </c>
      <c r="AP11" s="1">
        <v>50.007359569576792</v>
      </c>
      <c r="AQ11" s="1">
        <v>49.708213747063787</v>
      </c>
      <c r="AR11" s="1">
        <v>49.164419746096513</v>
      </c>
      <c r="AS11" s="1">
        <v>49.957377205354497</v>
      </c>
      <c r="AT11" s="1">
        <v>51.944206258704803</v>
      </c>
      <c r="AU11" s="1">
        <v>53.740676203966345</v>
      </c>
      <c r="AV11" s="1">
        <v>55.933874805472669</v>
      </c>
      <c r="AW11" s="1">
        <v>57.178055861242086</v>
      </c>
      <c r="AX11" s="1">
        <v>55.877968888284649</v>
      </c>
      <c r="AY11" s="1">
        <v>51.119712497778124</v>
      </c>
      <c r="AZ11" s="1">
        <v>46.024330749309264</v>
      </c>
      <c r="BA11" s="1">
        <v>40.942563159841015</v>
      </c>
      <c r="BB11" s="1">
        <v>36.898473660914185</v>
      </c>
      <c r="BC11" s="1">
        <v>34.819242730619756</v>
      </c>
      <c r="BD11" s="1">
        <v>35.063832495169294</v>
      </c>
      <c r="BE11" s="1">
        <v>37.26930948635713</v>
      </c>
      <c r="BF11" s="1">
        <v>43.867344664796789</v>
      </c>
      <c r="BG11" s="1">
        <v>54.118180661520299</v>
      </c>
      <c r="BH11" s="1">
        <v>65.376978512984735</v>
      </c>
      <c r="BI11" s="1">
        <v>75.427368453308887</v>
      </c>
      <c r="BJ11" s="1">
        <v>85.641517748361338</v>
      </c>
      <c r="BK11" s="1">
        <v>98.117936224280584</v>
      </c>
      <c r="BL11" s="1">
        <v>109.63648220808166</v>
      </c>
      <c r="BM11" s="1">
        <v>114.22499983308943</v>
      </c>
      <c r="BN11" s="1">
        <v>109.52690052584654</v>
      </c>
      <c r="BO11">
        <v>100</v>
      </c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3:106" x14ac:dyDescent="0.25">
      <c r="D12" s="3"/>
      <c r="E12" s="3"/>
      <c r="F12" s="3"/>
      <c r="G12" s="3"/>
      <c r="H12" s="3"/>
      <c r="I12" s="3"/>
      <c r="R12" s="1">
        <v>30</v>
      </c>
      <c r="S12" s="1" t="s">
        <v>287</v>
      </c>
      <c r="T12" s="12" t="s">
        <v>65</v>
      </c>
      <c r="U12" s="1" t="s">
        <v>42</v>
      </c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>
        <v>38.060240696771636</v>
      </c>
      <c r="AJ12" s="1">
        <v>38.060240696771636</v>
      </c>
      <c r="AK12" s="1">
        <v>37.681534974292092</v>
      </c>
      <c r="AL12" s="1">
        <v>38.022199479853427</v>
      </c>
      <c r="AM12" s="1">
        <v>39.297864775542998</v>
      </c>
      <c r="AN12" s="1">
        <v>42.869910203657724</v>
      </c>
      <c r="AO12" s="1">
        <v>46.719899433818789</v>
      </c>
      <c r="AP12" s="1">
        <v>49.509778028094331</v>
      </c>
      <c r="AQ12" s="1">
        <v>50.915642060754926</v>
      </c>
      <c r="AR12" s="1">
        <v>51.736844433802176</v>
      </c>
      <c r="AS12" s="1">
        <v>53.633302261292407</v>
      </c>
      <c r="AT12" s="1">
        <v>56.779207069615346</v>
      </c>
      <c r="AU12" s="1">
        <v>61.446703294463077</v>
      </c>
      <c r="AV12" s="1">
        <v>66.965006103793485</v>
      </c>
      <c r="AW12" s="1">
        <v>72.469819032990273</v>
      </c>
      <c r="AX12" s="1">
        <v>76.56730714653736</v>
      </c>
      <c r="AY12" s="1">
        <v>80.332171815362642</v>
      </c>
      <c r="AZ12" s="1">
        <v>84.029689765843102</v>
      </c>
      <c r="BA12" s="1">
        <v>88.16148467834158</v>
      </c>
      <c r="BB12" s="1">
        <v>92.219369144460771</v>
      </c>
      <c r="BC12" s="1">
        <v>96.271294089119948</v>
      </c>
      <c r="BD12" s="1">
        <v>102.42903178906218</v>
      </c>
      <c r="BE12" s="1">
        <v>109.30806563263297</v>
      </c>
      <c r="BF12" s="1">
        <v>113.99677813119908</v>
      </c>
      <c r="BG12" s="1">
        <v>113.31484530668263</v>
      </c>
      <c r="BH12" s="1">
        <v>108.76288938088257</v>
      </c>
      <c r="BI12" s="1">
        <v>104.81220090796555</v>
      </c>
      <c r="BJ12" s="1">
        <v>101.6128685406095</v>
      </c>
      <c r="BK12" s="1">
        <v>99.700449550337282</v>
      </c>
      <c r="BL12" s="1">
        <v>99.104037877288334</v>
      </c>
      <c r="BM12" s="1">
        <v>99.203191483706064</v>
      </c>
      <c r="BN12" s="1">
        <v>99.700449550337282</v>
      </c>
      <c r="BO12">
        <v>100</v>
      </c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</row>
    <row r="13" spans="3:106" x14ac:dyDescent="0.25">
      <c r="D13" s="3"/>
      <c r="E13" s="3"/>
      <c r="F13" s="3"/>
      <c r="G13" s="3"/>
      <c r="H13" s="3"/>
      <c r="I13" s="3"/>
      <c r="R13" s="1">
        <v>40</v>
      </c>
      <c r="S13" s="1" t="s">
        <v>52</v>
      </c>
      <c r="T13" s="12" t="s">
        <v>65</v>
      </c>
      <c r="U13" s="1" t="s">
        <v>42</v>
      </c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>
        <v>20.846168908963154</v>
      </c>
      <c r="AJ13" s="1">
        <v>24.341195085092973</v>
      </c>
      <c r="AK13" s="1">
        <v>27.117253504559997</v>
      </c>
      <c r="AL13" s="1">
        <v>29.08347623678516</v>
      </c>
      <c r="AM13" s="1">
        <v>30.02919832960611</v>
      </c>
      <c r="AN13" s="1">
        <v>30.851031506636467</v>
      </c>
      <c r="AO13" s="1">
        <v>33.18739668700649</v>
      </c>
      <c r="AP13" s="1">
        <v>36.677745665119659</v>
      </c>
      <c r="AQ13" s="1">
        <v>40.860759864084848</v>
      </c>
      <c r="AR13" s="1">
        <v>44.530314679235886</v>
      </c>
      <c r="AS13" s="1">
        <v>49.213608756248618</v>
      </c>
      <c r="AT13" s="1">
        <v>55.710586181217394</v>
      </c>
      <c r="AU13" s="1">
        <v>63.002233994191251</v>
      </c>
      <c r="AV13" s="1">
        <v>70.751248710650174</v>
      </c>
      <c r="AW13" s="1">
        <v>78.82026910937708</v>
      </c>
      <c r="AX13" s="1">
        <v>86.329397741631922</v>
      </c>
      <c r="AY13" s="1">
        <v>92.681620655938261</v>
      </c>
      <c r="AZ13" s="1">
        <v>97.726248377327749</v>
      </c>
      <c r="BA13" s="1">
        <v>102.53151205244291</v>
      </c>
      <c r="BB13" s="1">
        <v>105.02203507400284</v>
      </c>
      <c r="BC13" s="1">
        <v>106.28989141871952</v>
      </c>
      <c r="BD13" s="1">
        <v>107.89625741572834</v>
      </c>
      <c r="BE13" s="1">
        <v>110.40662995588821</v>
      </c>
      <c r="BF13" s="1">
        <v>110.51709180756473</v>
      </c>
      <c r="BG13" s="1">
        <v>108.22043220703144</v>
      </c>
      <c r="BH13" s="1">
        <v>106.3962344728034</v>
      </c>
      <c r="BI13" s="1">
        <v>104.49823548884443</v>
      </c>
      <c r="BJ13" s="1">
        <v>102.73678027634897</v>
      </c>
      <c r="BK13" s="1">
        <v>101.51130646157188</v>
      </c>
      <c r="BL13" s="1">
        <v>100.70245572668482</v>
      </c>
      <c r="BM13" s="1">
        <v>100</v>
      </c>
      <c r="BN13" s="1">
        <v>99.600798934399194</v>
      </c>
      <c r="BO13">
        <v>100</v>
      </c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3:106" x14ac:dyDescent="0.25">
      <c r="E14" s="3"/>
      <c r="F14" s="3"/>
      <c r="G14" s="3"/>
      <c r="H14" s="3"/>
      <c r="R14" s="1">
        <v>50</v>
      </c>
      <c r="S14" s="1" t="s">
        <v>288</v>
      </c>
      <c r="T14" s="12" t="s">
        <v>65</v>
      </c>
      <c r="U14" s="1" t="s">
        <v>42</v>
      </c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>
        <v>162.74266093785857</v>
      </c>
      <c r="AJ14" s="1">
        <v>139.09681284637801</v>
      </c>
      <c r="AK14" s="1">
        <v>116.53249789427382</v>
      </c>
      <c r="AL14" s="1">
        <v>97.336124152433669</v>
      </c>
      <c r="AM14" s="1">
        <v>83.110428385212572</v>
      </c>
      <c r="AN14" s="1">
        <v>75.729682151433551</v>
      </c>
      <c r="AO14" s="1">
        <v>76.33794943368531</v>
      </c>
      <c r="AP14" s="1">
        <v>80.815613721648845</v>
      </c>
      <c r="AQ14" s="1">
        <v>86.156911489895833</v>
      </c>
      <c r="AR14" s="1">
        <v>91.667709563315242</v>
      </c>
      <c r="AS14" s="1">
        <v>100.7024557266849</v>
      </c>
      <c r="AT14" s="1">
        <v>113.31484530668263</v>
      </c>
      <c r="AU14" s="1">
        <v>125.98592394492312</v>
      </c>
      <c r="AV14" s="1">
        <v>137.02593109569972</v>
      </c>
      <c r="AW14" s="1">
        <v>142.33311434336017</v>
      </c>
      <c r="AX14" s="1">
        <v>141.90675485932582</v>
      </c>
      <c r="AY14" s="1">
        <v>135.79823065478925</v>
      </c>
      <c r="AZ14" s="1">
        <v>133.77645839500357</v>
      </c>
      <c r="BA14" s="1">
        <v>139.5147298469804</v>
      </c>
      <c r="BB14" s="1">
        <v>150.08025524580196</v>
      </c>
      <c r="BC14" s="1">
        <v>169.55378396018205</v>
      </c>
      <c r="BD14" s="1">
        <v>194.83833939544979</v>
      </c>
      <c r="BE14" s="1">
        <v>219.46004442429131</v>
      </c>
      <c r="BF14" s="1">
        <v>231.17388724745376</v>
      </c>
      <c r="BG14" s="1">
        <v>226.82304725664699</v>
      </c>
      <c r="BH14" s="1">
        <v>204.62318913749402</v>
      </c>
      <c r="BI14" s="1">
        <v>178.24699235852407</v>
      </c>
      <c r="BJ14" s="1">
        <v>153.11207751332475</v>
      </c>
      <c r="BK14" s="1">
        <v>132.84329307527943</v>
      </c>
      <c r="BL14" s="1">
        <v>118.88661050840324</v>
      </c>
      <c r="BM14" s="1">
        <v>110.29627851085075</v>
      </c>
      <c r="BN14" s="1">
        <v>104.08107741923882</v>
      </c>
      <c r="BO14">
        <v>100</v>
      </c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3:106" x14ac:dyDescent="0.25">
      <c r="C15" s="2" t="str">
        <f>+U12</f>
        <v>graseters</v>
      </c>
      <c r="D15" s="3"/>
      <c r="E15" s="3"/>
      <c r="F15" s="3"/>
      <c r="G15" s="3"/>
      <c r="H15" s="3"/>
      <c r="I15" s="2" t="str">
        <f>+U17</f>
        <v>overige planteneters</v>
      </c>
      <c r="R15" s="1">
        <v>60</v>
      </c>
      <c r="S15" s="1" t="s">
        <v>53</v>
      </c>
      <c r="T15" s="12" t="s">
        <v>65</v>
      </c>
      <c r="U15" s="1" t="s">
        <v>42</v>
      </c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>
        <v>17.569600880707487</v>
      </c>
      <c r="AJ15" s="1">
        <v>21.267289455348308</v>
      </c>
      <c r="AK15" s="1">
        <v>25.057424879511863</v>
      </c>
      <c r="AL15" s="1">
        <v>29.434580363145322</v>
      </c>
      <c r="AM15" s="1">
        <v>33.554473270424261</v>
      </c>
      <c r="AN15" s="1">
        <v>38.365943804361329</v>
      </c>
      <c r="AO15" s="1">
        <v>43.517805926635653</v>
      </c>
      <c r="AP15" s="1">
        <v>48.335688782114616</v>
      </c>
      <c r="AQ15" s="1">
        <v>52.518746706743599</v>
      </c>
      <c r="AR15" s="1">
        <v>54.064089530931646</v>
      </c>
      <c r="AS15" s="1">
        <v>54.118180661520263</v>
      </c>
      <c r="AT15" s="1">
        <v>54.716766837030541</v>
      </c>
      <c r="AU15" s="1">
        <v>56.38314047049554</v>
      </c>
      <c r="AV15" s="1">
        <v>59.452054797019436</v>
      </c>
      <c r="AW15" s="1">
        <v>62.813510518964087</v>
      </c>
      <c r="AX15" s="1">
        <v>65.902091994412075</v>
      </c>
      <c r="AY15" s="1">
        <v>69.00439415587887</v>
      </c>
      <c r="AZ15" s="1">
        <v>74.007777274670744</v>
      </c>
      <c r="BA15" s="1">
        <v>81.627824142560968</v>
      </c>
      <c r="BB15" s="1">
        <v>89.673041749823554</v>
      </c>
      <c r="BC15" s="1">
        <v>98.21610323583009</v>
      </c>
      <c r="BD15" s="1">
        <v>105.75976837366112</v>
      </c>
      <c r="BE15" s="1">
        <v>111.62780704588707</v>
      </c>
      <c r="BF15" s="1">
        <v>114.56818935948618</v>
      </c>
      <c r="BG15" s="1">
        <v>113.42821682830244</v>
      </c>
      <c r="BH15" s="1">
        <v>112.63699182883526</v>
      </c>
      <c r="BI15" s="1">
        <v>113.20158709991748</v>
      </c>
      <c r="BJ15" s="1">
        <v>115.95128963629735</v>
      </c>
      <c r="BK15" s="1">
        <v>117.93931187113907</v>
      </c>
      <c r="BL15" s="1">
        <v>117.93931187113907</v>
      </c>
      <c r="BM15" s="1">
        <v>113.7690124165731</v>
      </c>
      <c r="BN15" s="1">
        <v>107.14362091483463</v>
      </c>
      <c r="BO15">
        <v>100</v>
      </c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3:106" x14ac:dyDescent="0.25">
      <c r="D16" s="3"/>
      <c r="E16" s="3"/>
      <c r="F16" s="3"/>
      <c r="G16" s="3"/>
      <c r="H16" s="3"/>
      <c r="I16" s="3"/>
      <c r="R16" s="1">
        <v>71</v>
      </c>
      <c r="S16" s="1" t="s">
        <v>289</v>
      </c>
      <c r="T16" s="12" t="s">
        <v>65</v>
      </c>
      <c r="U16" s="1" t="s">
        <v>42</v>
      </c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>
        <v>6.6204953007073204</v>
      </c>
      <c r="AJ16" s="1">
        <v>5.3397038145197078</v>
      </c>
      <c r="AK16" s="1">
        <v>5.0742066418987157</v>
      </c>
      <c r="AL16" s="1">
        <v>5.7154337206136763</v>
      </c>
      <c r="AM16" s="1">
        <v>6.7813092361548675</v>
      </c>
      <c r="AN16" s="1">
        <v>7.502004008532694</v>
      </c>
      <c r="AO16" s="1">
        <v>8.6207336045285707</v>
      </c>
      <c r="AP16" s="1">
        <v>10.04595620616821</v>
      </c>
      <c r="AQ16" s="1">
        <v>10.959100269904123</v>
      </c>
      <c r="AR16" s="1">
        <v>10.742095545195726</v>
      </c>
      <c r="AS16" s="1">
        <v>10.871777225644337</v>
      </c>
      <c r="AT16" s="1">
        <v>11.38355973459659</v>
      </c>
      <c r="AU16" s="1">
        <v>10.341554393649632</v>
      </c>
      <c r="AV16" s="1">
        <v>8.7685388608582464</v>
      </c>
      <c r="AW16" s="1">
        <v>7.8551564282309538</v>
      </c>
      <c r="AX16" s="1">
        <v>7.6153822798610316</v>
      </c>
      <c r="AY16" s="1">
        <v>7.6842300707166702</v>
      </c>
      <c r="AZ16" s="1">
        <v>8.4669486167096739</v>
      </c>
      <c r="BA16" s="1">
        <v>10.603352089534809</v>
      </c>
      <c r="BB16" s="1">
        <v>14.822854104693739</v>
      </c>
      <c r="BC16" s="1">
        <v>21.182390209218134</v>
      </c>
      <c r="BD16" s="1">
        <v>29.611718729007002</v>
      </c>
      <c r="BE16" s="1">
        <v>39.29786477554299</v>
      </c>
      <c r="BF16" s="1">
        <v>46.719899433818782</v>
      </c>
      <c r="BG16" s="1">
        <v>53.205947541304752</v>
      </c>
      <c r="BH16" s="1">
        <v>58.216579539864114</v>
      </c>
      <c r="BI16" s="1">
        <v>58.100262736360179</v>
      </c>
      <c r="BJ16" s="1">
        <v>54.226525331398314</v>
      </c>
      <c r="BK16" s="1">
        <v>52.518746706743599</v>
      </c>
      <c r="BL16" s="1">
        <v>55.989836656540191</v>
      </c>
      <c r="BM16" s="1">
        <v>67.233402563265699</v>
      </c>
      <c r="BN16" s="1">
        <v>82.119063331265778</v>
      </c>
      <c r="BO16">
        <v>100</v>
      </c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</row>
    <row r="17" spans="3:106" x14ac:dyDescent="0.25">
      <c r="R17" s="1">
        <v>30</v>
      </c>
      <c r="S17" s="1" t="s">
        <v>287</v>
      </c>
      <c r="T17" s="12" t="s">
        <v>66</v>
      </c>
      <c r="U17" s="1" t="s">
        <v>47</v>
      </c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>
        <v>38.635447573711751</v>
      </c>
      <c r="AJ17" s="1">
        <v>38.327597037136137</v>
      </c>
      <c r="AK17" s="1">
        <v>35.169181937806663</v>
      </c>
      <c r="AL17" s="1">
        <v>30.544058614135771</v>
      </c>
      <c r="AM17" s="1">
        <v>27.090149805163747</v>
      </c>
      <c r="AN17" s="1">
        <v>27.253179303401254</v>
      </c>
      <c r="AO17" s="1">
        <v>31.161089527997088</v>
      </c>
      <c r="AP17" s="1">
        <v>36.095571547083559</v>
      </c>
      <c r="AQ17" s="1">
        <v>39.258586553151815</v>
      </c>
      <c r="AR17" s="1">
        <v>41.23016653940887</v>
      </c>
      <c r="AS17" s="1">
        <v>43.127902868897849</v>
      </c>
      <c r="AT17" s="1">
        <v>47.283915555577927</v>
      </c>
      <c r="AU17" s="1">
        <v>52.413814180833505</v>
      </c>
      <c r="AV17" s="1">
        <v>58.274825237398964</v>
      </c>
      <c r="AW17" s="1">
        <v>59.809839406276119</v>
      </c>
      <c r="AX17" s="1">
        <v>57.98417833398458</v>
      </c>
      <c r="AY17" s="1">
        <v>56.10192838421704</v>
      </c>
      <c r="AZ17" s="1">
        <v>55.266679486048133</v>
      </c>
      <c r="BA17" s="1">
        <v>54.226525331398314</v>
      </c>
      <c r="BB17" s="1">
        <v>52.834806417939049</v>
      </c>
      <c r="BC17" s="1">
        <v>50.560477093969126</v>
      </c>
      <c r="BD17" s="1">
        <v>49.262846980013535</v>
      </c>
      <c r="BE17" s="1">
        <v>49.361471265384168</v>
      </c>
      <c r="BF17" s="1">
        <v>50.864751868031362</v>
      </c>
      <c r="BG17" s="1">
        <v>53.046568886197477</v>
      </c>
      <c r="BH17" s="1">
        <v>56.270486880695557</v>
      </c>
      <c r="BI17" s="1">
        <v>59.75005946182371</v>
      </c>
      <c r="BJ17" s="1">
        <v>65.246355222790015</v>
      </c>
      <c r="BK17" s="1">
        <v>72.614903707369066</v>
      </c>
      <c r="BL17" s="1">
        <v>80.977406688127601</v>
      </c>
      <c r="BM17" s="1">
        <v>88.692043671715751</v>
      </c>
      <c r="BN17" s="1">
        <v>94.83800124822973</v>
      </c>
      <c r="BO17">
        <v>100</v>
      </c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3:106" x14ac:dyDescent="0.25">
      <c r="D18" s="3"/>
      <c r="E18" s="3"/>
      <c r="F18" s="3"/>
      <c r="G18" s="3"/>
      <c r="H18" s="3"/>
      <c r="I18" s="3"/>
      <c r="R18" s="1">
        <v>40</v>
      </c>
      <c r="S18" s="1" t="s">
        <v>52</v>
      </c>
      <c r="T18" s="12" t="s">
        <v>66</v>
      </c>
      <c r="U18" s="1" t="s">
        <v>47</v>
      </c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>
        <v>45.384479528235623</v>
      </c>
      <c r="AJ18" s="1">
        <v>47.902619318875125</v>
      </c>
      <c r="AK18" s="1">
        <v>48.529418738850033</v>
      </c>
      <c r="AL18" s="1">
        <v>46.719899433818831</v>
      </c>
      <c r="AM18" s="1">
        <v>44.308218808216822</v>
      </c>
      <c r="AN18" s="1">
        <v>42.570868698585059</v>
      </c>
      <c r="AO18" s="1">
        <v>42.443347469973119</v>
      </c>
      <c r="AP18" s="1">
        <v>43.214244987974041</v>
      </c>
      <c r="AQ18" s="1">
        <v>43.823499246494954</v>
      </c>
      <c r="AR18" s="1">
        <v>45.067897501340966</v>
      </c>
      <c r="AS18" s="1">
        <v>49.658530379140991</v>
      </c>
      <c r="AT18" s="1">
        <v>58.391491515262913</v>
      </c>
      <c r="AU18" s="1">
        <v>68.249505320539043</v>
      </c>
      <c r="AV18" s="1">
        <v>78.505617755182953</v>
      </c>
      <c r="AW18" s="1">
        <v>85.898828074112416</v>
      </c>
      <c r="AX18" s="1">
        <v>88.514836850262725</v>
      </c>
      <c r="AY18" s="1">
        <v>87.721777439104414</v>
      </c>
      <c r="AZ18" s="1">
        <v>86.415770318464297</v>
      </c>
      <c r="BA18" s="1">
        <v>83.527021141127221</v>
      </c>
      <c r="BB18" s="1">
        <v>78.584162638834584</v>
      </c>
      <c r="BC18" s="1">
        <v>74.155940943501093</v>
      </c>
      <c r="BD18" s="1">
        <v>71.677019415569944</v>
      </c>
      <c r="BE18" s="1">
        <v>71.677019415569944</v>
      </c>
      <c r="BF18" s="1">
        <v>73.271387586933258</v>
      </c>
      <c r="BG18" s="1">
        <v>76.033207526088276</v>
      </c>
      <c r="BH18" s="1">
        <v>80.091536433465961</v>
      </c>
      <c r="BI18" s="1">
        <v>84.366481659638382</v>
      </c>
      <c r="BJ18" s="1">
        <v>89.762759643043523</v>
      </c>
      <c r="BK18" s="1">
        <v>95.218112969850537</v>
      </c>
      <c r="BL18" s="1">
        <v>98.708413502028776</v>
      </c>
      <c r="BM18" s="1">
        <v>100.60180360540652</v>
      </c>
      <c r="BN18" s="1">
        <v>100.10005001667086</v>
      </c>
      <c r="BO18">
        <v>100</v>
      </c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3:106" x14ac:dyDescent="0.25">
      <c r="D19" s="3"/>
      <c r="E19" s="3"/>
      <c r="F19" s="3"/>
      <c r="G19" s="3"/>
      <c r="H19" s="3"/>
      <c r="I19" s="3"/>
      <c r="R19" s="1">
        <v>50</v>
      </c>
      <c r="S19" s="1" t="s">
        <v>288</v>
      </c>
      <c r="T19" s="12" t="s">
        <v>66</v>
      </c>
      <c r="U19" s="1" t="s">
        <v>47</v>
      </c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>
        <v>124.73234305640651</v>
      </c>
      <c r="AJ19" s="1">
        <v>140.49475905635938</v>
      </c>
      <c r="AK19" s="1">
        <v>156.04901958326673</v>
      </c>
      <c r="AL19" s="1">
        <v>170.57416474515745</v>
      </c>
      <c r="AM19" s="1">
        <v>191.9375744308914</v>
      </c>
      <c r="AN19" s="1">
        <v>217.49376555176343</v>
      </c>
      <c r="AO19" s="1">
        <v>238.92989582311466</v>
      </c>
      <c r="AP19" s="1">
        <v>244.73357894623123</v>
      </c>
      <c r="AQ19" s="1">
        <v>238.92989582311466</v>
      </c>
      <c r="AR19" s="1">
        <v>238.45251357284596</v>
      </c>
      <c r="AS19" s="1">
        <v>252.94452249033174</v>
      </c>
      <c r="AT19" s="1">
        <v>274.01153005299409</v>
      </c>
      <c r="AU19" s="1">
        <v>286.05101984831805</v>
      </c>
      <c r="AV19" s="1">
        <v>279.26752293958896</v>
      </c>
      <c r="AW19" s="1">
        <v>242.54085877731634</v>
      </c>
      <c r="AX19" s="1">
        <v>187.0115137824086</v>
      </c>
      <c r="AY19" s="1">
        <v>138.12653509056307</v>
      </c>
      <c r="AZ19" s="1">
        <v>107.14362091483463</v>
      </c>
      <c r="BA19" s="1">
        <v>86.502229311074132</v>
      </c>
      <c r="BB19" s="1">
        <v>74.527649144328862</v>
      </c>
      <c r="BC19" s="1">
        <v>71.177032276260988</v>
      </c>
      <c r="BD19" s="1">
        <v>71.964301674707556</v>
      </c>
      <c r="BE19" s="1">
        <v>75.653990321504736</v>
      </c>
      <c r="BF19" s="1">
        <v>82.613258815119408</v>
      </c>
      <c r="BG19" s="1">
        <v>90.302955166887685</v>
      </c>
      <c r="BH19" s="1">
        <v>99.900049983337553</v>
      </c>
      <c r="BI19" s="1">
        <v>104.60278599087169</v>
      </c>
      <c r="BJ19" s="1">
        <v>105.23228932832041</v>
      </c>
      <c r="BK19" s="1">
        <v>104.70744109569374</v>
      </c>
      <c r="BL19" s="1">
        <v>105.02203507400284</v>
      </c>
      <c r="BM19" s="1">
        <v>104.08107741923882</v>
      </c>
      <c r="BN19" s="1">
        <v>101.81629763897936</v>
      </c>
      <c r="BO19">
        <v>100</v>
      </c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3:106" x14ac:dyDescent="0.25">
      <c r="D20" s="3"/>
      <c r="E20" s="3"/>
      <c r="F20" s="3"/>
      <c r="G20" s="3"/>
      <c r="H20" s="3"/>
      <c r="I20" s="3"/>
      <c r="R20" s="1">
        <v>60</v>
      </c>
      <c r="S20" s="1" t="s">
        <v>53</v>
      </c>
      <c r="T20" s="12" t="s">
        <v>66</v>
      </c>
      <c r="U20" s="1" t="s">
        <v>47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>
        <v>77.182302304370324</v>
      </c>
      <c r="AJ20" s="1">
        <v>77.880078307140494</v>
      </c>
      <c r="AK20" s="1">
        <v>79.294612330668357</v>
      </c>
      <c r="AL20" s="1">
        <v>82.530686849168234</v>
      </c>
      <c r="AM20" s="1">
        <v>86.243111494204584</v>
      </c>
      <c r="AN20" s="1">
        <v>89.493874892903122</v>
      </c>
      <c r="AO20" s="1">
        <v>91.667709563315256</v>
      </c>
      <c r="AP20" s="1">
        <v>92.496442654353899</v>
      </c>
      <c r="AQ20" s="1">
        <v>94.743210650179805</v>
      </c>
      <c r="AR20" s="1">
        <v>101.40984589384927</v>
      </c>
      <c r="AS20" s="1">
        <v>112.63699182883526</v>
      </c>
      <c r="AT20" s="1">
        <v>124.35870676190621</v>
      </c>
      <c r="AU20" s="1">
        <v>137.98847759572465</v>
      </c>
      <c r="AV20" s="1">
        <v>153.11207751332478</v>
      </c>
      <c r="AW20" s="1">
        <v>160.80141974857821</v>
      </c>
      <c r="AX20" s="1">
        <v>155.73723343417788</v>
      </c>
      <c r="AY20" s="1">
        <v>139.09681284637804</v>
      </c>
      <c r="AZ20" s="1">
        <v>119.72173631218099</v>
      </c>
      <c r="BA20" s="1">
        <v>103.97704836501576</v>
      </c>
      <c r="BB20" s="1">
        <v>93.894347368913358</v>
      </c>
      <c r="BC20" s="1">
        <v>89.493874892903122</v>
      </c>
      <c r="BD20" s="1">
        <v>89.047522329747295</v>
      </c>
      <c r="BE20" s="1">
        <v>92.219369144460771</v>
      </c>
      <c r="BF20" s="1">
        <v>98.609754426286173</v>
      </c>
      <c r="BG20" s="1">
        <v>106.28989141871953</v>
      </c>
      <c r="BH20" s="1">
        <v>114.11083192672349</v>
      </c>
      <c r="BI20" s="1">
        <v>118.88661050840324</v>
      </c>
      <c r="BJ20" s="1">
        <v>120.20158230963018</v>
      </c>
      <c r="BK20" s="1">
        <v>120.56272850499251</v>
      </c>
      <c r="BL20" s="1">
        <v>120.44222603776295</v>
      </c>
      <c r="BM20" s="1">
        <v>117.11661947076702</v>
      </c>
      <c r="BN20" s="1">
        <v>110.40662995588821</v>
      </c>
      <c r="BO20">
        <v>100</v>
      </c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</row>
    <row r="21" spans="3:106" x14ac:dyDescent="0.25">
      <c r="D21" s="3"/>
      <c r="E21" s="3"/>
      <c r="F21" s="3"/>
      <c r="G21" s="3"/>
      <c r="H21" s="3"/>
      <c r="I21" s="3"/>
      <c r="R21" s="1">
        <v>71</v>
      </c>
      <c r="S21" s="1" t="s">
        <v>289</v>
      </c>
      <c r="T21" s="12" t="s">
        <v>66</v>
      </c>
      <c r="U21" s="1" t="s">
        <v>47</v>
      </c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>
        <v>46.347631296326156</v>
      </c>
      <c r="AJ21" s="1">
        <v>45.293801277655781</v>
      </c>
      <c r="AK21" s="1">
        <v>42.86991020365771</v>
      </c>
      <c r="AL21" s="1">
        <v>39.140987280600662</v>
      </c>
      <c r="AM21" s="1">
        <v>34.43832992189401</v>
      </c>
      <c r="AN21" s="1">
        <v>30.574617949871165</v>
      </c>
      <c r="AO21" s="1">
        <v>26.982005638468685</v>
      </c>
      <c r="AP21" s="1">
        <v>23.410161634558222</v>
      </c>
      <c r="AQ21" s="1">
        <v>21.395276770062821</v>
      </c>
      <c r="AR21" s="1">
        <v>20.950660765457929</v>
      </c>
      <c r="AS21" s="1">
        <v>21.980818484776169</v>
      </c>
      <c r="AT21" s="1">
        <v>25.614796837915932</v>
      </c>
      <c r="AU21" s="1">
        <v>32.530242203108756</v>
      </c>
      <c r="AV21" s="1">
        <v>42.063071153031224</v>
      </c>
      <c r="AW21" s="1">
        <v>49.262846980013535</v>
      </c>
      <c r="AX21" s="1">
        <v>50.864751868031362</v>
      </c>
      <c r="AY21" s="1">
        <v>45.978329423056522</v>
      </c>
      <c r="AZ21" s="1">
        <v>38.867957090175295</v>
      </c>
      <c r="BA21" s="1">
        <v>33.12108822419809</v>
      </c>
      <c r="BB21" s="1">
        <v>29.083476236785156</v>
      </c>
      <c r="BC21" s="1">
        <v>27.444620822121692</v>
      </c>
      <c r="BD21" s="1">
        <v>27.362410337040799</v>
      </c>
      <c r="BE21" s="1">
        <v>28.252167660336351</v>
      </c>
      <c r="BF21" s="1">
        <v>31.568828251258068</v>
      </c>
      <c r="BG21" s="1">
        <v>38.674102345450109</v>
      </c>
      <c r="BH21" s="1">
        <v>49.658530379140942</v>
      </c>
      <c r="BI21" s="1">
        <v>63.128364550692609</v>
      </c>
      <c r="BJ21" s="1">
        <v>79.851621875937667</v>
      </c>
      <c r="BK21" s="1">
        <v>96.271294089119934</v>
      </c>
      <c r="BL21" s="1">
        <v>108.32870676749586</v>
      </c>
      <c r="BM21" s="1">
        <v>110.62766417634235</v>
      </c>
      <c r="BN21" s="1">
        <v>106.3962344728034</v>
      </c>
      <c r="BO21">
        <v>100</v>
      </c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3:106" x14ac:dyDescent="0.25">
      <c r="D22" s="3"/>
      <c r="E22" s="3"/>
      <c r="F22" s="3"/>
      <c r="G22" s="3"/>
      <c r="H22" s="3"/>
      <c r="I22" s="3"/>
      <c r="R22" s="1">
        <v>30</v>
      </c>
      <c r="S22" s="1" t="s">
        <v>287</v>
      </c>
      <c r="T22" s="12" t="s">
        <v>68</v>
      </c>
      <c r="U22" s="1" t="s">
        <v>48</v>
      </c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>
        <v>1.4207290935234733</v>
      </c>
      <c r="AJ22" s="1">
        <v>2.0262163481580409</v>
      </c>
      <c r="AK22" s="1">
        <v>2.7570745887392678</v>
      </c>
      <c r="AL22" s="1">
        <v>3.618900266824332</v>
      </c>
      <c r="AM22" s="1">
        <v>5.069134971514651</v>
      </c>
      <c r="AN22" s="1">
        <v>7.9341020628069527</v>
      </c>
      <c r="AO22" s="1">
        <v>14.241641681885417</v>
      </c>
      <c r="AP22" s="1">
        <v>25.208221365858797</v>
      </c>
      <c r="AQ22" s="1">
        <v>38.829108560587308</v>
      </c>
      <c r="AR22" s="1">
        <v>53.152768187871793</v>
      </c>
      <c r="AS22" s="1">
        <v>74.45315874659093</v>
      </c>
      <c r="AT22" s="1">
        <v>103.35505392413057</v>
      </c>
      <c r="AU22" s="1">
        <v>137.43762612275617</v>
      </c>
      <c r="AV22" s="1">
        <v>171.25782781873477</v>
      </c>
      <c r="AW22" s="1">
        <v>197.38777322304469</v>
      </c>
      <c r="AX22" s="1">
        <v>213.40039417586559</v>
      </c>
      <c r="AY22" s="1">
        <v>219.46004442429125</v>
      </c>
      <c r="AZ22" s="1">
        <v>218.80265087438832</v>
      </c>
      <c r="BA22" s="1">
        <v>212.33605526962373</v>
      </c>
      <c r="BB22" s="1">
        <v>197.58525972306057</v>
      </c>
      <c r="BC22" s="1">
        <v>168.70813093472108</v>
      </c>
      <c r="BD22" s="1">
        <v>135.66250030062236</v>
      </c>
      <c r="BE22" s="1">
        <v>106.82267171659932</v>
      </c>
      <c r="BF22" s="1">
        <v>87.897396554558355</v>
      </c>
      <c r="BG22" s="1">
        <v>75.351978785971752</v>
      </c>
      <c r="BH22" s="1">
        <v>67.300669593738633</v>
      </c>
      <c r="BI22" s="1">
        <v>64.791225548535039</v>
      </c>
      <c r="BJ22" s="1">
        <v>64.082427603231864</v>
      </c>
      <c r="BK22" s="1">
        <v>64.146542082731983</v>
      </c>
      <c r="BL22" s="1">
        <v>66.697681085847421</v>
      </c>
      <c r="BM22" s="1">
        <v>74.45315874659093</v>
      </c>
      <c r="BN22" s="1">
        <v>85.214378896621113</v>
      </c>
      <c r="BO22">
        <v>100</v>
      </c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3:106" x14ac:dyDescent="0.25">
      <c r="D23" s="3"/>
      <c r="E23" s="3"/>
      <c r="F23" s="3"/>
      <c r="G23" s="3"/>
      <c r="H23" s="3"/>
      <c r="I23" s="3"/>
      <c r="R23" s="1">
        <v>40</v>
      </c>
      <c r="S23" s="1" t="s">
        <v>52</v>
      </c>
      <c r="T23" s="12" t="s">
        <v>68</v>
      </c>
      <c r="U23" s="1" t="s">
        <v>48</v>
      </c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>
        <v>0.91683311450616956</v>
      </c>
      <c r="AJ23" s="1">
        <v>0.851436961418227</v>
      </c>
      <c r="AK23" s="1">
        <v>0.84296502210001267</v>
      </c>
      <c r="AL23" s="1">
        <v>0.89062678259948891</v>
      </c>
      <c r="AM23" s="1">
        <v>1.0357959717613694</v>
      </c>
      <c r="AN23" s="1">
        <v>1.4108187166551867</v>
      </c>
      <c r="AO23" s="1">
        <v>2.1343671502336941</v>
      </c>
      <c r="AP23" s="1">
        <v>3.4047454734599332</v>
      </c>
      <c r="AQ23" s="1">
        <v>4.9439775831276958</v>
      </c>
      <c r="AR23" s="1">
        <v>6.5546202718024293</v>
      </c>
      <c r="AS23" s="1">
        <v>8.8389685147362016</v>
      </c>
      <c r="AT23" s="1">
        <v>12.518032265006088</v>
      </c>
      <c r="AU23" s="1">
        <v>17.412183911704734</v>
      </c>
      <c r="AV23" s="1">
        <v>23.410161634558197</v>
      </c>
      <c r="AW23" s="1">
        <v>29.552554475523891</v>
      </c>
      <c r="AX23" s="1">
        <v>34.335169749756616</v>
      </c>
      <c r="AY23" s="1">
        <v>38.251018447178026</v>
      </c>
      <c r="AZ23" s="1">
        <v>42.27391317459626</v>
      </c>
      <c r="BA23" s="1">
        <v>46.30130683112278</v>
      </c>
      <c r="BB23" s="1">
        <v>49.262846980013535</v>
      </c>
      <c r="BC23" s="1">
        <v>50.258022502542808</v>
      </c>
      <c r="BD23" s="1">
        <v>49.164419746096463</v>
      </c>
      <c r="BE23" s="1">
        <v>47.189442229284175</v>
      </c>
      <c r="BF23" s="1">
        <v>46.162611058310446</v>
      </c>
      <c r="BG23" s="1">
        <v>46.579949764982814</v>
      </c>
      <c r="BH23" s="1">
        <v>48.529418738849976</v>
      </c>
      <c r="BI23" s="1">
        <v>53.099641987211434</v>
      </c>
      <c r="BJ23" s="1">
        <v>60.653065971263331</v>
      </c>
      <c r="BK23" s="1">
        <v>69.489119474291002</v>
      </c>
      <c r="BL23" s="1">
        <v>78.114069353137566</v>
      </c>
      <c r="BM23" s="1">
        <v>86.070797642505752</v>
      </c>
      <c r="BN23" s="1">
        <v>92.774348632855265</v>
      </c>
      <c r="BO23">
        <v>100</v>
      </c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3:106" x14ac:dyDescent="0.25">
      <c r="D24" s="3"/>
      <c r="E24" s="3"/>
      <c r="F24" s="3"/>
      <c r="G24" s="3"/>
      <c r="H24" s="3"/>
      <c r="I24" s="3"/>
      <c r="R24" s="1">
        <v>50</v>
      </c>
      <c r="S24" s="1" t="s">
        <v>288</v>
      </c>
      <c r="T24" s="12" t="s">
        <v>68</v>
      </c>
      <c r="U24" s="1" t="s">
        <v>48</v>
      </c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>
        <v>1.2562991117457816</v>
      </c>
      <c r="AJ24" s="1">
        <v>1.4037822289505162</v>
      </c>
      <c r="AK24" s="1">
        <v>1.6941314421496558</v>
      </c>
      <c r="AL24" s="1">
        <v>2.1025905631917765</v>
      </c>
      <c r="AM24" s="1">
        <v>2.7515659500367042</v>
      </c>
      <c r="AN24" s="1">
        <v>3.6625886762229616</v>
      </c>
      <c r="AO24" s="1">
        <v>4.8026612242040585</v>
      </c>
      <c r="AP24" s="1">
        <v>7.7769963158437667</v>
      </c>
      <c r="AQ24" s="1">
        <v>13.642230780331424</v>
      </c>
      <c r="AR24" s="1">
        <v>23.154060992452592</v>
      </c>
      <c r="AS24" s="1">
        <v>34.923857302208077</v>
      </c>
      <c r="AT24" s="1">
        <v>45.429886707569565</v>
      </c>
      <c r="AU24" s="1">
        <v>51.375951122999808</v>
      </c>
      <c r="AV24" s="1">
        <v>51.788607155283131</v>
      </c>
      <c r="AW24" s="1">
        <v>51.170857778654252</v>
      </c>
      <c r="AX24" s="1">
        <v>52.887667650568268</v>
      </c>
      <c r="AY24" s="1">
        <v>57.349847587571531</v>
      </c>
      <c r="AZ24" s="1">
        <v>66.298693160072759</v>
      </c>
      <c r="BA24" s="1">
        <v>78.82026910937708</v>
      </c>
      <c r="BB24" s="1">
        <v>90.48374180359599</v>
      </c>
      <c r="BC24" s="1">
        <v>100</v>
      </c>
      <c r="BD24" s="1">
        <v>107.25081812542167</v>
      </c>
      <c r="BE24" s="1">
        <v>111.7394906854458</v>
      </c>
      <c r="BF24" s="1">
        <v>113.7690124165732</v>
      </c>
      <c r="BG24" s="1">
        <v>112.86249123673444</v>
      </c>
      <c r="BH24" s="1">
        <v>111.96319329485864</v>
      </c>
      <c r="BI24" s="1">
        <v>114.45367843513144</v>
      </c>
      <c r="BJ24" s="1">
        <v>119.72173631218099</v>
      </c>
      <c r="BK24" s="1">
        <v>123.8622654793453</v>
      </c>
      <c r="BL24" s="1">
        <v>124.48312766875316</v>
      </c>
      <c r="BM24" s="1">
        <v>119.84151792931996</v>
      </c>
      <c r="BN24" s="1">
        <v>109.52690052584654</v>
      </c>
      <c r="BO24">
        <v>100</v>
      </c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</row>
    <row r="25" spans="3:106" x14ac:dyDescent="0.25">
      <c r="D25" s="3"/>
      <c r="E25" s="3"/>
      <c r="F25" s="3"/>
      <c r="G25" s="3"/>
      <c r="H25" s="3"/>
      <c r="I25" s="3"/>
      <c r="R25" s="1">
        <v>60</v>
      </c>
      <c r="S25" s="1" t="s">
        <v>53</v>
      </c>
      <c r="T25" s="12" t="s">
        <v>68</v>
      </c>
      <c r="U25" s="1" t="s">
        <v>48</v>
      </c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>
        <v>1.8873433135151485</v>
      </c>
      <c r="AJ25" s="1">
        <v>2.4185548345639614</v>
      </c>
      <c r="AK25" s="1">
        <v>3.0869087510735729</v>
      </c>
      <c r="AL25" s="1">
        <v>3.9517961061768441</v>
      </c>
      <c r="AM25" s="1">
        <v>5.1047434004154377</v>
      </c>
      <c r="AN25" s="1">
        <v>7.1504134913233877</v>
      </c>
      <c r="AO25" s="1">
        <v>10.310576220961341</v>
      </c>
      <c r="AP25" s="1">
        <v>15.520631230372814</v>
      </c>
      <c r="AQ25" s="1">
        <v>21.438110142697795</v>
      </c>
      <c r="AR25" s="1">
        <v>26.740257088000075</v>
      </c>
      <c r="AS25" s="1">
        <v>32.303325642225282</v>
      </c>
      <c r="AT25" s="1">
        <v>39.14098728060064</v>
      </c>
      <c r="AU25" s="1">
        <v>47.473429993991239</v>
      </c>
      <c r="AV25" s="1">
        <v>55.710586181217394</v>
      </c>
      <c r="AW25" s="1">
        <v>61.754706176467991</v>
      </c>
      <c r="AX25" s="1">
        <v>64.920937668514711</v>
      </c>
      <c r="AY25" s="1">
        <v>66.831209932355989</v>
      </c>
      <c r="AZ25" s="1">
        <v>69.280964504439169</v>
      </c>
      <c r="BA25" s="1">
        <v>73.491531800906884</v>
      </c>
      <c r="BB25" s="1">
        <v>80.171668029019514</v>
      </c>
      <c r="BC25" s="1">
        <v>87.809543092056145</v>
      </c>
      <c r="BD25" s="1">
        <v>94.459406936652286</v>
      </c>
      <c r="BE25" s="1">
        <v>99.700449550337282</v>
      </c>
      <c r="BF25" s="1">
        <v>103.76930208381569</v>
      </c>
      <c r="BG25" s="1">
        <v>107.03653084787739</v>
      </c>
      <c r="BH25" s="1">
        <v>111.96319329485856</v>
      </c>
      <c r="BI25" s="1">
        <v>119.24380586506696</v>
      </c>
      <c r="BJ25" s="1">
        <v>126.11197288283296</v>
      </c>
      <c r="BK25" s="1">
        <v>128.91718042678036</v>
      </c>
      <c r="BL25" s="1">
        <v>125.98592394492312</v>
      </c>
      <c r="BM25" s="1">
        <v>118.41201389239689</v>
      </c>
      <c r="BN25" s="1">
        <v>109.30806563263297</v>
      </c>
      <c r="BO25">
        <v>100</v>
      </c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3:106" x14ac:dyDescent="0.25">
      <c r="E26" s="3"/>
      <c r="F26" s="3"/>
      <c r="G26" s="3"/>
      <c r="H26" s="3"/>
      <c r="R26" s="1">
        <v>71</v>
      </c>
      <c r="S26" s="1" t="s">
        <v>289</v>
      </c>
      <c r="T26" s="12" t="s">
        <v>68</v>
      </c>
      <c r="U26" s="1" t="s">
        <v>48</v>
      </c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>
        <v>0.61888870903059356</v>
      </c>
      <c r="AJ26" s="1">
        <v>0.48440700122489666</v>
      </c>
      <c r="AK26" s="1">
        <v>0.4198617393131413</v>
      </c>
      <c r="AL26" s="1">
        <v>0.45301510303946135</v>
      </c>
      <c r="AM26" s="1">
        <v>0.66842584635733815</v>
      </c>
      <c r="AN26" s="1">
        <v>1.3128104042363666</v>
      </c>
      <c r="AO26" s="1">
        <v>3.0653758429205635</v>
      </c>
      <c r="AP26" s="1">
        <v>6.8563154154277912</v>
      </c>
      <c r="AQ26" s="1">
        <v>10.882654440571011</v>
      </c>
      <c r="AR26" s="1">
        <v>12.099573281487791</v>
      </c>
      <c r="AS26" s="1">
        <v>11.967207322851316</v>
      </c>
      <c r="AT26" s="1">
        <v>14.852529478385032</v>
      </c>
      <c r="AU26" s="1">
        <v>24.709065139237797</v>
      </c>
      <c r="AV26" s="1">
        <v>42.273913174596295</v>
      </c>
      <c r="AW26" s="1">
        <v>63.31803400627598</v>
      </c>
      <c r="AX26" s="1">
        <v>77.491649796108092</v>
      </c>
      <c r="AY26" s="1">
        <v>83.360134041573488</v>
      </c>
      <c r="AZ26" s="1">
        <v>82.036985313783063</v>
      </c>
      <c r="BA26" s="1">
        <v>75.427368453308887</v>
      </c>
      <c r="BB26" s="1">
        <v>65.442388190885822</v>
      </c>
      <c r="BC26" s="1">
        <v>53.686962389145954</v>
      </c>
      <c r="BD26" s="1">
        <v>42.656095634509121</v>
      </c>
      <c r="BE26" s="1">
        <v>34.61095276899043</v>
      </c>
      <c r="BF26" s="1">
        <v>30.209915127828335</v>
      </c>
      <c r="BG26" s="1">
        <v>35.134030334599778</v>
      </c>
      <c r="BH26" s="1">
        <v>47.473429993991232</v>
      </c>
      <c r="BI26" s="1">
        <v>64.661772593543958</v>
      </c>
      <c r="BJ26" s="1">
        <v>82.201223467818679</v>
      </c>
      <c r="BK26" s="1">
        <v>92.960083002579239</v>
      </c>
      <c r="BL26" s="1">
        <v>94.932886684288903</v>
      </c>
      <c r="BM26" s="1">
        <v>94.743210650179805</v>
      </c>
      <c r="BN26" s="1">
        <v>96.753855958903159</v>
      </c>
      <c r="BO26">
        <v>100</v>
      </c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3:106" x14ac:dyDescent="0.25">
      <c r="D27" s="3"/>
      <c r="E27" s="3"/>
      <c r="F27" s="3"/>
      <c r="G27" s="3"/>
      <c r="H27" s="3"/>
      <c r="I27" s="3"/>
      <c r="R27" s="1">
        <v>30</v>
      </c>
      <c r="S27" s="1" t="s">
        <v>287</v>
      </c>
      <c r="T27" s="12" t="s">
        <v>69</v>
      </c>
      <c r="U27" s="1" t="s">
        <v>49</v>
      </c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>
        <v>78.505617755182953</v>
      </c>
      <c r="AJ27" s="1">
        <v>88.249690258459538</v>
      </c>
      <c r="AK27" s="1">
        <v>99.004983374916804</v>
      </c>
      <c r="AL27" s="1">
        <v>106.18365465453596</v>
      </c>
      <c r="AM27" s="1">
        <v>117.82143150927223</v>
      </c>
      <c r="AN27" s="1">
        <v>138.54153688727848</v>
      </c>
      <c r="AO27" s="1">
        <v>166.52911949458866</v>
      </c>
      <c r="AP27" s="1">
        <v>192.70686227859352</v>
      </c>
      <c r="AQ27" s="1">
        <v>205.85461886722109</v>
      </c>
      <c r="AR27" s="1">
        <v>204.41866822585575</v>
      </c>
      <c r="AS27" s="1">
        <v>200.77205021801552</v>
      </c>
      <c r="AT27" s="1">
        <v>202.58715438680045</v>
      </c>
      <c r="AU27" s="1">
        <v>210.43360464154784</v>
      </c>
      <c r="AV27" s="1">
        <v>231.17388724745385</v>
      </c>
      <c r="AW27" s="1">
        <v>272.37238323058091</v>
      </c>
      <c r="AX27" s="1">
        <v>320.27185627468668</v>
      </c>
      <c r="AY27" s="1">
        <v>359.30448835642864</v>
      </c>
      <c r="AZ27" s="1">
        <v>377.34888578415467</v>
      </c>
      <c r="BA27" s="1">
        <v>378.10433875687829</v>
      </c>
      <c r="BB27" s="1">
        <v>361.10550959919158</v>
      </c>
      <c r="BC27" s="1">
        <v>332.34387002712367</v>
      </c>
      <c r="BD27" s="1">
        <v>297.42740725630659</v>
      </c>
      <c r="BE27" s="1">
        <v>259.60732112388905</v>
      </c>
      <c r="BF27" s="1">
        <v>221.4440996804075</v>
      </c>
      <c r="BG27" s="1">
        <v>185.89280418463429</v>
      </c>
      <c r="BH27" s="1">
        <v>155.89304856219158</v>
      </c>
      <c r="BI27" s="1">
        <v>131.9166371034959</v>
      </c>
      <c r="BJ27" s="1">
        <v>113.88283833246223</v>
      </c>
      <c r="BK27" s="1">
        <v>99.40179640539354</v>
      </c>
      <c r="BL27" s="1">
        <v>89.493874892903122</v>
      </c>
      <c r="BM27" s="1">
        <v>85.384978196848181</v>
      </c>
      <c r="BN27" s="1">
        <v>89.225795588240842</v>
      </c>
      <c r="BO27">
        <v>100</v>
      </c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3:106" x14ac:dyDescent="0.25">
      <c r="C28" s="2" t="str">
        <f>+U22</f>
        <v>viseters (oever)</v>
      </c>
      <c r="D28" s="3"/>
      <c r="E28" s="3"/>
      <c r="F28" s="3"/>
      <c r="G28" s="3"/>
      <c r="H28" s="3"/>
      <c r="I28" s="2" t="str">
        <f>+U27</f>
        <v>viseters (open water)</v>
      </c>
      <c r="R28" s="1">
        <v>40</v>
      </c>
      <c r="S28" s="1" t="s">
        <v>52</v>
      </c>
      <c r="T28" s="12" t="s">
        <v>69</v>
      </c>
      <c r="U28" s="1" t="s">
        <v>49</v>
      </c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>
        <v>10.926272235766644</v>
      </c>
      <c r="AJ28" s="1">
        <v>12.873490358780417</v>
      </c>
      <c r="AK28" s="1">
        <v>14.690046946410881</v>
      </c>
      <c r="AL28" s="1">
        <v>15.850010867790832</v>
      </c>
      <c r="AM28" s="1">
        <v>16.562981681631488</v>
      </c>
      <c r="AN28" s="1">
        <v>18.050442252243919</v>
      </c>
      <c r="AO28" s="1">
        <v>21.871188695221473</v>
      </c>
      <c r="AP28" s="1">
        <v>27.472079169829467</v>
      </c>
      <c r="AQ28" s="1">
        <v>32.530242203108749</v>
      </c>
      <c r="AR28" s="1">
        <v>34.576359115930764</v>
      </c>
      <c r="AS28" s="1">
        <v>35.169181937806684</v>
      </c>
      <c r="AT28" s="1">
        <v>37.568659766836774</v>
      </c>
      <c r="AU28" s="1">
        <v>42.613460859814886</v>
      </c>
      <c r="AV28" s="1">
        <v>51.375951122999822</v>
      </c>
      <c r="AW28" s="1">
        <v>64.146542082731983</v>
      </c>
      <c r="AX28" s="1">
        <v>79.215357352431354</v>
      </c>
      <c r="AY28" s="1">
        <v>93.613086429161896</v>
      </c>
      <c r="AZ28" s="1">
        <v>103.97704836501576</v>
      </c>
      <c r="BA28" s="1">
        <v>109.19881220281975</v>
      </c>
      <c r="BB28" s="1">
        <v>107.25081812542167</v>
      </c>
      <c r="BC28" s="1">
        <v>101.81629763897935</v>
      </c>
      <c r="BD28" s="1">
        <v>95.791139006703048</v>
      </c>
      <c r="BE28" s="1">
        <v>91.667709563315242</v>
      </c>
      <c r="BF28" s="1">
        <v>89.942464807592415</v>
      </c>
      <c r="BG28" s="1">
        <v>88.249690258459552</v>
      </c>
      <c r="BH28" s="1">
        <v>87.197022613210905</v>
      </c>
      <c r="BI28" s="1">
        <v>86.070797642505752</v>
      </c>
      <c r="BJ28" s="1">
        <v>85.984769865920569</v>
      </c>
      <c r="BK28" s="1">
        <v>87.45900646033337</v>
      </c>
      <c r="BL28" s="1">
        <v>90.574270802354832</v>
      </c>
      <c r="BM28" s="1">
        <v>93.519520133677631</v>
      </c>
      <c r="BN28" s="1">
        <v>96.85065820791975</v>
      </c>
      <c r="BO28">
        <v>100</v>
      </c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</row>
    <row r="29" spans="3:106" x14ac:dyDescent="0.25">
      <c r="D29" s="3"/>
      <c r="E29" s="3"/>
      <c r="F29" s="3"/>
      <c r="G29" s="3"/>
      <c r="H29" s="3"/>
      <c r="I29" s="3"/>
      <c r="R29" s="1">
        <v>50</v>
      </c>
      <c r="S29" s="1" t="s">
        <v>288</v>
      </c>
      <c r="T29" s="12" t="s">
        <v>69</v>
      </c>
      <c r="U29" s="1" t="s">
        <v>49</v>
      </c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>
        <v>80.171668029019514</v>
      </c>
      <c r="AJ29" s="1">
        <v>72.614903707369081</v>
      </c>
      <c r="AK29" s="1">
        <v>65.311634212067545</v>
      </c>
      <c r="AL29" s="1">
        <v>58.684180084494642</v>
      </c>
      <c r="AM29" s="1">
        <v>55.654903441046464</v>
      </c>
      <c r="AN29" s="1">
        <v>60.471379439412196</v>
      </c>
      <c r="AO29" s="1">
        <v>67.36800392488675</v>
      </c>
      <c r="AP29" s="1">
        <v>72.180518743171547</v>
      </c>
      <c r="AQ29" s="1">
        <v>74.155940943501022</v>
      </c>
      <c r="AR29" s="1">
        <v>71.748732285444333</v>
      </c>
      <c r="AS29" s="1">
        <v>76.797353965670595</v>
      </c>
      <c r="AT29" s="1">
        <v>83.610589939703544</v>
      </c>
      <c r="AU29" s="1">
        <v>87.109869174579856</v>
      </c>
      <c r="AV29" s="1">
        <v>85.72720210114575</v>
      </c>
      <c r="AW29" s="1">
        <v>80.654144017732705</v>
      </c>
      <c r="AX29" s="1">
        <v>76.951102370757553</v>
      </c>
      <c r="AY29" s="1">
        <v>77.414196879224832</v>
      </c>
      <c r="AZ29" s="1">
        <v>85.812972181139344</v>
      </c>
      <c r="BA29" s="1">
        <v>98.412732005528511</v>
      </c>
      <c r="BB29" s="1">
        <v>107.46553440638138</v>
      </c>
      <c r="BC29" s="1">
        <v>109.63648220808166</v>
      </c>
      <c r="BD29" s="1">
        <v>106.71590243841922</v>
      </c>
      <c r="BE29" s="1">
        <v>99.600798934399108</v>
      </c>
      <c r="BF29" s="1">
        <v>91.943125609512435</v>
      </c>
      <c r="BG29" s="1">
        <v>85.129207110715072</v>
      </c>
      <c r="BH29" s="1">
        <v>80.492996930500098</v>
      </c>
      <c r="BI29" s="1">
        <v>79.532853350509384</v>
      </c>
      <c r="BJ29" s="1">
        <v>81.058424597018714</v>
      </c>
      <c r="BK29" s="1">
        <v>83.360134041573502</v>
      </c>
      <c r="BL29" s="1">
        <v>86.243111494204499</v>
      </c>
      <c r="BM29" s="1">
        <v>88.869605261461714</v>
      </c>
      <c r="BN29" s="1">
        <v>93.332668007820203</v>
      </c>
      <c r="BO29">
        <v>100</v>
      </c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3:106" x14ac:dyDescent="0.25">
      <c r="D30" s="3"/>
      <c r="E30" s="3"/>
      <c r="F30" s="3"/>
      <c r="G30" s="3"/>
      <c r="H30" s="3"/>
      <c r="I30" s="3"/>
      <c r="R30" s="1">
        <v>60</v>
      </c>
      <c r="S30" s="1" t="s">
        <v>53</v>
      </c>
      <c r="T30" s="12" t="s">
        <v>69</v>
      </c>
      <c r="U30" s="1" t="s">
        <v>49</v>
      </c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>
        <v>99.700449550337368</v>
      </c>
      <c r="AJ30" s="1">
        <v>96.175070914636692</v>
      </c>
      <c r="AK30" s="1">
        <v>92.77434863285535</v>
      </c>
      <c r="AL30" s="1">
        <v>92.681620655938247</v>
      </c>
      <c r="AM30" s="1">
        <v>95.313378707750459</v>
      </c>
      <c r="AN30" s="1">
        <v>102.12220516375285</v>
      </c>
      <c r="AO30" s="1">
        <v>113.31484530668263</v>
      </c>
      <c r="AP30" s="1">
        <v>122.14027581601701</v>
      </c>
      <c r="AQ30" s="1">
        <v>120.56272850499251</v>
      </c>
      <c r="AR30" s="1">
        <v>110.96004549155826</v>
      </c>
      <c r="AS30" s="1">
        <v>103.04545339535171</v>
      </c>
      <c r="AT30" s="1">
        <v>99.900049983337553</v>
      </c>
      <c r="AU30" s="1">
        <v>99.401796405393597</v>
      </c>
      <c r="AV30" s="1">
        <v>98.609754426286258</v>
      </c>
      <c r="AW30" s="1">
        <v>97.433508960874946</v>
      </c>
      <c r="AX30" s="1">
        <v>95.313378707750459</v>
      </c>
      <c r="AY30" s="1">
        <v>91.119350029614054</v>
      </c>
      <c r="AZ30" s="1">
        <v>87.459006460333455</v>
      </c>
      <c r="BA30" s="1">
        <v>86.76212564859145</v>
      </c>
      <c r="BB30" s="1">
        <v>87.721777439104414</v>
      </c>
      <c r="BC30" s="1">
        <v>87.371591168803448</v>
      </c>
      <c r="BD30" s="1">
        <v>84.619961133718832</v>
      </c>
      <c r="BE30" s="1">
        <v>80.492996930500183</v>
      </c>
      <c r="BF30" s="1">
        <v>76.567307146537445</v>
      </c>
      <c r="BG30" s="1">
        <v>73.638661945609996</v>
      </c>
      <c r="BH30" s="1">
        <v>72.760278841459566</v>
      </c>
      <c r="BI30" s="1">
        <v>72.905945016762388</v>
      </c>
      <c r="BJ30" s="1">
        <v>73.933806488953195</v>
      </c>
      <c r="BK30" s="1">
        <v>76.337949433685353</v>
      </c>
      <c r="BL30" s="1">
        <v>81.139523564341161</v>
      </c>
      <c r="BM30" s="1">
        <v>87.371591168803448</v>
      </c>
      <c r="BN30" s="1">
        <v>93.800499953072944</v>
      </c>
      <c r="BO30">
        <v>100</v>
      </c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3:106" x14ac:dyDescent="0.25">
      <c r="D31" s="3"/>
      <c r="E31" s="3"/>
      <c r="F31" s="3"/>
      <c r="G31" s="3"/>
      <c r="H31" s="3"/>
      <c r="I31" s="3"/>
      <c r="R31" s="1">
        <v>71</v>
      </c>
      <c r="S31" s="1" t="s">
        <v>289</v>
      </c>
      <c r="T31" s="12" t="s">
        <v>69</v>
      </c>
      <c r="U31" s="1" t="s">
        <v>49</v>
      </c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>
        <v>15.016809184547458</v>
      </c>
      <c r="AJ31" s="1">
        <v>17.817305177289832</v>
      </c>
      <c r="AK31" s="1">
        <v>20.535809887201751</v>
      </c>
      <c r="AL31" s="1">
        <v>24.195585181123754</v>
      </c>
      <c r="AM31" s="1">
        <v>29.939245730979653</v>
      </c>
      <c r="AN31" s="1">
        <v>39.062783535852091</v>
      </c>
      <c r="AO31" s="1">
        <v>50.864751868031355</v>
      </c>
      <c r="AP31" s="1">
        <v>63.254747620736332</v>
      </c>
      <c r="AQ31" s="1">
        <v>72.614903707369066</v>
      </c>
      <c r="AR31" s="1">
        <v>77.336821376544876</v>
      </c>
      <c r="AS31" s="1">
        <v>78.978067393280213</v>
      </c>
      <c r="AT31" s="1">
        <v>82.944373638540355</v>
      </c>
      <c r="AU31" s="1">
        <v>90.664890375392019</v>
      </c>
      <c r="AV31" s="1">
        <v>102.02013400267553</v>
      </c>
      <c r="AW31" s="1">
        <v>113.54170177814862</v>
      </c>
      <c r="AX31" s="1">
        <v>121.28827935191191</v>
      </c>
      <c r="AY31" s="1">
        <v>124.11023790006708</v>
      </c>
      <c r="AZ31" s="1">
        <v>123.73846512435998</v>
      </c>
      <c r="BA31" s="1">
        <v>121.16705169648998</v>
      </c>
      <c r="BB31" s="1">
        <v>116.29966580818201</v>
      </c>
      <c r="BC31" s="1">
        <v>111.40477453864672</v>
      </c>
      <c r="BD31" s="1">
        <v>106.71590243841919</v>
      </c>
      <c r="BE31" s="1">
        <v>103.14855038865223</v>
      </c>
      <c r="BF31" s="1">
        <v>103.56197087996225</v>
      </c>
      <c r="BG31" s="1">
        <v>108.43708965667598</v>
      </c>
      <c r="BH31" s="1">
        <v>115.60395702680211</v>
      </c>
      <c r="BI31" s="1">
        <v>123.86226547934515</v>
      </c>
      <c r="BJ31" s="1">
        <v>128.91718042678036</v>
      </c>
      <c r="BK31" s="1">
        <v>126.74411177752827</v>
      </c>
      <c r="BL31" s="1">
        <v>119.12462166123578</v>
      </c>
      <c r="BM31" s="1">
        <v>112.52441113673417</v>
      </c>
      <c r="BN31" s="1">
        <v>105.75976837366112</v>
      </c>
      <c r="BO31">
        <v>100</v>
      </c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3:106" x14ac:dyDescent="0.25">
      <c r="R32" s="1">
        <v>30</v>
      </c>
      <c r="S32" s="1" t="s">
        <v>287</v>
      </c>
      <c r="T32" s="12" t="s">
        <v>64</v>
      </c>
      <c r="U32" s="1" t="s">
        <v>54</v>
      </c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>
        <v>80.73483850226819</v>
      </c>
      <c r="AJ32" s="1">
        <v>68.797691182897964</v>
      </c>
      <c r="AK32" s="1">
        <v>60.592443221718781</v>
      </c>
      <c r="AL32" s="1">
        <v>55.989836656540227</v>
      </c>
      <c r="AM32" s="1">
        <v>55.101127899134092</v>
      </c>
      <c r="AN32" s="1">
        <v>57.349847587571567</v>
      </c>
      <c r="AO32" s="1">
        <v>62.939263250816282</v>
      </c>
      <c r="AP32" s="1">
        <v>73.271387586933258</v>
      </c>
      <c r="AQ32" s="1">
        <v>84.11376148446233</v>
      </c>
      <c r="AR32" s="1">
        <v>92.496442654353984</v>
      </c>
      <c r="AS32" s="1">
        <v>100.7024557266849</v>
      </c>
      <c r="AT32" s="1">
        <v>109.08966797182784</v>
      </c>
      <c r="AU32" s="1">
        <v>117.82143150927229</v>
      </c>
      <c r="AV32" s="1">
        <v>125.48298679402797</v>
      </c>
      <c r="AW32" s="1">
        <v>128.78832768346305</v>
      </c>
      <c r="AX32" s="1">
        <v>128.91718042678048</v>
      </c>
      <c r="AY32" s="1">
        <v>126.87091928249114</v>
      </c>
      <c r="AZ32" s="1">
        <v>123.8622654793453</v>
      </c>
      <c r="BA32" s="1">
        <v>118.64907490217121</v>
      </c>
      <c r="BB32" s="1">
        <v>112.63699182883538</v>
      </c>
      <c r="BC32" s="1">
        <v>106.28989141871952</v>
      </c>
      <c r="BD32" s="1">
        <v>101.20722888660782</v>
      </c>
      <c r="BE32" s="1">
        <v>96.175070914636706</v>
      </c>
      <c r="BF32" s="1">
        <v>90.574270802354917</v>
      </c>
      <c r="BG32" s="1">
        <v>84.789370408791569</v>
      </c>
      <c r="BH32" s="1">
        <v>80.654144017732705</v>
      </c>
      <c r="BI32" s="1">
        <v>80.171668029019514</v>
      </c>
      <c r="BJ32" s="1">
        <v>81.54623711872928</v>
      </c>
      <c r="BK32" s="1">
        <v>83.945702076920753</v>
      </c>
      <c r="BL32" s="1">
        <v>87.022802845825225</v>
      </c>
      <c r="BM32" s="1">
        <v>90.574270802354917</v>
      </c>
      <c r="BN32" s="1">
        <v>94.176453358424908</v>
      </c>
      <c r="BO32">
        <v>100</v>
      </c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</row>
    <row r="33" spans="18:106" x14ac:dyDescent="0.25">
      <c r="R33" s="1">
        <v>40</v>
      </c>
      <c r="S33" s="1" t="s">
        <v>52</v>
      </c>
      <c r="T33" s="12" t="s">
        <v>64</v>
      </c>
      <c r="U33" s="1" t="s">
        <v>54</v>
      </c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>
        <v>93.332668007820203</v>
      </c>
      <c r="AJ33" s="1">
        <v>91.576087672332548</v>
      </c>
      <c r="AK33" s="1">
        <v>88.426366256082062</v>
      </c>
      <c r="AL33" s="1">
        <v>84.197917316849995</v>
      </c>
      <c r="AM33" s="1">
        <v>81.38330762829203</v>
      </c>
      <c r="AN33" s="1">
        <v>81.546237118729294</v>
      </c>
      <c r="AO33" s="1">
        <v>85.299635896913173</v>
      </c>
      <c r="AP33" s="1">
        <v>91.210514954508994</v>
      </c>
      <c r="AQ33" s="1">
        <v>96.175070914636621</v>
      </c>
      <c r="AR33" s="1">
        <v>97.824023505120977</v>
      </c>
      <c r="AS33" s="1">
        <v>98.314368463490936</v>
      </c>
      <c r="AT33" s="1">
        <v>99.700449550337282</v>
      </c>
      <c r="AU33" s="1">
        <v>103.66558464909232</v>
      </c>
      <c r="AV33" s="1">
        <v>109.96588551261026</v>
      </c>
      <c r="AW33" s="1">
        <v>116.64908867784393</v>
      </c>
      <c r="AX33" s="1">
        <v>121.28827935191188</v>
      </c>
      <c r="AY33" s="1">
        <v>123.61478850785032</v>
      </c>
      <c r="AZ33" s="1">
        <v>125.10710194283625</v>
      </c>
      <c r="BA33" s="1">
        <v>125.98592394492314</v>
      </c>
      <c r="BB33" s="1">
        <v>124.98205737359838</v>
      </c>
      <c r="BC33" s="1">
        <v>122.14027581601698</v>
      </c>
      <c r="BD33" s="1">
        <v>117.93931187113907</v>
      </c>
      <c r="BE33" s="1">
        <v>112.41194296905368</v>
      </c>
      <c r="BF33" s="1">
        <v>106.28989141871952</v>
      </c>
      <c r="BG33" s="1">
        <v>99.900049983337468</v>
      </c>
      <c r="BH33" s="1">
        <v>95.12294245007142</v>
      </c>
      <c r="BI33" s="1">
        <v>93.146189212759225</v>
      </c>
      <c r="BJ33" s="1">
        <v>93.988288679108862</v>
      </c>
      <c r="BK33" s="1">
        <v>96.367613534905345</v>
      </c>
      <c r="BL33" s="1">
        <v>98.807171286193011</v>
      </c>
      <c r="BM33" s="1">
        <v>99.700449550337282</v>
      </c>
      <c r="BN33" s="1">
        <v>99.800199866733337</v>
      </c>
      <c r="BO33">
        <v>100</v>
      </c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8:106" x14ac:dyDescent="0.25">
      <c r="R34" s="1">
        <v>50</v>
      </c>
      <c r="S34" s="1" t="s">
        <v>288</v>
      </c>
      <c r="T34" s="12" t="s">
        <v>64</v>
      </c>
      <c r="U34" s="1" t="s">
        <v>54</v>
      </c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>
        <v>88.073367259715639</v>
      </c>
      <c r="AJ34" s="1">
        <v>95.408739759037061</v>
      </c>
      <c r="AK34" s="1">
        <v>101.10607224447196</v>
      </c>
      <c r="AL34" s="1">
        <v>102.53151205244284</v>
      </c>
      <c r="AM34" s="1">
        <v>102.63409484734419</v>
      </c>
      <c r="AN34" s="1">
        <v>103.14855038865225</v>
      </c>
      <c r="AO34" s="1">
        <v>104.28944787507631</v>
      </c>
      <c r="AP34" s="1">
        <v>100.70245572668483</v>
      </c>
      <c r="AQ34" s="1">
        <v>96.560541625756642</v>
      </c>
      <c r="AR34" s="1">
        <v>96.27129408911992</v>
      </c>
      <c r="AS34" s="1">
        <v>104.18521055454791</v>
      </c>
      <c r="AT34" s="1">
        <v>116.18342427282826</v>
      </c>
      <c r="AU34" s="1">
        <v>123.61478850785031</v>
      </c>
      <c r="AV34" s="1">
        <v>124.23441021377634</v>
      </c>
      <c r="AW34" s="1">
        <v>117.35108709918106</v>
      </c>
      <c r="AX34" s="1">
        <v>107.78841508846317</v>
      </c>
      <c r="AY34" s="1">
        <v>99.401796405393512</v>
      </c>
      <c r="AZ34" s="1">
        <v>95.027867053242673</v>
      </c>
      <c r="BA34" s="1">
        <v>91.851228440145732</v>
      </c>
      <c r="BB34" s="1">
        <v>87.284263248871923</v>
      </c>
      <c r="BC34" s="1">
        <v>80.654144017732705</v>
      </c>
      <c r="BD34" s="1">
        <v>72.542325099014079</v>
      </c>
      <c r="BE34" s="1">
        <v>65.639010140917094</v>
      </c>
      <c r="BF34" s="1">
        <v>62.002219698199355</v>
      </c>
      <c r="BG34" s="1">
        <v>59.869679160572922</v>
      </c>
      <c r="BH34" s="1">
        <v>59.333269512305186</v>
      </c>
      <c r="BI34" s="1">
        <v>59.630678763392076</v>
      </c>
      <c r="BJ34" s="1">
        <v>61.816491770292593</v>
      </c>
      <c r="BK34" s="1">
        <v>65.639010140917094</v>
      </c>
      <c r="BL34" s="1">
        <v>71.177032276260988</v>
      </c>
      <c r="BM34" s="1">
        <v>79.215357352431354</v>
      </c>
      <c r="BN34" s="1">
        <v>88.603395959287511</v>
      </c>
      <c r="BO34">
        <v>100</v>
      </c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8:106" x14ac:dyDescent="0.25">
      <c r="R35" s="1">
        <v>60</v>
      </c>
      <c r="S35" s="1" t="s">
        <v>53</v>
      </c>
      <c r="T35" s="12" t="s">
        <v>64</v>
      </c>
      <c r="U35" s="1" t="s">
        <v>54</v>
      </c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>
        <v>101.91816486174083</v>
      </c>
      <c r="AJ35" s="1">
        <v>100.5012520859401</v>
      </c>
      <c r="AK35" s="1">
        <v>97.824023505120977</v>
      </c>
      <c r="AL35" s="1">
        <v>95.504196219071446</v>
      </c>
      <c r="AM35" s="1">
        <v>94.743210650179805</v>
      </c>
      <c r="AN35" s="1">
        <v>96.560541625756642</v>
      </c>
      <c r="AO35" s="1">
        <v>100.90406217738681</v>
      </c>
      <c r="AP35" s="1">
        <v>107.03653084787742</v>
      </c>
      <c r="AQ35" s="1">
        <v>112.29958721332545</v>
      </c>
      <c r="AR35" s="1">
        <v>116.41602364321126</v>
      </c>
      <c r="AS35" s="1">
        <v>120.44222603776298</v>
      </c>
      <c r="AT35" s="1">
        <v>123.8622654793453</v>
      </c>
      <c r="AU35" s="1">
        <v>126.87091928249114</v>
      </c>
      <c r="AV35" s="1">
        <v>129.69300866657716</v>
      </c>
      <c r="AW35" s="1">
        <v>130.21281963008943</v>
      </c>
      <c r="AX35" s="1">
        <v>127.50686241184601</v>
      </c>
      <c r="AY35" s="1">
        <v>123.73846512436009</v>
      </c>
      <c r="AZ35" s="1">
        <v>120.92495976572519</v>
      </c>
      <c r="BA35" s="1">
        <v>118.88661050840321</v>
      </c>
      <c r="BB35" s="1">
        <v>116.88262030898686</v>
      </c>
      <c r="BC35" s="1">
        <v>114.56818935948618</v>
      </c>
      <c r="BD35" s="1">
        <v>111.07106103557057</v>
      </c>
      <c r="BE35" s="1">
        <v>107.14362091483463</v>
      </c>
      <c r="BF35" s="1">
        <v>102.63409484734419</v>
      </c>
      <c r="BG35" s="1">
        <v>97.921896456945973</v>
      </c>
      <c r="BH35" s="1">
        <v>94.364994743679858</v>
      </c>
      <c r="BI35" s="1">
        <v>91.759423122015065</v>
      </c>
      <c r="BJ35" s="1">
        <v>89.85256729903054</v>
      </c>
      <c r="BK35" s="1">
        <v>89.762759643043523</v>
      </c>
      <c r="BL35" s="1">
        <v>91.119350029614068</v>
      </c>
      <c r="BM35" s="1">
        <v>92.867169384128729</v>
      </c>
      <c r="BN35" s="1">
        <v>95.791139006703048</v>
      </c>
      <c r="BO35">
        <v>100</v>
      </c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8:106" x14ac:dyDescent="0.25">
      <c r="R36" s="1">
        <v>71</v>
      </c>
      <c r="S36" s="1" t="s">
        <v>289</v>
      </c>
      <c r="T36" s="1" t="s">
        <v>64</v>
      </c>
      <c r="U36" s="1" t="s">
        <v>54</v>
      </c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>
        <v>81.546237118729223</v>
      </c>
      <c r="AJ36" s="1">
        <v>93.053089581120574</v>
      </c>
      <c r="AK36" s="1">
        <v>100.30045045033771</v>
      </c>
      <c r="AL36" s="1">
        <v>101.00501670841679</v>
      </c>
      <c r="AM36" s="1">
        <v>97.530991202833235</v>
      </c>
      <c r="AN36" s="1">
        <v>91.759423122015065</v>
      </c>
      <c r="AO36" s="1">
        <v>83.276815573709044</v>
      </c>
      <c r="AP36" s="1">
        <v>74.007777274670758</v>
      </c>
      <c r="AQ36" s="1">
        <v>66.365025013631936</v>
      </c>
      <c r="AR36" s="1">
        <v>61.940248469279922</v>
      </c>
      <c r="AS36" s="1">
        <v>61.385287304281675</v>
      </c>
      <c r="AT36" s="1">
        <v>64.856049180497564</v>
      </c>
      <c r="AU36" s="1">
        <v>72.76027884145951</v>
      </c>
      <c r="AV36" s="1">
        <v>81.791243155385899</v>
      </c>
      <c r="AW36" s="1">
        <v>84.959118841459016</v>
      </c>
      <c r="AX36" s="1">
        <v>81.546237118729223</v>
      </c>
      <c r="AY36" s="1">
        <v>74.676853597335665</v>
      </c>
      <c r="AZ36" s="1">
        <v>66.100095126591214</v>
      </c>
      <c r="BA36" s="1">
        <v>57.810486467051959</v>
      </c>
      <c r="BB36" s="1">
        <v>51.633474149675415</v>
      </c>
      <c r="BC36" s="1">
        <v>49.262846980013535</v>
      </c>
      <c r="BD36" s="1">
        <v>50.258022502542829</v>
      </c>
      <c r="BE36" s="1">
        <v>53.046568886197477</v>
      </c>
      <c r="BF36" s="1">
        <v>59.096410468156215</v>
      </c>
      <c r="BG36" s="1">
        <v>67.09907013534459</v>
      </c>
      <c r="BH36" s="1">
        <v>74.453158746590944</v>
      </c>
      <c r="BI36" s="1">
        <v>80.09153643346589</v>
      </c>
      <c r="BJ36" s="1">
        <v>87.45900646033337</v>
      </c>
      <c r="BK36" s="1">
        <v>94.553913589039624</v>
      </c>
      <c r="BL36" s="1">
        <v>100.80320855042734</v>
      </c>
      <c r="BM36" s="1">
        <v>104.70744109569365</v>
      </c>
      <c r="BN36" s="1">
        <v>103.56197087996235</v>
      </c>
      <c r="BO36">
        <v>100</v>
      </c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</row>
    <row r="37" spans="18:106" x14ac:dyDescent="0.25"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8:106" x14ac:dyDescent="0.25"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8:106" x14ac:dyDescent="0.25"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8:106" x14ac:dyDescent="0.25"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</row>
    <row r="41" spans="18:106" x14ac:dyDescent="0.25"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8:106" x14ac:dyDescent="0.25"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8:106" x14ac:dyDescent="0.25"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8:106" x14ac:dyDescent="0.25"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</row>
    <row r="45" spans="18:106" x14ac:dyDescent="0.25"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8:106" x14ac:dyDescent="0.25"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8:106" x14ac:dyDescent="0.25"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8:106" x14ac:dyDescent="0.25"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</row>
    <row r="49" spans="18:106" x14ac:dyDescent="0.25"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8:106" x14ac:dyDescent="0.25"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8:106" x14ac:dyDescent="0.25"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8:106" x14ac:dyDescent="0.25"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</row>
    <row r="53" spans="18:106" x14ac:dyDescent="0.25"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8:106" x14ac:dyDescent="0.25"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8:106" x14ac:dyDescent="0.25"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8:106" x14ac:dyDescent="0.25"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</row>
    <row r="57" spans="18:106" x14ac:dyDescent="0.25"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8:106" x14ac:dyDescent="0.25"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8:106" x14ac:dyDescent="0.25"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</sheetData>
  <pageMargins left="0.23622047244094491" right="0.23622047244094491" top="0.74803149606299213" bottom="0.74803149606299213" header="0.31496062992125984" footer="0.31496062992125984"/>
  <pageSetup paperSize="9" scale="75" fitToWidth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4"/>
  <sheetViews>
    <sheetView topLeftCell="C1" workbookViewId="0">
      <pane ySplit="1" topLeftCell="A2" activePane="bottomLeft" state="frozen"/>
      <selection pane="bottomLeft" activeCell="C1" sqref="C1"/>
    </sheetView>
  </sheetViews>
  <sheetFormatPr defaultColWidth="9.140625" defaultRowHeight="15" x14ac:dyDescent="0.3"/>
  <cols>
    <col min="1" max="2" width="0" style="16" hidden="1" customWidth="1"/>
    <col min="3" max="3" width="37.140625" style="16" bestFit="1" customWidth="1"/>
    <col min="4" max="4" width="41.85546875" style="20" bestFit="1" customWidth="1"/>
    <col min="5" max="5" width="7.5703125" style="19" bestFit="1" customWidth="1"/>
    <col min="6" max="6" width="13.42578125" style="16" bestFit="1" customWidth="1"/>
    <col min="7" max="7" width="9.7109375" style="18" bestFit="1" customWidth="1"/>
    <col min="8" max="8" width="10.28515625" style="18" bestFit="1" customWidth="1"/>
    <col min="9" max="9" width="11.28515625" style="18" bestFit="1" customWidth="1"/>
    <col min="10" max="10" width="11.42578125" style="18" bestFit="1" customWidth="1"/>
    <col min="11" max="11" width="12.5703125" style="18" bestFit="1" customWidth="1"/>
    <col min="12" max="12" width="33.5703125" style="17" hidden="1" customWidth="1"/>
    <col min="13" max="16384" width="9.140625" style="16"/>
  </cols>
  <sheetData>
    <row r="1" spans="1:12" x14ac:dyDescent="0.3">
      <c r="A1" s="16" t="s">
        <v>273</v>
      </c>
      <c r="B1" s="16" t="s">
        <v>272</v>
      </c>
      <c r="C1" s="16" t="s">
        <v>72</v>
      </c>
      <c r="D1" s="20" t="s">
        <v>271</v>
      </c>
      <c r="E1" s="28">
        <v>0.01</v>
      </c>
      <c r="F1" s="16" t="s">
        <v>270</v>
      </c>
      <c r="G1" s="18" t="s">
        <v>161</v>
      </c>
      <c r="H1" s="18" t="s">
        <v>43</v>
      </c>
      <c r="I1" s="18" t="s">
        <v>269</v>
      </c>
      <c r="J1" s="18" t="s">
        <v>268</v>
      </c>
      <c r="K1" s="18" t="s">
        <v>267</v>
      </c>
      <c r="L1" s="17" t="s">
        <v>266</v>
      </c>
    </row>
    <row r="2" spans="1:12" x14ac:dyDescent="0.3">
      <c r="A2" s="26">
        <v>1</v>
      </c>
      <c r="B2" s="26">
        <v>1520</v>
      </c>
      <c r="C2" s="16" t="s">
        <v>0</v>
      </c>
      <c r="D2" s="20" t="s">
        <v>265</v>
      </c>
      <c r="E2" s="25">
        <v>2500</v>
      </c>
      <c r="F2" s="16" t="s">
        <v>207</v>
      </c>
      <c r="G2" s="18" t="s">
        <v>66</v>
      </c>
      <c r="H2" s="18" t="s">
        <v>66</v>
      </c>
      <c r="I2" s="18" t="s">
        <v>66</v>
      </c>
      <c r="J2" s="18" t="s">
        <v>65</v>
      </c>
    </row>
    <row r="3" spans="1:12" x14ac:dyDescent="0.3">
      <c r="A3" s="26">
        <v>3</v>
      </c>
      <c r="B3" s="26">
        <v>1530</v>
      </c>
      <c r="C3" s="16" t="s">
        <v>131</v>
      </c>
      <c r="D3" s="20" t="s">
        <v>264</v>
      </c>
      <c r="E3" s="19">
        <v>200</v>
      </c>
      <c r="F3" s="16" t="s">
        <v>207</v>
      </c>
      <c r="G3" s="18" t="s">
        <v>66</v>
      </c>
      <c r="H3" s="18" t="s">
        <v>66</v>
      </c>
      <c r="I3" s="18" t="s">
        <v>66</v>
      </c>
      <c r="J3" s="18" t="s">
        <v>65</v>
      </c>
    </row>
    <row r="4" spans="1:12" x14ac:dyDescent="0.3">
      <c r="A4" s="26">
        <v>4</v>
      </c>
      <c r="B4" s="26">
        <v>1540</v>
      </c>
      <c r="C4" s="16" t="s">
        <v>263</v>
      </c>
      <c r="D4" s="20" t="s">
        <v>262</v>
      </c>
      <c r="E4" s="19">
        <v>590</v>
      </c>
      <c r="F4" s="16" t="s">
        <v>207</v>
      </c>
    </row>
    <row r="5" spans="1:12" x14ac:dyDescent="0.3">
      <c r="A5" s="26">
        <v>8</v>
      </c>
      <c r="B5" s="26">
        <v>1571</v>
      </c>
      <c r="C5" s="16" t="s">
        <v>261</v>
      </c>
      <c r="D5" s="20" t="s">
        <v>260</v>
      </c>
      <c r="E5" s="19">
        <v>420</v>
      </c>
      <c r="F5" s="16" t="s">
        <v>207</v>
      </c>
    </row>
    <row r="6" spans="1:12" x14ac:dyDescent="0.3">
      <c r="A6" s="26">
        <v>9</v>
      </c>
      <c r="B6" s="26">
        <v>1574</v>
      </c>
      <c r="C6" s="16" t="s">
        <v>259</v>
      </c>
      <c r="D6" s="20" t="s">
        <v>258</v>
      </c>
      <c r="E6" s="25">
        <v>5500</v>
      </c>
      <c r="F6" s="16" t="s">
        <v>207</v>
      </c>
    </row>
    <row r="7" spans="1:12" x14ac:dyDescent="0.3">
      <c r="A7" s="26">
        <v>10</v>
      </c>
      <c r="B7" s="26">
        <v>1580</v>
      </c>
      <c r="C7" s="16" t="s">
        <v>257</v>
      </c>
      <c r="D7" s="20" t="s">
        <v>256</v>
      </c>
      <c r="E7" s="19">
        <v>630</v>
      </c>
      <c r="F7" s="16" t="s">
        <v>207</v>
      </c>
    </row>
    <row r="8" spans="1:12" x14ac:dyDescent="0.3">
      <c r="A8" s="26">
        <v>11</v>
      </c>
      <c r="B8" s="26">
        <v>1610</v>
      </c>
      <c r="C8" s="16" t="s">
        <v>126</v>
      </c>
      <c r="D8" s="20" t="s">
        <v>255</v>
      </c>
      <c r="E8" s="25">
        <v>6100</v>
      </c>
      <c r="F8" s="16" t="s">
        <v>207</v>
      </c>
      <c r="G8" s="18" t="s">
        <v>65</v>
      </c>
      <c r="H8" s="18" t="s">
        <v>65</v>
      </c>
      <c r="I8" s="18" t="s">
        <v>65</v>
      </c>
      <c r="J8" s="18" t="s">
        <v>65</v>
      </c>
      <c r="K8" s="18" t="s">
        <v>65</v>
      </c>
      <c r="L8" s="17" t="s">
        <v>230</v>
      </c>
    </row>
    <row r="9" spans="1:12" x14ac:dyDescent="0.3">
      <c r="A9" s="26">
        <v>13</v>
      </c>
      <c r="B9" s="26">
        <v>1600</v>
      </c>
      <c r="C9" s="16" t="s">
        <v>254</v>
      </c>
      <c r="D9" s="20" t="s">
        <v>253</v>
      </c>
      <c r="E9" s="19">
        <v>1</v>
      </c>
      <c r="F9" s="16" t="s">
        <v>207</v>
      </c>
    </row>
    <row r="10" spans="1:12" x14ac:dyDescent="0.3">
      <c r="A10" s="26">
        <v>14</v>
      </c>
      <c r="B10" s="26">
        <v>1590</v>
      </c>
      <c r="C10" s="16" t="s">
        <v>125</v>
      </c>
      <c r="D10" s="20" t="s">
        <v>252</v>
      </c>
      <c r="E10" s="25">
        <v>12000</v>
      </c>
      <c r="F10" s="16" t="s">
        <v>207</v>
      </c>
      <c r="G10" s="18" t="s">
        <v>65</v>
      </c>
      <c r="H10" s="18" t="s">
        <v>65</v>
      </c>
      <c r="I10" s="18" t="s">
        <v>65</v>
      </c>
      <c r="J10" s="18" t="s">
        <v>65</v>
      </c>
    </row>
    <row r="11" spans="1:12" x14ac:dyDescent="0.3">
      <c r="A11" s="26">
        <v>16</v>
      </c>
      <c r="B11" s="26">
        <v>1661</v>
      </c>
      <c r="C11" s="16" t="s">
        <v>251</v>
      </c>
      <c r="D11" s="20" t="s">
        <v>250</v>
      </c>
      <c r="E11" s="19" t="s">
        <v>246</v>
      </c>
      <c r="F11" s="16" t="s">
        <v>207</v>
      </c>
      <c r="G11" s="18" t="s">
        <v>65</v>
      </c>
      <c r="H11" s="18" t="s">
        <v>65</v>
      </c>
      <c r="I11" s="18" t="s">
        <v>65</v>
      </c>
      <c r="J11" s="18" t="s">
        <v>65</v>
      </c>
    </row>
    <row r="12" spans="1:12" x14ac:dyDescent="0.3">
      <c r="A12" s="26">
        <v>17</v>
      </c>
      <c r="B12" s="26">
        <v>1670</v>
      </c>
      <c r="C12" s="16" t="s">
        <v>127</v>
      </c>
      <c r="D12" s="20" t="s">
        <v>249</v>
      </c>
      <c r="E12" s="25">
        <v>7700</v>
      </c>
      <c r="F12" s="16" t="s">
        <v>207</v>
      </c>
      <c r="G12" s="18" t="s">
        <v>65</v>
      </c>
      <c r="H12" s="18" t="s">
        <v>65</v>
      </c>
      <c r="I12" s="18" t="s">
        <v>65</v>
      </c>
      <c r="J12" s="18" t="s">
        <v>65</v>
      </c>
      <c r="K12" s="18" t="s">
        <v>65</v>
      </c>
      <c r="L12" s="17" t="s">
        <v>230</v>
      </c>
    </row>
    <row r="13" spans="1:12" x14ac:dyDescent="0.3">
      <c r="A13" s="26">
        <v>20</v>
      </c>
      <c r="B13" s="26">
        <v>1680</v>
      </c>
      <c r="C13" s="16" t="s">
        <v>157</v>
      </c>
      <c r="D13" s="20" t="s">
        <v>248</v>
      </c>
      <c r="E13" s="25">
        <v>2400</v>
      </c>
      <c r="F13" s="16" t="s">
        <v>207</v>
      </c>
      <c r="K13" s="18" t="s">
        <v>65</v>
      </c>
      <c r="L13" s="17" t="s">
        <v>230</v>
      </c>
    </row>
    <row r="14" spans="1:12" x14ac:dyDescent="0.3">
      <c r="A14" s="26">
        <v>22</v>
      </c>
      <c r="B14" s="26">
        <v>1700</v>
      </c>
      <c r="C14" s="16" t="s">
        <v>128</v>
      </c>
      <c r="D14" s="20" t="s">
        <v>247</v>
      </c>
      <c r="E14" s="19" t="s">
        <v>246</v>
      </c>
      <c r="F14" s="16" t="s">
        <v>207</v>
      </c>
      <c r="G14" s="18" t="s">
        <v>65</v>
      </c>
      <c r="H14" s="18" t="s">
        <v>65</v>
      </c>
      <c r="I14" s="18" t="s">
        <v>65</v>
      </c>
      <c r="J14" s="18" t="s">
        <v>65</v>
      </c>
    </row>
    <row r="15" spans="1:12" x14ac:dyDescent="0.3">
      <c r="A15" s="26">
        <v>24</v>
      </c>
      <c r="B15" s="26">
        <v>1730</v>
      </c>
      <c r="C15" s="16" t="s">
        <v>116</v>
      </c>
      <c r="D15" s="20" t="s">
        <v>245</v>
      </c>
      <c r="E15" s="25">
        <v>3000</v>
      </c>
      <c r="F15" s="16" t="s">
        <v>178</v>
      </c>
      <c r="G15" s="18" t="s">
        <v>64</v>
      </c>
      <c r="H15" s="18" t="s">
        <v>64</v>
      </c>
      <c r="I15" s="18" t="s">
        <v>64</v>
      </c>
      <c r="J15" s="18" t="s">
        <v>64</v>
      </c>
      <c r="K15" s="18" t="s">
        <v>64</v>
      </c>
      <c r="L15" s="17" t="s">
        <v>183</v>
      </c>
    </row>
    <row r="16" spans="1:12" x14ac:dyDescent="0.3">
      <c r="A16" s="26">
        <v>25</v>
      </c>
      <c r="B16" s="26">
        <v>1960</v>
      </c>
      <c r="C16" s="16" t="s">
        <v>136</v>
      </c>
      <c r="D16" s="20" t="s">
        <v>244</v>
      </c>
      <c r="E16" s="19">
        <v>500</v>
      </c>
      <c r="F16" s="16" t="s">
        <v>207</v>
      </c>
      <c r="G16" s="18" t="s">
        <v>66</v>
      </c>
      <c r="H16" s="18" t="s">
        <v>66</v>
      </c>
      <c r="I16" s="18" t="s">
        <v>66</v>
      </c>
      <c r="J16" s="18" t="s">
        <v>66</v>
      </c>
    </row>
    <row r="17" spans="1:12" x14ac:dyDescent="0.3">
      <c r="A17" s="26">
        <v>26</v>
      </c>
      <c r="B17" s="26">
        <v>1980</v>
      </c>
      <c r="C17" s="16" t="s">
        <v>111</v>
      </c>
      <c r="D17" s="20" t="s">
        <v>243</v>
      </c>
      <c r="E17" s="25">
        <v>3000</v>
      </c>
      <c r="F17" s="16" t="s">
        <v>178</v>
      </c>
      <c r="G17" s="18" t="s">
        <v>63</v>
      </c>
      <c r="H17" s="18" t="s">
        <v>63</v>
      </c>
      <c r="I17" s="18" t="s">
        <v>63</v>
      </c>
      <c r="J17" s="18" t="s">
        <v>63</v>
      </c>
    </row>
    <row r="18" spans="1:12" x14ac:dyDescent="0.3">
      <c r="A18" s="26">
        <v>27</v>
      </c>
      <c r="B18" s="26">
        <v>2030</v>
      </c>
      <c r="C18" s="16" t="s">
        <v>112</v>
      </c>
      <c r="D18" s="20" t="s">
        <v>242</v>
      </c>
      <c r="E18" s="25">
        <v>12000</v>
      </c>
      <c r="F18" s="16" t="s">
        <v>178</v>
      </c>
      <c r="G18" s="18" t="s">
        <v>63</v>
      </c>
      <c r="H18" s="18" t="s">
        <v>63</v>
      </c>
      <c r="I18" s="18" t="s">
        <v>63</v>
      </c>
      <c r="J18" s="18" t="s">
        <v>63</v>
      </c>
    </row>
    <row r="19" spans="1:12" x14ac:dyDescent="0.3">
      <c r="A19" s="26">
        <v>28</v>
      </c>
      <c r="B19" s="26">
        <v>2040</v>
      </c>
      <c r="C19" s="16" t="s">
        <v>113</v>
      </c>
      <c r="D19" s="20" t="s">
        <v>241</v>
      </c>
      <c r="E19" s="25">
        <v>3100</v>
      </c>
      <c r="F19" s="16" t="s">
        <v>178</v>
      </c>
      <c r="G19" s="18" t="s">
        <v>63</v>
      </c>
      <c r="H19" s="18" t="s">
        <v>63</v>
      </c>
      <c r="I19" s="18" t="s">
        <v>63</v>
      </c>
      <c r="J19" s="18" t="s">
        <v>63</v>
      </c>
      <c r="K19" s="27"/>
      <c r="L19" s="17" t="s">
        <v>235</v>
      </c>
    </row>
    <row r="20" spans="1:12" x14ac:dyDescent="0.3">
      <c r="A20" s="26">
        <v>33</v>
      </c>
      <c r="B20" s="26">
        <v>2060</v>
      </c>
      <c r="C20" s="16" t="s">
        <v>148</v>
      </c>
      <c r="D20" s="20" t="s">
        <v>240</v>
      </c>
      <c r="E20" s="25">
        <v>9800</v>
      </c>
      <c r="F20" s="16" t="s">
        <v>178</v>
      </c>
      <c r="K20" s="18" t="s">
        <v>63</v>
      </c>
      <c r="L20" s="17" t="s">
        <v>181</v>
      </c>
    </row>
    <row r="21" spans="1:12" x14ac:dyDescent="0.3">
      <c r="A21" s="26">
        <v>34</v>
      </c>
      <c r="B21" s="26">
        <v>2130</v>
      </c>
      <c r="C21" s="16" t="s">
        <v>239</v>
      </c>
      <c r="D21" s="20" t="s">
        <v>238</v>
      </c>
      <c r="E21" s="25">
        <v>5500</v>
      </c>
      <c r="F21" s="16" t="s">
        <v>178</v>
      </c>
    </row>
    <row r="22" spans="1:12" x14ac:dyDescent="0.3">
      <c r="A22" s="26">
        <v>37</v>
      </c>
      <c r="B22" s="26">
        <v>2200</v>
      </c>
      <c r="C22" s="16" t="s">
        <v>142</v>
      </c>
      <c r="D22" s="20" t="s">
        <v>237</v>
      </c>
      <c r="E22" s="19">
        <v>400</v>
      </c>
      <c r="F22" s="16" t="s">
        <v>211</v>
      </c>
      <c r="G22" s="18" t="s">
        <v>69</v>
      </c>
      <c r="H22" s="18" t="s">
        <v>69</v>
      </c>
      <c r="I22" s="18" t="s">
        <v>69</v>
      </c>
      <c r="J22" s="18" t="s">
        <v>69</v>
      </c>
    </row>
    <row r="23" spans="1:12" x14ac:dyDescent="0.3">
      <c r="A23" s="26">
        <v>38</v>
      </c>
      <c r="B23" s="26">
        <v>2180</v>
      </c>
      <c r="C23" s="16" t="s">
        <v>114</v>
      </c>
      <c r="D23" s="20" t="s">
        <v>236</v>
      </c>
      <c r="E23" s="25">
        <v>11400</v>
      </c>
      <c r="F23" s="16" t="s">
        <v>178</v>
      </c>
      <c r="G23" s="18" t="s">
        <v>63</v>
      </c>
      <c r="H23" s="18" t="s">
        <v>63</v>
      </c>
      <c r="I23" s="18" t="s">
        <v>63</v>
      </c>
      <c r="J23" s="18" t="s">
        <v>63</v>
      </c>
      <c r="K23" s="18" t="s">
        <v>63</v>
      </c>
      <c r="L23" s="17" t="s">
        <v>235</v>
      </c>
    </row>
    <row r="24" spans="1:12" x14ac:dyDescent="0.3">
      <c r="A24" s="26">
        <v>39</v>
      </c>
      <c r="B24" s="26">
        <v>2230</v>
      </c>
      <c r="C24" s="16" t="s">
        <v>143</v>
      </c>
      <c r="D24" s="20" t="s">
        <v>234</v>
      </c>
      <c r="E24" s="25">
        <v>2700</v>
      </c>
      <c r="F24" s="16" t="s">
        <v>211</v>
      </c>
      <c r="G24" s="18" t="s">
        <v>69</v>
      </c>
      <c r="H24" s="18" t="s">
        <v>69</v>
      </c>
      <c r="I24" s="18" t="s">
        <v>69</v>
      </c>
      <c r="J24" s="18" t="s">
        <v>69</v>
      </c>
    </row>
    <row r="25" spans="1:12" x14ac:dyDescent="0.3">
      <c r="A25" s="26">
        <v>40</v>
      </c>
      <c r="B25" s="26">
        <v>2210</v>
      </c>
      <c r="C25" s="16" t="s">
        <v>159</v>
      </c>
      <c r="D25" s="20" t="s">
        <v>233</v>
      </c>
      <c r="E25" s="25">
        <v>1700</v>
      </c>
      <c r="F25" s="16" t="s">
        <v>211</v>
      </c>
      <c r="K25" s="18" t="s">
        <v>69</v>
      </c>
      <c r="L25" s="17" t="s">
        <v>215</v>
      </c>
    </row>
    <row r="26" spans="1:12" x14ac:dyDescent="0.3">
      <c r="A26" s="26">
        <v>41</v>
      </c>
      <c r="B26" s="26">
        <v>1820</v>
      </c>
      <c r="C26" s="16" t="s">
        <v>132</v>
      </c>
      <c r="D26" s="20" t="s">
        <v>232</v>
      </c>
      <c r="E26" s="19">
        <v>600</v>
      </c>
      <c r="F26" s="16" t="s">
        <v>207</v>
      </c>
      <c r="G26" s="18" t="s">
        <v>66</v>
      </c>
      <c r="H26" s="18" t="s">
        <v>66</v>
      </c>
      <c r="I26" s="18" t="s">
        <v>66</v>
      </c>
      <c r="J26" s="18" t="s">
        <v>66</v>
      </c>
    </row>
    <row r="27" spans="1:12" x14ac:dyDescent="0.3">
      <c r="A27" s="26">
        <v>42</v>
      </c>
      <c r="B27" s="26">
        <v>1790</v>
      </c>
      <c r="C27" s="16" t="s">
        <v>129</v>
      </c>
      <c r="D27" s="20" t="s">
        <v>231</v>
      </c>
      <c r="E27" s="25">
        <v>15000</v>
      </c>
      <c r="F27" s="16" t="s">
        <v>207</v>
      </c>
      <c r="G27" s="18" t="s">
        <v>65</v>
      </c>
      <c r="H27" s="18" t="s">
        <v>65</v>
      </c>
      <c r="I27" s="18" t="s">
        <v>65</v>
      </c>
      <c r="J27" s="18" t="s">
        <v>65</v>
      </c>
      <c r="K27" s="18" t="s">
        <v>65</v>
      </c>
      <c r="L27" s="17" t="s">
        <v>230</v>
      </c>
    </row>
    <row r="28" spans="1:12" x14ac:dyDescent="0.3">
      <c r="A28" s="26">
        <v>43</v>
      </c>
      <c r="B28" s="26">
        <v>1940</v>
      </c>
      <c r="C28" s="16" t="s">
        <v>229</v>
      </c>
      <c r="D28" s="20" t="s">
        <v>228</v>
      </c>
      <c r="E28" s="19">
        <v>400</v>
      </c>
      <c r="F28" s="16" t="s">
        <v>178</v>
      </c>
    </row>
    <row r="29" spans="1:12" x14ac:dyDescent="0.3">
      <c r="A29" s="26">
        <v>44</v>
      </c>
      <c r="B29" s="26">
        <v>1860</v>
      </c>
      <c r="C29" s="16" t="s">
        <v>134</v>
      </c>
      <c r="D29" s="20" t="s">
        <v>227</v>
      </c>
      <c r="E29" s="25">
        <v>45000</v>
      </c>
      <c r="F29" s="16" t="s">
        <v>207</v>
      </c>
      <c r="G29" s="18" t="s">
        <v>66</v>
      </c>
      <c r="H29" s="18" t="s">
        <v>66</v>
      </c>
      <c r="I29" s="18" t="s">
        <v>66</v>
      </c>
      <c r="J29" s="18" t="s">
        <v>66</v>
      </c>
      <c r="K29" s="18" t="s">
        <v>66</v>
      </c>
      <c r="L29" s="17" t="s">
        <v>224</v>
      </c>
    </row>
    <row r="30" spans="1:12" x14ac:dyDescent="0.3">
      <c r="A30" s="26">
        <v>46</v>
      </c>
      <c r="B30" s="26">
        <v>1890</v>
      </c>
      <c r="C30" s="16" t="s">
        <v>135</v>
      </c>
      <c r="D30" s="20" t="s">
        <v>226</v>
      </c>
      <c r="E30" s="19">
        <v>600</v>
      </c>
      <c r="F30" s="16" t="s">
        <v>207</v>
      </c>
      <c r="G30" s="18" t="s">
        <v>66</v>
      </c>
      <c r="H30" s="18" t="s">
        <v>66</v>
      </c>
      <c r="I30" s="18" t="s">
        <v>66</v>
      </c>
      <c r="J30" s="18" t="s">
        <v>66</v>
      </c>
      <c r="K30" s="18" t="s">
        <v>66</v>
      </c>
      <c r="L30" s="17" t="s">
        <v>224</v>
      </c>
    </row>
    <row r="31" spans="1:12" x14ac:dyDescent="0.3">
      <c r="A31" s="26">
        <v>48</v>
      </c>
      <c r="B31" s="26">
        <v>1840</v>
      </c>
      <c r="C31" s="16" t="s">
        <v>133</v>
      </c>
      <c r="D31" s="20" t="s">
        <v>225</v>
      </c>
      <c r="E31" s="25">
        <v>5000</v>
      </c>
      <c r="F31" s="16" t="s">
        <v>207</v>
      </c>
      <c r="G31" s="18" t="s">
        <v>66</v>
      </c>
      <c r="H31" s="18" t="s">
        <v>66</v>
      </c>
      <c r="I31" s="18" t="s">
        <v>66</v>
      </c>
      <c r="J31" s="18" t="s">
        <v>66</v>
      </c>
      <c r="K31" s="18" t="s">
        <v>66</v>
      </c>
      <c r="L31" s="17" t="s">
        <v>224</v>
      </c>
    </row>
    <row r="32" spans="1:12" x14ac:dyDescent="0.3">
      <c r="A32" s="26">
        <v>50</v>
      </c>
      <c r="B32" s="26">
        <v>720</v>
      </c>
      <c r="C32" s="16" t="s">
        <v>141</v>
      </c>
      <c r="D32" s="20" t="s">
        <v>223</v>
      </c>
      <c r="E32" s="25">
        <v>3900</v>
      </c>
      <c r="F32" s="16" t="s">
        <v>211</v>
      </c>
      <c r="G32" s="18" t="s">
        <v>69</v>
      </c>
      <c r="H32" s="18" t="s">
        <v>69</v>
      </c>
      <c r="I32" s="18" t="s">
        <v>69</v>
      </c>
      <c r="J32" s="18" t="s">
        <v>69</v>
      </c>
      <c r="K32" s="18" t="s">
        <v>69</v>
      </c>
      <c r="L32" s="17" t="s">
        <v>215</v>
      </c>
    </row>
    <row r="33" spans="1:12" x14ac:dyDescent="0.3">
      <c r="A33" s="26">
        <v>53</v>
      </c>
      <c r="B33" s="26">
        <v>1190</v>
      </c>
      <c r="C33" s="16" t="s">
        <v>158</v>
      </c>
      <c r="D33" s="20" t="s">
        <v>222</v>
      </c>
      <c r="E33" s="25">
        <v>1300</v>
      </c>
      <c r="F33" s="16" t="s">
        <v>211</v>
      </c>
      <c r="K33" s="18" t="s">
        <v>68</v>
      </c>
      <c r="L33" s="17" t="s">
        <v>218</v>
      </c>
    </row>
    <row r="34" spans="1:12" x14ac:dyDescent="0.3">
      <c r="A34" s="26">
        <v>54</v>
      </c>
      <c r="B34" s="26">
        <v>1210</v>
      </c>
      <c r="C34" s="16" t="s">
        <v>137</v>
      </c>
      <c r="D34" s="20" t="s">
        <v>221</v>
      </c>
      <c r="E34" s="19">
        <v>460</v>
      </c>
      <c r="F34" s="16" t="s">
        <v>211</v>
      </c>
      <c r="G34" s="18" t="s">
        <v>68</v>
      </c>
      <c r="H34" s="18" t="s">
        <v>68</v>
      </c>
      <c r="I34" s="18" t="s">
        <v>68</v>
      </c>
      <c r="J34" s="18" t="s">
        <v>68</v>
      </c>
    </row>
    <row r="35" spans="1:12" x14ac:dyDescent="0.3">
      <c r="A35" s="26">
        <v>55</v>
      </c>
      <c r="B35" s="26">
        <v>1220</v>
      </c>
      <c r="C35" s="16" t="s">
        <v>138</v>
      </c>
      <c r="D35" s="20" t="s">
        <v>220</v>
      </c>
      <c r="E35" s="25">
        <v>2700</v>
      </c>
      <c r="F35" s="16" t="s">
        <v>211</v>
      </c>
      <c r="G35" s="18" t="s">
        <v>68</v>
      </c>
      <c r="H35" s="18" t="s">
        <v>68</v>
      </c>
      <c r="I35" s="18" t="s">
        <v>68</v>
      </c>
      <c r="J35" s="18" t="s">
        <v>68</v>
      </c>
      <c r="K35" s="18" t="s">
        <v>68</v>
      </c>
      <c r="L35" s="17" t="s">
        <v>218</v>
      </c>
    </row>
    <row r="36" spans="1:12" x14ac:dyDescent="0.3">
      <c r="A36" s="26">
        <v>59</v>
      </c>
      <c r="B36" s="26">
        <v>1440</v>
      </c>
      <c r="C36" s="16" t="s">
        <v>139</v>
      </c>
      <c r="D36" s="20" t="s">
        <v>219</v>
      </c>
      <c r="E36" s="19">
        <v>110</v>
      </c>
      <c r="F36" s="16" t="s">
        <v>211</v>
      </c>
      <c r="G36" s="18" t="s">
        <v>68</v>
      </c>
      <c r="H36" s="18" t="s">
        <v>68</v>
      </c>
      <c r="I36" s="18" t="s">
        <v>68</v>
      </c>
      <c r="J36" s="18" t="s">
        <v>68</v>
      </c>
      <c r="K36" s="18" t="s">
        <v>68</v>
      </c>
      <c r="L36" s="17" t="s">
        <v>218</v>
      </c>
    </row>
    <row r="37" spans="1:12" x14ac:dyDescent="0.3">
      <c r="A37" s="26">
        <v>63</v>
      </c>
      <c r="B37" s="26">
        <v>70</v>
      </c>
      <c r="C37" s="16" t="s">
        <v>144</v>
      </c>
      <c r="D37" s="20" t="s">
        <v>217</v>
      </c>
      <c r="E37" s="25">
        <v>3500</v>
      </c>
      <c r="F37" s="16" t="s">
        <v>211</v>
      </c>
      <c r="G37" s="18" t="s">
        <v>69</v>
      </c>
      <c r="H37" s="18" t="s">
        <v>69</v>
      </c>
      <c r="I37" s="18" t="s">
        <v>69</v>
      </c>
      <c r="J37" s="18" t="s">
        <v>69</v>
      </c>
      <c r="K37" s="18" t="s">
        <v>69</v>
      </c>
      <c r="L37" s="17" t="s">
        <v>215</v>
      </c>
    </row>
    <row r="38" spans="1:12" x14ac:dyDescent="0.3">
      <c r="A38" s="26">
        <v>64</v>
      </c>
      <c r="B38" s="26">
        <v>90</v>
      </c>
      <c r="C38" s="16" t="s">
        <v>140</v>
      </c>
      <c r="D38" s="20" t="s">
        <v>216</v>
      </c>
      <c r="E38" s="25">
        <v>3500</v>
      </c>
      <c r="F38" s="16" t="s">
        <v>211</v>
      </c>
      <c r="G38" s="18" t="s">
        <v>69</v>
      </c>
      <c r="H38" s="18" t="s">
        <v>69</v>
      </c>
      <c r="I38" s="18" t="s">
        <v>69</v>
      </c>
      <c r="J38" s="18" t="s">
        <v>69</v>
      </c>
      <c r="K38" s="18" t="s">
        <v>69</v>
      </c>
      <c r="L38" s="17" t="s">
        <v>215</v>
      </c>
    </row>
    <row r="39" spans="1:12" x14ac:dyDescent="0.3">
      <c r="A39" s="26">
        <v>66</v>
      </c>
      <c r="B39" s="26">
        <v>110</v>
      </c>
      <c r="C39" s="16" t="s">
        <v>160</v>
      </c>
      <c r="D39" s="20" t="s">
        <v>214</v>
      </c>
      <c r="E39" s="19">
        <v>55</v>
      </c>
      <c r="F39" s="16" t="s">
        <v>211</v>
      </c>
    </row>
    <row r="40" spans="1:12" x14ac:dyDescent="0.3">
      <c r="A40" s="26">
        <v>67</v>
      </c>
      <c r="B40" s="26">
        <v>120</v>
      </c>
      <c r="C40" s="16" t="s">
        <v>213</v>
      </c>
      <c r="D40" s="20" t="s">
        <v>212</v>
      </c>
      <c r="E40" s="25">
        <v>2100</v>
      </c>
      <c r="F40" s="16" t="s">
        <v>211</v>
      </c>
    </row>
    <row r="41" spans="1:12" x14ac:dyDescent="0.3">
      <c r="A41" s="26">
        <v>76</v>
      </c>
      <c r="B41" s="26">
        <v>4240</v>
      </c>
      <c r="C41" s="16" t="s">
        <v>210</v>
      </c>
      <c r="D41" s="20" t="s">
        <v>209</v>
      </c>
      <c r="E41" s="25">
        <v>37100</v>
      </c>
      <c r="F41" s="16" t="s">
        <v>207</v>
      </c>
    </row>
    <row r="42" spans="1:12" x14ac:dyDescent="0.3">
      <c r="A42" s="26">
        <v>77</v>
      </c>
      <c r="B42" s="26">
        <v>4290</v>
      </c>
      <c r="C42" s="16" t="s">
        <v>130</v>
      </c>
      <c r="D42" s="20" t="s">
        <v>208</v>
      </c>
      <c r="E42" s="25">
        <v>17500</v>
      </c>
      <c r="F42" s="16" t="s">
        <v>207</v>
      </c>
      <c r="G42" s="18" t="s">
        <v>63</v>
      </c>
      <c r="H42" s="18" t="s">
        <v>66</v>
      </c>
      <c r="I42" s="18" t="s">
        <v>65</v>
      </c>
      <c r="J42" s="18" t="s">
        <v>65</v>
      </c>
    </row>
    <row r="43" spans="1:12" x14ac:dyDescent="0.3">
      <c r="A43" s="26">
        <v>79</v>
      </c>
      <c r="B43" s="26">
        <v>4500</v>
      </c>
      <c r="C43" s="16" t="s">
        <v>117</v>
      </c>
      <c r="D43" s="20" t="s">
        <v>206</v>
      </c>
      <c r="E43" s="25">
        <v>8200</v>
      </c>
      <c r="F43" s="16" t="s">
        <v>178</v>
      </c>
      <c r="G43" s="18" t="s">
        <v>64</v>
      </c>
      <c r="H43" s="18" t="s">
        <v>64</v>
      </c>
      <c r="I43" s="18" t="s">
        <v>64</v>
      </c>
      <c r="J43" s="18" t="s">
        <v>64</v>
      </c>
      <c r="K43" s="18" t="s">
        <v>63</v>
      </c>
      <c r="L43" s="17" t="s">
        <v>181</v>
      </c>
    </row>
    <row r="44" spans="1:12" x14ac:dyDescent="0.3">
      <c r="A44" s="26">
        <v>80</v>
      </c>
      <c r="B44" s="26">
        <v>4560</v>
      </c>
      <c r="C44" s="16" t="s">
        <v>151</v>
      </c>
      <c r="D44" s="20" t="s">
        <v>205</v>
      </c>
      <c r="E44" s="19">
        <v>730</v>
      </c>
      <c r="F44" s="16" t="s">
        <v>178</v>
      </c>
      <c r="K44" s="18" t="s">
        <v>71</v>
      </c>
      <c r="L44" s="17" t="s">
        <v>191</v>
      </c>
    </row>
    <row r="45" spans="1:12" x14ac:dyDescent="0.3">
      <c r="A45" s="26">
        <v>82</v>
      </c>
      <c r="B45" s="26">
        <v>4700</v>
      </c>
      <c r="C45" s="16" t="s">
        <v>152</v>
      </c>
      <c r="D45" s="20" t="s">
        <v>204</v>
      </c>
      <c r="E45" s="25">
        <v>1900</v>
      </c>
      <c r="F45" s="16" t="s">
        <v>178</v>
      </c>
      <c r="K45" s="18" t="s">
        <v>71</v>
      </c>
      <c r="L45" s="17" t="s">
        <v>191</v>
      </c>
    </row>
    <row r="46" spans="1:12" x14ac:dyDescent="0.3">
      <c r="A46" s="26">
        <v>83</v>
      </c>
      <c r="B46" s="26">
        <v>4770</v>
      </c>
      <c r="C46" s="16" t="s">
        <v>203</v>
      </c>
      <c r="D46" s="20" t="s">
        <v>202</v>
      </c>
      <c r="E46" s="19">
        <v>660</v>
      </c>
      <c r="F46" s="16" t="s">
        <v>178</v>
      </c>
    </row>
    <row r="47" spans="1:12" x14ac:dyDescent="0.3">
      <c r="A47" s="26">
        <v>84</v>
      </c>
      <c r="B47" s="26">
        <v>4850</v>
      </c>
      <c r="C47" s="16" t="s">
        <v>118</v>
      </c>
      <c r="D47" s="20" t="s">
        <v>201</v>
      </c>
      <c r="E47" s="25">
        <v>7100</v>
      </c>
      <c r="F47" s="16" t="s">
        <v>178</v>
      </c>
      <c r="G47" s="18" t="s">
        <v>64</v>
      </c>
      <c r="H47" s="18" t="s">
        <v>64</v>
      </c>
      <c r="I47" s="18" t="s">
        <v>64</v>
      </c>
      <c r="J47" s="18" t="s">
        <v>64</v>
      </c>
    </row>
    <row r="48" spans="1:12" x14ac:dyDescent="0.3">
      <c r="A48" s="26">
        <v>85</v>
      </c>
      <c r="B48" s="26">
        <v>4860</v>
      </c>
      <c r="C48" s="16" t="s">
        <v>153</v>
      </c>
      <c r="D48" s="20" t="s">
        <v>200</v>
      </c>
      <c r="E48" s="25">
        <v>2500</v>
      </c>
      <c r="F48" s="16" t="s">
        <v>178</v>
      </c>
      <c r="K48" s="18" t="s">
        <v>71</v>
      </c>
      <c r="L48" s="17" t="s">
        <v>191</v>
      </c>
    </row>
    <row r="49" spans="1:12" x14ac:dyDescent="0.3">
      <c r="A49" s="26">
        <v>86</v>
      </c>
      <c r="B49" s="26">
        <v>4930</v>
      </c>
      <c r="C49" s="16" t="s">
        <v>119</v>
      </c>
      <c r="D49" s="20" t="s">
        <v>199</v>
      </c>
      <c r="E49" s="25">
        <v>72300</v>
      </c>
      <c r="F49" s="16" t="s">
        <v>178</v>
      </c>
      <c r="G49" s="18" t="s">
        <v>64</v>
      </c>
      <c r="H49" s="18" t="s">
        <v>64</v>
      </c>
      <c r="I49" s="18" t="s">
        <v>64</v>
      </c>
      <c r="J49" s="18" t="s">
        <v>64</v>
      </c>
    </row>
    <row r="50" spans="1:12" x14ac:dyDescent="0.3">
      <c r="A50" s="26">
        <v>87</v>
      </c>
      <c r="B50" s="26">
        <v>4960</v>
      </c>
      <c r="C50" s="16" t="s">
        <v>149</v>
      </c>
      <c r="D50" s="20" t="s">
        <v>198</v>
      </c>
      <c r="E50" s="25">
        <v>4500</v>
      </c>
      <c r="F50" s="16" t="s">
        <v>178</v>
      </c>
      <c r="K50" s="18" t="s">
        <v>63</v>
      </c>
      <c r="L50" s="17" t="s">
        <v>181</v>
      </c>
    </row>
    <row r="51" spans="1:12" x14ac:dyDescent="0.3">
      <c r="A51" s="26">
        <v>88</v>
      </c>
      <c r="B51" s="26">
        <v>4970</v>
      </c>
      <c r="C51" s="16" t="s">
        <v>154</v>
      </c>
      <c r="D51" s="20" t="s">
        <v>197</v>
      </c>
      <c r="E51" s="25">
        <v>1200</v>
      </c>
      <c r="F51" s="16" t="s">
        <v>178</v>
      </c>
      <c r="K51" s="18" t="s">
        <v>71</v>
      </c>
      <c r="L51" s="17" t="s">
        <v>191</v>
      </c>
    </row>
    <row r="52" spans="1:12" x14ac:dyDescent="0.3">
      <c r="A52" s="26">
        <v>91</v>
      </c>
      <c r="B52" s="26">
        <v>5090</v>
      </c>
      <c r="C52" s="16" t="s">
        <v>196</v>
      </c>
      <c r="D52" s="20" t="s">
        <v>195</v>
      </c>
      <c r="E52" s="25">
        <v>10000</v>
      </c>
      <c r="F52" s="16" t="s">
        <v>178</v>
      </c>
    </row>
    <row r="53" spans="1:12" x14ac:dyDescent="0.3">
      <c r="A53" s="26">
        <v>93</v>
      </c>
      <c r="B53" s="26">
        <v>5120</v>
      </c>
      <c r="C53" s="16" t="s">
        <v>155</v>
      </c>
      <c r="D53" s="20" t="s">
        <v>194</v>
      </c>
      <c r="E53" s="25">
        <v>13300</v>
      </c>
      <c r="F53" s="16" t="s">
        <v>178</v>
      </c>
      <c r="K53" s="18" t="s">
        <v>71</v>
      </c>
      <c r="L53" s="17" t="s">
        <v>191</v>
      </c>
    </row>
    <row r="54" spans="1:12" x14ac:dyDescent="0.3">
      <c r="A54" s="26">
        <v>98</v>
      </c>
      <c r="B54" s="26">
        <v>5320</v>
      </c>
      <c r="C54" s="16" t="s">
        <v>120</v>
      </c>
      <c r="D54" s="20" t="s">
        <v>193</v>
      </c>
      <c r="E54" s="25">
        <v>1700</v>
      </c>
      <c r="F54" s="16" t="s">
        <v>178</v>
      </c>
      <c r="G54" s="18" t="s">
        <v>64</v>
      </c>
      <c r="H54" s="18" t="s">
        <v>64</v>
      </c>
      <c r="I54" s="18" t="s">
        <v>64</v>
      </c>
      <c r="J54" s="18" t="s">
        <v>64</v>
      </c>
    </row>
    <row r="55" spans="1:12" x14ac:dyDescent="0.3">
      <c r="A55" s="26">
        <v>99</v>
      </c>
      <c r="B55" s="26">
        <v>5340</v>
      </c>
      <c r="C55" s="16" t="s">
        <v>156</v>
      </c>
      <c r="D55" s="20" t="s">
        <v>192</v>
      </c>
      <c r="E55" s="25">
        <v>6000</v>
      </c>
      <c r="F55" s="16" t="s">
        <v>178</v>
      </c>
      <c r="K55" s="18" t="s">
        <v>71</v>
      </c>
      <c r="L55" s="17" t="s">
        <v>191</v>
      </c>
    </row>
    <row r="56" spans="1:12" x14ac:dyDescent="0.3">
      <c r="A56" s="26">
        <v>101</v>
      </c>
      <c r="B56" s="26">
        <v>5410</v>
      </c>
      <c r="C56" s="16" t="s">
        <v>121</v>
      </c>
      <c r="D56" s="20" t="s">
        <v>190</v>
      </c>
      <c r="E56" s="25">
        <v>8400</v>
      </c>
      <c r="F56" s="16" t="s">
        <v>178</v>
      </c>
      <c r="G56" s="18" t="s">
        <v>64</v>
      </c>
      <c r="H56" s="18" t="s">
        <v>64</v>
      </c>
      <c r="I56" s="18" t="s">
        <v>64</v>
      </c>
      <c r="J56" s="18" t="s">
        <v>64</v>
      </c>
      <c r="K56" s="18" t="s">
        <v>64</v>
      </c>
      <c r="L56" s="17" t="s">
        <v>183</v>
      </c>
    </row>
    <row r="57" spans="1:12" x14ac:dyDescent="0.3">
      <c r="A57" s="26">
        <v>104</v>
      </c>
      <c r="B57" s="26">
        <v>5450</v>
      </c>
      <c r="C57" s="16" t="s">
        <v>145</v>
      </c>
      <c r="D57" s="20" t="s">
        <v>189</v>
      </c>
      <c r="E57" s="19">
        <v>850</v>
      </c>
      <c r="F57" s="16" t="s">
        <v>178</v>
      </c>
      <c r="K57" s="18" t="s">
        <v>64</v>
      </c>
      <c r="L57" s="17" t="s">
        <v>183</v>
      </c>
    </row>
    <row r="58" spans="1:12" x14ac:dyDescent="0.3">
      <c r="A58" s="26">
        <v>105</v>
      </c>
      <c r="B58" s="26">
        <v>5480</v>
      </c>
      <c r="C58" s="16" t="s">
        <v>146</v>
      </c>
      <c r="D58" s="20" t="s">
        <v>188</v>
      </c>
      <c r="E58" s="25">
        <v>2300</v>
      </c>
      <c r="F58" s="16" t="s">
        <v>178</v>
      </c>
      <c r="K58" s="18" t="s">
        <v>64</v>
      </c>
      <c r="L58" s="17" t="s">
        <v>183</v>
      </c>
    </row>
    <row r="59" spans="1:12" x14ac:dyDescent="0.3">
      <c r="A59" s="26">
        <v>107</v>
      </c>
      <c r="B59" s="26">
        <v>5460</v>
      </c>
      <c r="C59" s="16" t="s">
        <v>122</v>
      </c>
      <c r="D59" s="20" t="s">
        <v>187</v>
      </c>
      <c r="E59" s="25">
        <v>2400</v>
      </c>
      <c r="F59" s="16" t="s">
        <v>178</v>
      </c>
      <c r="G59" s="18" t="s">
        <v>64</v>
      </c>
      <c r="H59" s="18" t="s">
        <v>64</v>
      </c>
      <c r="I59" s="18" t="s">
        <v>64</v>
      </c>
      <c r="J59" s="18" t="s">
        <v>64</v>
      </c>
      <c r="K59" s="18" t="s">
        <v>64</v>
      </c>
      <c r="L59" s="17" t="s">
        <v>183</v>
      </c>
    </row>
    <row r="60" spans="1:12" x14ac:dyDescent="0.3">
      <c r="A60" s="26">
        <v>108</v>
      </c>
      <c r="B60" s="26">
        <v>5610</v>
      </c>
      <c r="C60" s="16" t="s">
        <v>147</v>
      </c>
      <c r="D60" s="20" t="s">
        <v>186</v>
      </c>
      <c r="E60" s="25">
        <v>1400</v>
      </c>
      <c r="F60" s="16" t="s">
        <v>178</v>
      </c>
      <c r="K60" s="18" t="s">
        <v>64</v>
      </c>
      <c r="L60" s="17" t="s">
        <v>183</v>
      </c>
    </row>
    <row r="61" spans="1:12" x14ac:dyDescent="0.3">
      <c r="A61" s="26">
        <v>110</v>
      </c>
      <c r="B61" s="26">
        <v>5820</v>
      </c>
      <c r="C61" s="16" t="s">
        <v>123</v>
      </c>
      <c r="D61" s="20" t="s">
        <v>185</v>
      </c>
      <c r="E61" s="25">
        <v>42100</v>
      </c>
      <c r="F61" s="16" t="s">
        <v>178</v>
      </c>
      <c r="G61" s="18" t="s">
        <v>69</v>
      </c>
      <c r="H61" s="18" t="s">
        <v>69</v>
      </c>
      <c r="I61" s="18" t="s">
        <v>64</v>
      </c>
      <c r="J61" s="18" t="s">
        <v>64</v>
      </c>
      <c r="K61" s="18" t="s">
        <v>64</v>
      </c>
      <c r="L61" s="17" t="s">
        <v>183</v>
      </c>
    </row>
    <row r="62" spans="1:12" x14ac:dyDescent="0.3">
      <c r="A62" s="26">
        <v>113</v>
      </c>
      <c r="B62" s="26">
        <v>5900</v>
      </c>
      <c r="C62" s="16" t="s">
        <v>124</v>
      </c>
      <c r="D62" s="20" t="s">
        <v>184</v>
      </c>
      <c r="E62" s="25">
        <v>16400</v>
      </c>
      <c r="F62" s="16" t="s">
        <v>178</v>
      </c>
      <c r="G62" s="18" t="s">
        <v>69</v>
      </c>
      <c r="H62" s="18" t="s">
        <v>69</v>
      </c>
      <c r="I62" s="18" t="s">
        <v>64</v>
      </c>
      <c r="J62" s="18" t="s">
        <v>64</v>
      </c>
      <c r="K62" s="18" t="s">
        <v>64</v>
      </c>
      <c r="L62" s="17" t="s">
        <v>183</v>
      </c>
    </row>
    <row r="63" spans="1:12" x14ac:dyDescent="0.3">
      <c r="A63" s="26">
        <v>115</v>
      </c>
      <c r="B63" s="26">
        <v>5920</v>
      </c>
      <c r="C63" s="16" t="s">
        <v>150</v>
      </c>
      <c r="D63" s="20" t="s">
        <v>182</v>
      </c>
      <c r="E63" s="25">
        <v>10200</v>
      </c>
      <c r="F63" s="16" t="s">
        <v>178</v>
      </c>
      <c r="K63" s="18" t="s">
        <v>63</v>
      </c>
      <c r="L63" s="17" t="s">
        <v>181</v>
      </c>
    </row>
    <row r="64" spans="1:12" x14ac:dyDescent="0.3">
      <c r="A64" s="26">
        <v>118</v>
      </c>
      <c r="B64" s="26">
        <v>6000</v>
      </c>
      <c r="C64" s="16" t="s">
        <v>180</v>
      </c>
      <c r="D64" s="20" t="s">
        <v>179</v>
      </c>
      <c r="E64" s="25">
        <v>4200</v>
      </c>
      <c r="F64" s="16" t="s">
        <v>178</v>
      </c>
    </row>
    <row r="65" spans="1:12" x14ac:dyDescent="0.3">
      <c r="A65" s="26"/>
      <c r="B65" s="26"/>
      <c r="E65" s="25"/>
    </row>
    <row r="66" spans="1:12" x14ac:dyDescent="0.3">
      <c r="C66" s="24" t="s">
        <v>177</v>
      </c>
      <c r="D66" s="23"/>
      <c r="E66" s="22"/>
      <c r="F66" s="22"/>
      <c r="G66" s="21"/>
      <c r="H66" s="17"/>
      <c r="I66" s="16"/>
      <c r="J66" s="16"/>
      <c r="K66" s="16"/>
      <c r="L66" s="16"/>
    </row>
    <row r="67" spans="1:12" x14ac:dyDescent="0.3">
      <c r="B67" s="20"/>
      <c r="D67" s="18"/>
      <c r="E67" s="18"/>
      <c r="F67" s="18"/>
      <c r="I67" s="17"/>
      <c r="J67" s="16"/>
      <c r="K67" s="16"/>
      <c r="L67" s="16"/>
    </row>
    <row r="68" spans="1:12" x14ac:dyDescent="0.3">
      <c r="C68" s="16" t="s">
        <v>176</v>
      </c>
    </row>
    <row r="69" spans="1:12" x14ac:dyDescent="0.3">
      <c r="C69" s="16" t="s">
        <v>175</v>
      </c>
    </row>
    <row r="70" spans="1:12" x14ac:dyDescent="0.3">
      <c r="C70" s="16" t="s">
        <v>174</v>
      </c>
    </row>
    <row r="71" spans="1:12" x14ac:dyDescent="0.3">
      <c r="C71" s="16" t="s">
        <v>173</v>
      </c>
    </row>
    <row r="72" spans="1:12" x14ac:dyDescent="0.3">
      <c r="C72" s="16" t="s">
        <v>172</v>
      </c>
    </row>
    <row r="73" spans="1:12" x14ac:dyDescent="0.3">
      <c r="C73" s="16" t="s">
        <v>171</v>
      </c>
    </row>
    <row r="74" spans="1:12" x14ac:dyDescent="0.3">
      <c r="C74" s="16" t="s">
        <v>170</v>
      </c>
    </row>
  </sheetData>
  <autoFilter ref="A1:L64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16</vt:i4>
      </vt:variant>
    </vt:vector>
  </HeadingPairs>
  <TitlesOfParts>
    <vt:vector size="16" baseType="lpstr">
      <vt:lpstr>indeling</vt:lpstr>
      <vt:lpstr>zoet hoofdwatersysteem</vt:lpstr>
      <vt:lpstr>zoet IJsselmeer Markermeer</vt:lpstr>
      <vt:lpstr>zoet Randmeren</vt:lpstr>
      <vt:lpstr>zoet Beneden Riv.</vt:lpstr>
      <vt:lpstr>zout hoofdwatersysteem</vt:lpstr>
      <vt:lpstr>zout waddengebied</vt:lpstr>
      <vt:lpstr>zout delta</vt:lpstr>
      <vt:lpstr>tabel indeling groepen</vt:lpstr>
      <vt:lpstr>indexen</vt:lpstr>
      <vt:lpstr>taart zoet hoofdws</vt:lpstr>
      <vt:lpstr>taart IJsselmeer Markermeer</vt:lpstr>
      <vt:lpstr>taart Randmeren</vt:lpstr>
      <vt:lpstr>taart Beneden Riv.</vt:lpstr>
      <vt:lpstr>taart zout Wadden</vt:lpstr>
      <vt:lpstr>taart zout Delta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Lara Marx</dc:creator>
  <cp:lastModifiedBy>Coninck, Harm de (WVL)</cp:lastModifiedBy>
  <cp:lastPrinted>2014-07-14T15:54:35Z</cp:lastPrinted>
  <dcterms:created xsi:type="dcterms:W3CDTF">2013-09-05T13:33:06Z</dcterms:created>
  <dcterms:modified xsi:type="dcterms:W3CDTF">2022-08-19T09:07:41Z</dcterms:modified>
</cp:coreProperties>
</file>